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<sst xmlns="http://schemas.openxmlformats.org/spreadsheetml/2006/main" count="187" uniqueCount="78">
  <si>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</si>
  <si>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</si>
  <si>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</si>
  <si>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</si>
  <si>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</si>
  <si>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</si>
  <si>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</si>
  <si>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</si>
  <si>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</si>
  <si>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</si>
  <si>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</si>
  <si>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</si>
  <si>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</si>
  <si>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</si>
  <si>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</si>
  <si>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</si>
  <si>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</si>
  <si>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</si>
  <si>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</si>
  <si>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</si>
  <si>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</si>
  <si>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</si>
  <si>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</si>
  <si>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</si>
  <si>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</si>
  <si>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</si>
  <si>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</si>
  <si>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</si>
  <si>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</si>
  <si>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</si>
  <si>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</si>
  <si>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</si>
  <si>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</si>
  <si>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</si>
  <si>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</si>
  <si>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</si>
  <si>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</si>
  <si>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</si>
  <si>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</si>
  <si>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</si>
  <si>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</si>
  <si>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</si>
  <si>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</si>
  <si>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</si>
  <si>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</si>
  <si>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</si>
  <si>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</si>
  <si>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</si>
  <si>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</si>
  <si>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</si>
  <si>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</si>
  <si>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</si>
  <si>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</si>
  <si>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</si>
  <si>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</si>
  <si>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</si>
  <si>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</si>
  <si>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</si>
  <si>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</si>
  <si>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</si>
  <si>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</si>
  <si>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</si>
  <si>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</si>
  <si>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</si>
  <si>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</si>
  <si>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</si>
  <si>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</si>
  <si>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</si>
  <si>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</si>
  <si>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</si>
  <si>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</si>
  <si>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</si>
  <si>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</si>
  <si>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</si>
  <si>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Julio</t>
  </si>
  <si>
    <t>Agosto 2012</t>
  </si>
  <si>
    <t>Nota: lunes 27 feriado nacional en el Reino Unido, mercados cerrados.</t>
  </si>
  <si>
    <t>semana del 27  de agosto al  2 de septiembre de 2012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</si>
</sst>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6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6" t="s">
        <v>68</v>
      </c>
      <c r="E23" s="2"/>
      <c r="F23" s="2"/>
      <c r="G23" s="2"/>
    </row>
    <row r="24" spans="1:7" ht="18">
      <c r="A24" s="1"/>
      <c r="B24" s="1"/>
      <c r="C24" s="1"/>
      <c r="D24" s="11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1">
      <selection activeCell="A13" sqref="A13:G13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5" t="s">
        <v>62</v>
      </c>
      <c r="B10" s="165"/>
      <c r="C10" s="165"/>
      <c r="D10" s="165"/>
      <c r="E10" s="165"/>
      <c r="F10" s="165"/>
      <c r="G10" s="165"/>
    </row>
    <row r="11" spans="1:7" ht="18">
      <c r="A11" s="168" t="s">
        <v>64</v>
      </c>
      <c r="B11" s="168"/>
      <c r="C11" s="168"/>
      <c r="D11" s="168"/>
      <c r="E11" s="168"/>
      <c r="F11" s="168"/>
      <c r="G11" s="168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6" t="s">
        <v>54</v>
      </c>
      <c r="B13" s="166"/>
      <c r="C13" s="166"/>
      <c r="D13" s="166"/>
      <c r="E13" s="166"/>
      <c r="F13" s="166"/>
      <c r="G13" s="166"/>
    </row>
    <row r="14" spans="1:7" ht="18">
      <c r="A14" s="167" t="s">
        <v>55</v>
      </c>
      <c r="B14" s="167"/>
      <c r="C14" s="167"/>
      <c r="D14" s="167"/>
      <c r="E14" s="167"/>
      <c r="F14" s="167"/>
      <c r="G14" s="167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7" t="s">
        <v>56</v>
      </c>
      <c r="B18" s="167"/>
      <c r="C18" s="167"/>
      <c r="D18" s="167"/>
      <c r="E18" s="167"/>
      <c r="F18" s="167"/>
      <c r="G18" s="167"/>
    </row>
    <row r="19" spans="1:7" ht="18">
      <c r="A19" s="166" t="s">
        <v>57</v>
      </c>
      <c r="B19" s="166"/>
      <c r="C19" s="166"/>
      <c r="D19" s="166"/>
      <c r="E19" s="166"/>
      <c r="F19" s="166"/>
      <c r="G19" s="166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7" t="s">
        <v>58</v>
      </c>
      <c r="B22" s="167"/>
      <c r="C22" s="167"/>
      <c r="D22" s="167"/>
      <c r="E22" s="167"/>
      <c r="F22" s="167"/>
      <c r="G22" s="167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9" t="s">
        <v>0</v>
      </c>
      <c r="B24" s="169"/>
      <c r="C24" s="169"/>
      <c r="D24" s="169"/>
      <c r="E24" s="169"/>
      <c r="F24" s="169"/>
      <c r="G24" s="169"/>
    </row>
    <row r="36" spans="2:4" ht="18">
      <c r="B36" s="163" t="s">
        <v>63</v>
      </c>
      <c r="C36" s="163"/>
      <c r="D36" s="163"/>
    </row>
    <row r="37" spans="2:4" ht="18">
      <c r="B37" s="163" t="s">
        <v>59</v>
      </c>
      <c r="C37" s="163"/>
      <c r="D37" s="15"/>
    </row>
    <row r="38" spans="2:4" ht="18">
      <c r="B38" s="163" t="s">
        <v>60</v>
      </c>
      <c r="C38" s="163"/>
      <c r="D38" s="15"/>
    </row>
    <row r="39" spans="2:4" ht="18">
      <c r="B39" s="164" t="s">
        <v>61</v>
      </c>
      <c r="C39" s="164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0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0"/>
      <c r="B2" s="171" t="s">
        <v>75</v>
      </c>
      <c r="C2" s="171"/>
      <c r="D2" s="171"/>
      <c r="E2" s="171"/>
      <c r="F2" s="171"/>
      <c r="G2" s="172" t="s">
        <v>3</v>
      </c>
      <c r="H2" s="172"/>
      <c r="I2" s="172"/>
      <c r="J2" s="172" t="s">
        <v>4</v>
      </c>
      <c r="K2" s="172"/>
      <c r="L2" s="172"/>
      <c r="M2" s="4"/>
      <c r="N2" s="4"/>
      <c r="O2" s="4"/>
    </row>
    <row r="3" spans="1:15" ht="15.75">
      <c r="A3" s="170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2"/>
      <c r="H3" s="172"/>
      <c r="I3" s="172"/>
      <c r="J3" s="173" t="s">
        <v>74</v>
      </c>
      <c r="K3" s="173"/>
      <c r="L3" s="173"/>
      <c r="M3" s="4"/>
      <c r="N3" s="4"/>
      <c r="O3" s="4"/>
    </row>
    <row r="4" spans="1:15" ht="15.75">
      <c r="A4" s="170"/>
      <c r="B4" s="160">
        <v>27</v>
      </c>
      <c r="C4" s="159">
        <v>28</v>
      </c>
      <c r="D4" s="159">
        <v>29</v>
      </c>
      <c r="E4" s="159">
        <v>30</v>
      </c>
      <c r="F4" s="159">
        <v>31</v>
      </c>
      <c r="G4" s="154" t="s">
        <v>69</v>
      </c>
      <c r="H4" s="154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8" t="s">
        <v>11</v>
      </c>
      <c r="B5" s="155"/>
      <c r="C5" s="156"/>
      <c r="D5" s="156"/>
      <c r="E5" s="156"/>
      <c r="F5" s="157"/>
      <c r="G5" s="158"/>
      <c r="H5" s="158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335</v>
      </c>
      <c r="C6" s="81">
        <v>335</v>
      </c>
      <c r="D6" s="81">
        <v>335</v>
      </c>
      <c r="E6" s="81">
        <v>335</v>
      </c>
      <c r="F6" s="81">
        <v>335</v>
      </c>
      <c r="G6" s="81">
        <v>339</v>
      </c>
      <c r="H6" s="146">
        <f>AVERAGE(B6:F6)</f>
        <v>335</v>
      </c>
      <c r="I6" s="81">
        <f>(H6/G6-1)*100</f>
        <v>-1.179941002949858</v>
      </c>
      <c r="J6" s="82">
        <v>361.14</v>
      </c>
      <c r="K6" s="83">
        <v>304.29</v>
      </c>
      <c r="L6" s="44">
        <f>(K6/J6-1)*100</f>
        <v>-15.741817577670702</v>
      </c>
      <c r="M6" s="4"/>
      <c r="N6" s="4"/>
      <c r="O6" s="4"/>
    </row>
    <row r="7" spans="1:15" ht="15">
      <c r="A7" s="129" t="s">
        <v>66</v>
      </c>
      <c r="B7" s="153">
        <v>322</v>
      </c>
      <c r="C7" s="85">
        <v>322</v>
      </c>
      <c r="D7" s="85">
        <v>322</v>
      </c>
      <c r="E7" s="85">
        <v>322</v>
      </c>
      <c r="F7" s="85">
        <v>322</v>
      </c>
      <c r="G7" s="40">
        <v>326</v>
      </c>
      <c r="H7" s="40">
        <f>AVERAGE(B7:F7)</f>
        <v>322</v>
      </c>
      <c r="I7" s="105">
        <f>(H7/G7-1)*100</f>
        <v>-1.2269938650306789</v>
      </c>
      <c r="J7" s="95">
        <v>316.76</v>
      </c>
      <c r="K7" s="87">
        <v>292.19</v>
      </c>
      <c r="L7" s="105">
        <f>(K7/J7-1)*100</f>
        <v>-7.756661194595271</v>
      </c>
      <c r="M7" s="4"/>
      <c r="N7" s="4"/>
      <c r="O7" s="4"/>
    </row>
    <row r="8" spans="1:15" ht="15.75">
      <c r="A8" s="130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9" t="s">
        <v>14</v>
      </c>
      <c r="B9" s="133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6">
        <v>335.11</v>
      </c>
      <c r="C10" s="81">
        <v>332.44</v>
      </c>
      <c r="D10" s="81">
        <v>343.74</v>
      </c>
      <c r="E10" s="81">
        <v>350.35</v>
      </c>
      <c r="F10" s="81">
        <v>345.39</v>
      </c>
      <c r="G10" s="81">
        <v>326.248</v>
      </c>
      <c r="H10" s="146">
        <f>AVERAGE(B10:F10)</f>
        <v>341.40599999999995</v>
      </c>
      <c r="I10" s="81">
        <f>(H10/G10-1)*100</f>
        <v>4.646158750398466</v>
      </c>
      <c r="J10" s="82">
        <v>272.41</v>
      </c>
      <c r="K10" s="83">
        <v>328.92</v>
      </c>
      <c r="L10" s="44">
        <f>(K10/J10-1)*100</f>
        <v>20.744466062185673</v>
      </c>
      <c r="M10" s="4"/>
      <c r="N10" s="4"/>
      <c r="O10" s="4"/>
    </row>
    <row r="11" spans="1:15" ht="15">
      <c r="A11" s="94" t="s">
        <v>17</v>
      </c>
      <c r="B11" s="40">
        <v>361.19</v>
      </c>
      <c r="C11" s="85">
        <v>359.17</v>
      </c>
      <c r="D11" s="85">
        <v>369.74</v>
      </c>
      <c r="E11" s="85">
        <v>369.19</v>
      </c>
      <c r="F11" s="85">
        <v>365.88</v>
      </c>
      <c r="G11" s="85">
        <v>356.49</v>
      </c>
      <c r="H11" s="40">
        <f>AVERAGE(B11:F11)</f>
        <v>365.034</v>
      </c>
      <c r="I11" s="105">
        <f>(H11/G11-1)*100</f>
        <v>2.396701169738269</v>
      </c>
      <c r="J11" s="95">
        <v>309.43</v>
      </c>
      <c r="K11" s="96">
        <v>360.07</v>
      </c>
      <c r="L11" s="105">
        <f>(K11/J11-1)*100</f>
        <v>16.365575412855883</v>
      </c>
      <c r="M11" s="4"/>
      <c r="N11" s="4"/>
      <c r="O11" s="4"/>
    </row>
    <row r="12" spans="1:15" ht="15">
      <c r="A12" s="97" t="s">
        <v>18</v>
      </c>
      <c r="B12" s="147">
        <v>357.52</v>
      </c>
      <c r="C12" s="98">
        <v>355.5</v>
      </c>
      <c r="D12" s="98">
        <v>366.06</v>
      </c>
      <c r="E12" s="136">
        <v>365.51</v>
      </c>
      <c r="F12" s="136">
        <v>362.2</v>
      </c>
      <c r="G12" s="136">
        <v>352.816</v>
      </c>
      <c r="H12" s="147">
        <f>AVERAGE(B12:F12)</f>
        <v>361.358</v>
      </c>
      <c r="I12" s="136">
        <f>(H12/G12-1)*100</f>
        <v>2.4210920139676295</v>
      </c>
      <c r="J12" s="143">
        <v>308.5868421052632</v>
      </c>
      <c r="K12" s="99">
        <v>356.04</v>
      </c>
      <c r="L12" s="144">
        <f>(K12/J12-1)*100</f>
        <v>15.377570077518055</v>
      </c>
      <c r="M12" s="4"/>
      <c r="N12" s="4"/>
      <c r="O12" s="4"/>
    </row>
    <row r="13" spans="1:15" ht="15">
      <c r="A13" s="100" t="s">
        <v>53</v>
      </c>
      <c r="B13" s="148">
        <v>353.84</v>
      </c>
      <c r="C13" s="101">
        <v>351.82</v>
      </c>
      <c r="D13" s="101">
        <v>362.39</v>
      </c>
      <c r="E13" s="108">
        <v>361.84</v>
      </c>
      <c r="F13" s="108">
        <v>358.53</v>
      </c>
      <c r="G13" s="108">
        <v>349.14</v>
      </c>
      <c r="H13" s="148">
        <f>AVERAGE(B13:F13)</f>
        <v>357.68399999999997</v>
      </c>
      <c r="I13" s="137">
        <f>(H13/G13-1)*100</f>
        <v>2.4471558687059636</v>
      </c>
      <c r="J13" s="109">
        <v>308.5868421052632</v>
      </c>
      <c r="K13" s="102">
        <v>352.4923809523809</v>
      </c>
      <c r="L13" s="137">
        <f>(K13/J13-1)*100</f>
        <v>14.227936145164911</v>
      </c>
      <c r="M13" s="4"/>
      <c r="N13" s="4"/>
      <c r="O13" s="4"/>
    </row>
    <row r="14" spans="1:15" ht="15">
      <c r="A14" s="103" t="s">
        <v>19</v>
      </c>
      <c r="B14" s="134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67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3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1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85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82">
        <v>404.89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9" t="s">
        <v>15</v>
      </c>
      <c r="C19" s="140" t="s">
        <v>15</v>
      </c>
      <c r="D19" s="140" t="s">
        <v>15</v>
      </c>
      <c r="E19" s="140" t="s">
        <v>15</v>
      </c>
      <c r="F19" s="140" t="s">
        <v>15</v>
      </c>
      <c r="G19" s="91" t="s">
        <v>15</v>
      </c>
      <c r="H19" s="91" t="s">
        <v>15</v>
      </c>
      <c r="I19" s="91" t="s">
        <v>15</v>
      </c>
      <c r="J19" s="161">
        <v>404.89</v>
      </c>
      <c r="K19" s="92" t="s">
        <v>15</v>
      </c>
      <c r="L19" s="63" t="s">
        <v>15</v>
      </c>
      <c r="M19" s="4"/>
      <c r="N19" s="4"/>
      <c r="O19" s="4"/>
    </row>
    <row r="20" spans="1:15" ht="15.75">
      <c r="A20" s="110" t="s">
        <v>11</v>
      </c>
      <c r="B20" s="44"/>
      <c r="C20" s="81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293</v>
      </c>
      <c r="C21" s="85">
        <v>292</v>
      </c>
      <c r="D21" s="85">
        <v>291</v>
      </c>
      <c r="E21" s="85">
        <v>298</v>
      </c>
      <c r="F21" s="85">
        <v>295</v>
      </c>
      <c r="G21" s="85">
        <v>290.4</v>
      </c>
      <c r="H21" s="40">
        <f>AVERAGE(B21:F21)</f>
        <v>293.8</v>
      </c>
      <c r="I21" s="105">
        <f>(H21/G21-1)*100</f>
        <v>1.1707988980716344</v>
      </c>
      <c r="J21" s="95">
        <v>300.19</v>
      </c>
      <c r="K21" s="96">
        <v>288.81</v>
      </c>
      <c r="L21" s="105">
        <f>(K21/J21-1)*100</f>
        <v>-3.7909324094740016</v>
      </c>
      <c r="M21" s="4"/>
      <c r="N21" s="4"/>
      <c r="O21" s="4"/>
    </row>
    <row r="22" spans="1:15" ht="15.75">
      <c r="A22" s="110" t="s">
        <v>13</v>
      </c>
      <c r="B22" s="39"/>
      <c r="C22" s="81"/>
      <c r="D22" s="81"/>
      <c r="E22" s="88"/>
      <c r="F22" s="88"/>
      <c r="G22" s="81"/>
      <c r="H22" s="39" t="s">
        <v>15</v>
      </c>
      <c r="I22" s="39" t="s">
        <v>15</v>
      </c>
      <c r="J22" s="111"/>
      <c r="K22" s="112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3" t="s">
        <v>15</v>
      </c>
      <c r="J23" s="86" t="s">
        <v>15</v>
      </c>
      <c r="K23" s="92" t="s">
        <v>15</v>
      </c>
      <c r="L23" s="113" t="s">
        <v>15</v>
      </c>
      <c r="M23" s="4"/>
      <c r="N23" s="4"/>
      <c r="O23" s="4"/>
    </row>
    <row r="24" spans="1:15" ht="15">
      <c r="A24" s="103" t="s">
        <v>26</v>
      </c>
      <c r="B24" s="44">
        <v>335.43</v>
      </c>
      <c r="C24" s="114">
        <v>333.46</v>
      </c>
      <c r="D24" s="81">
        <v>341.63</v>
      </c>
      <c r="E24" s="81">
        <v>342.12</v>
      </c>
      <c r="F24" s="81">
        <v>338.68</v>
      </c>
      <c r="G24" s="81">
        <v>329.93999999999994</v>
      </c>
      <c r="H24" s="44">
        <f>AVERAGE(B24:F24)</f>
        <v>338.264</v>
      </c>
      <c r="I24" s="81">
        <f>(H24/G24-1)*100</f>
        <v>2.522882948414895</v>
      </c>
      <c r="J24" s="82">
        <v>304.43</v>
      </c>
      <c r="K24" s="83">
        <v>336.64</v>
      </c>
      <c r="L24" s="44">
        <f>(K24/J24-1)*100</f>
        <v>10.580428998456126</v>
      </c>
      <c r="M24" s="4"/>
      <c r="N24" s="4"/>
      <c r="O24" s="4"/>
    </row>
    <row r="25" spans="1:15" ht="15">
      <c r="A25" s="94" t="s">
        <v>27</v>
      </c>
      <c r="B25" s="40">
        <v>334.43</v>
      </c>
      <c r="C25" s="84">
        <v>332.46</v>
      </c>
      <c r="D25" s="85">
        <v>340.63</v>
      </c>
      <c r="E25" s="85">
        <v>341.12</v>
      </c>
      <c r="F25" s="85">
        <v>337.68</v>
      </c>
      <c r="G25" s="85">
        <v>328.93999999999994</v>
      </c>
      <c r="H25" s="40">
        <f>AVERAGE(B25:F25)</f>
        <v>337.264</v>
      </c>
      <c r="I25" s="105">
        <f>(H25/G25-1)*100</f>
        <v>2.5305526843801607</v>
      </c>
      <c r="J25" s="95">
        <v>303.43</v>
      </c>
      <c r="K25" s="96">
        <v>335.64</v>
      </c>
      <c r="L25" s="105">
        <f>(K25/J25-1)*100</f>
        <v>10.61529842138218</v>
      </c>
      <c r="M25" s="4"/>
      <c r="N25" s="4"/>
      <c r="O25" s="4"/>
    </row>
    <row r="26" spans="1:15" ht="15.75">
      <c r="A26" s="110" t="s">
        <v>28</v>
      </c>
      <c r="B26" s="39"/>
      <c r="C26" s="114"/>
      <c r="D26" s="114"/>
      <c r="E26" s="114"/>
      <c r="F26" s="81"/>
      <c r="G26" s="44"/>
      <c r="H26" s="44"/>
      <c r="I26" s="44"/>
      <c r="J26" s="111"/>
      <c r="K26" s="112"/>
      <c r="L26" s="44"/>
      <c r="M26" s="4"/>
      <c r="N26" s="4"/>
      <c r="O26" s="4"/>
    </row>
    <row r="27" spans="1:15" ht="15">
      <c r="A27" s="94" t="s">
        <v>29</v>
      </c>
      <c r="B27" s="40">
        <v>566</v>
      </c>
      <c r="C27" s="84">
        <v>566</v>
      </c>
      <c r="D27" s="84">
        <v>566</v>
      </c>
      <c r="E27" s="85">
        <v>566</v>
      </c>
      <c r="F27" s="85">
        <v>566</v>
      </c>
      <c r="G27" s="85">
        <v>564</v>
      </c>
      <c r="H27" s="40">
        <f>AVERAGE(B27:F27)</f>
        <v>566</v>
      </c>
      <c r="I27" s="105">
        <f>(H27/G27-1)*100</f>
        <v>0.35460992907800915</v>
      </c>
      <c r="J27" s="95">
        <v>530.33</v>
      </c>
      <c r="K27" s="96">
        <v>601.27</v>
      </c>
      <c r="L27" s="41">
        <f>(K27/J27-1)*100</f>
        <v>13.376576848377407</v>
      </c>
      <c r="M27" s="4"/>
      <c r="N27" s="4"/>
      <c r="O27" s="4"/>
    </row>
    <row r="28" spans="1:12" ht="15">
      <c r="A28" s="103" t="s">
        <v>30</v>
      </c>
      <c r="B28" s="44">
        <v>560</v>
      </c>
      <c r="C28" s="114">
        <v>560</v>
      </c>
      <c r="D28" s="114">
        <v>560</v>
      </c>
      <c r="E28" s="81">
        <v>560</v>
      </c>
      <c r="F28" s="81">
        <v>560</v>
      </c>
      <c r="G28" s="81">
        <v>558</v>
      </c>
      <c r="H28" s="44">
        <f>AVERAGE(B28:F28)</f>
        <v>560</v>
      </c>
      <c r="I28" s="44">
        <f>(H28/G28-1)*100</f>
        <v>0.35842293906809264</v>
      </c>
      <c r="J28" s="82">
        <v>526.62</v>
      </c>
      <c r="K28" s="83">
        <v>597.55</v>
      </c>
      <c r="L28" s="44">
        <f>(K28/J28-1)*100</f>
        <v>13.46891496714897</v>
      </c>
    </row>
    <row r="29" spans="1:12" ht="15">
      <c r="A29" s="131" t="s">
        <v>31</v>
      </c>
      <c r="B29" s="116">
        <v>560</v>
      </c>
      <c r="C29" s="115">
        <v>560</v>
      </c>
      <c r="D29" s="115">
        <v>560</v>
      </c>
      <c r="E29" s="141">
        <v>560</v>
      </c>
      <c r="F29" s="141">
        <v>560</v>
      </c>
      <c r="G29" s="116">
        <v>558</v>
      </c>
      <c r="H29" s="116">
        <f>AVERAGE(B29:F29)</f>
        <v>560</v>
      </c>
      <c r="I29" s="117">
        <f>(H29/G29-1)*100</f>
        <v>0.35842293906809264</v>
      </c>
      <c r="J29" s="118">
        <v>511.43</v>
      </c>
      <c r="K29" s="119">
        <v>588.55</v>
      </c>
      <c r="L29" s="138">
        <f>(K29/J29-1)*100</f>
        <v>15.079287488023763</v>
      </c>
    </row>
    <row r="30" spans="1:8" ht="15.75">
      <c r="A30" s="120" t="s">
        <v>32</v>
      </c>
      <c r="B30" s="121"/>
      <c r="C30" s="122"/>
      <c r="D30" s="122"/>
      <c r="E30" s="122"/>
      <c r="F30" s="122"/>
      <c r="G30" s="123" t="s">
        <v>0</v>
      </c>
      <c r="H30" s="120"/>
    </row>
    <row r="31" spans="1:3" ht="15">
      <c r="A31" s="124" t="s">
        <v>71</v>
      </c>
      <c r="B31" s="124"/>
      <c r="C31" s="124"/>
    </row>
    <row r="32" ht="15">
      <c r="A32" s="125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12:H13 H10:H11 H23:H29 H6:H7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1" t="s">
        <v>75</v>
      </c>
      <c r="C2" s="171"/>
      <c r="D2" s="171"/>
      <c r="E2" s="171"/>
      <c r="F2" s="171"/>
      <c r="G2" s="174" t="s">
        <v>3</v>
      </c>
      <c r="H2" s="174"/>
      <c r="I2" s="174"/>
      <c r="J2" s="24"/>
      <c r="K2" s="25"/>
      <c r="L2" s="26"/>
    </row>
    <row r="3" spans="1:12" ht="15" customHeight="1">
      <c r="A3" s="23"/>
      <c r="B3" s="171"/>
      <c r="C3" s="171"/>
      <c r="D3" s="171"/>
      <c r="E3" s="171"/>
      <c r="F3" s="171"/>
      <c r="G3" s="174"/>
      <c r="H3" s="174"/>
      <c r="I3" s="174"/>
      <c r="J3" s="173" t="s">
        <v>4</v>
      </c>
      <c r="K3" s="173"/>
      <c r="L3" s="173"/>
    </row>
    <row r="4" spans="1:12" ht="15" customHeight="1">
      <c r="A4" s="175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4"/>
      <c r="H4" s="174"/>
      <c r="I4" s="174"/>
      <c r="J4" s="173" t="s">
        <v>74</v>
      </c>
      <c r="K4" s="173"/>
      <c r="L4" s="173"/>
    </row>
    <row r="5" spans="1:12" ht="15" customHeight="1">
      <c r="A5" s="175"/>
      <c r="B5" s="76">
        <v>27</v>
      </c>
      <c r="C5" s="77">
        <v>28</v>
      </c>
      <c r="D5" s="77">
        <v>29</v>
      </c>
      <c r="E5" s="77">
        <v>30</v>
      </c>
      <c r="F5" s="77">
        <v>31</v>
      </c>
      <c r="G5" s="29" t="s">
        <v>69</v>
      </c>
      <c r="H5" s="29" t="s">
        <v>70</v>
      </c>
      <c r="I5" s="135" t="s">
        <v>72</v>
      </c>
      <c r="J5" s="30">
        <v>2011</v>
      </c>
      <c r="K5" s="30">
        <v>2012</v>
      </c>
      <c r="L5" s="135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261.1083</v>
      </c>
      <c r="C8" s="40">
        <v>257.6636</v>
      </c>
      <c r="D8" s="41">
        <v>266.792</v>
      </c>
      <c r="E8" s="40">
        <v>266.9642</v>
      </c>
      <c r="F8" s="84">
        <v>267.6532</v>
      </c>
      <c r="G8" s="41">
        <v>269.27218</v>
      </c>
      <c r="H8" s="41">
        <f aca="true" t="shared" si="0" ref="H8:H22">AVERAGE(B8:F8)</f>
        <v>264.03625999999997</v>
      </c>
      <c r="I8" s="145">
        <f aca="true" t="shared" si="1" ref="I8:I22">(H8/G8-1)*100</f>
        <v>-1.944471203820619</v>
      </c>
      <c r="J8" s="42">
        <v>241.24</v>
      </c>
      <c r="K8" s="43">
        <v>255.38</v>
      </c>
      <c r="L8" s="41">
        <f>(K8/J8-1)*100</f>
        <v>5.8613828552478875</v>
      </c>
    </row>
    <row r="9" spans="1:12" ht="15" customHeight="1">
      <c r="A9" s="38" t="s">
        <v>36</v>
      </c>
      <c r="B9" s="45">
        <v>668</v>
      </c>
      <c r="C9" s="44">
        <v>665</v>
      </c>
      <c r="D9" s="45">
        <v>666</v>
      </c>
      <c r="E9" s="44">
        <v>675</v>
      </c>
      <c r="F9" s="45">
        <v>683</v>
      </c>
      <c r="G9" s="45">
        <v>660.75</v>
      </c>
      <c r="H9" s="45">
        <f>AVERAGE(B9:F9)</f>
        <v>671.4</v>
      </c>
      <c r="I9" s="45">
        <f>(H9/G9-1)*100</f>
        <v>1.6118047673098657</v>
      </c>
      <c r="J9" s="47">
        <v>523.33</v>
      </c>
      <c r="K9" s="48">
        <v>627.29</v>
      </c>
      <c r="L9" s="44">
        <f>(K9/J9-1)*100</f>
        <v>19.865094682131712</v>
      </c>
    </row>
    <row r="10" spans="1:12" ht="15" customHeight="1">
      <c r="A10" s="31" t="s">
        <v>37</v>
      </c>
      <c r="B10" s="41">
        <v>635.5793</v>
      </c>
      <c r="C10" s="153">
        <v>636.5898</v>
      </c>
      <c r="D10" s="41">
        <v>647.8886</v>
      </c>
      <c r="E10" s="40">
        <v>650.4607</v>
      </c>
      <c r="F10" s="85">
        <v>648.3479</v>
      </c>
      <c r="G10" s="41">
        <v>637.14094</v>
      </c>
      <c r="H10" s="41">
        <f t="shared" si="0"/>
        <v>643.7732599999999</v>
      </c>
      <c r="I10" s="145">
        <f t="shared" si="1"/>
        <v>1.0409502173883034</v>
      </c>
      <c r="J10" s="42">
        <v>501.28</v>
      </c>
      <c r="K10" s="43">
        <v>609.45</v>
      </c>
      <c r="L10" s="41">
        <f>(K10/J10-1)*100</f>
        <v>21.578758378550923</v>
      </c>
    </row>
    <row r="11" spans="1:12" ht="15" customHeight="1">
      <c r="A11" s="38" t="s">
        <v>65</v>
      </c>
      <c r="B11" s="45">
        <v>634.2447785289073</v>
      </c>
      <c r="C11" s="44">
        <v>627.2965879265091</v>
      </c>
      <c r="D11" s="45">
        <v>641.3241546871836</v>
      </c>
      <c r="E11" s="44">
        <v>642.57555847569</v>
      </c>
      <c r="F11" s="44">
        <v>642.871546682799</v>
      </c>
      <c r="G11" s="45">
        <v>635.0198564498367</v>
      </c>
      <c r="H11" s="45">
        <f>AVERAGE(B11:F11)</f>
        <v>637.6625252602178</v>
      </c>
      <c r="I11" s="45">
        <f>(H11/G11-1)*100</f>
        <v>0.41615530341923</v>
      </c>
      <c r="J11" s="44">
        <v>501.31840116525274</v>
      </c>
      <c r="K11" s="48">
        <v>636.6447338352264</v>
      </c>
      <c r="L11" s="44">
        <f aca="true" t="shared" si="2" ref="L11:L24">(K11/J11-1)*100</f>
        <v>26.994088458637112</v>
      </c>
    </row>
    <row r="12" spans="1:12" s="17" customFormat="1" ht="15" customHeight="1">
      <c r="A12" s="49" t="s">
        <v>73</v>
      </c>
      <c r="B12" s="41">
        <v>266.87518918373524</v>
      </c>
      <c r="C12" s="50">
        <v>267.00989299414493</v>
      </c>
      <c r="D12" s="41">
        <v>267.76675440372543</v>
      </c>
      <c r="E12" s="40">
        <v>267.3607601334277</v>
      </c>
      <c r="F12" s="85">
        <v>266.6868320225852</v>
      </c>
      <c r="G12" s="139">
        <v>267.0755189679348</v>
      </c>
      <c r="H12" s="41">
        <f>AVERAGE(B12:F12)</f>
        <v>267.13988574752364</v>
      </c>
      <c r="I12" s="145">
        <f>(H12/G12-1)*100</f>
        <v>0.024100591412334893</v>
      </c>
      <c r="J12" s="63" t="s">
        <v>67</v>
      </c>
      <c r="K12" s="53">
        <v>248.38042063572027</v>
      </c>
      <c r="L12" s="63" t="s">
        <v>67</v>
      </c>
    </row>
    <row r="13" spans="1:12" ht="15" customHeight="1">
      <c r="A13" s="54" t="s">
        <v>38</v>
      </c>
      <c r="B13" s="46">
        <v>238</v>
      </c>
      <c r="C13" s="55">
        <v>236</v>
      </c>
      <c r="D13" s="45">
        <v>233</v>
      </c>
      <c r="E13" s="44">
        <v>235</v>
      </c>
      <c r="F13" s="44">
        <v>233</v>
      </c>
      <c r="G13" s="46">
        <v>241</v>
      </c>
      <c r="H13" s="45">
        <f>AVERAGE(B13:F13)</f>
        <v>235</v>
      </c>
      <c r="I13" s="45">
        <f>(H13/G13-1)*100</f>
        <v>-2.4896265560165998</v>
      </c>
      <c r="J13" s="57">
        <v>205.1</v>
      </c>
      <c r="K13" s="57">
        <v>220.33</v>
      </c>
      <c r="L13" s="44">
        <f t="shared" si="2"/>
        <v>7.425646026328625</v>
      </c>
    </row>
    <row r="14" spans="1:12" ht="15" customHeight="1">
      <c r="A14" s="49" t="s">
        <v>39</v>
      </c>
      <c r="B14" s="51">
        <v>1197.77</v>
      </c>
      <c r="C14" s="59">
        <v>1201.077</v>
      </c>
      <c r="D14" s="51">
        <v>1221.139</v>
      </c>
      <c r="E14" s="50">
        <v>1220.0367</v>
      </c>
      <c r="F14" s="85">
        <v>1216.2889</v>
      </c>
      <c r="G14" s="51">
        <v>1198.16688</v>
      </c>
      <c r="H14" s="51">
        <f t="shared" si="0"/>
        <v>1211.2623199999998</v>
      </c>
      <c r="I14" s="145">
        <f t="shared" si="1"/>
        <v>1.0929562666595949</v>
      </c>
      <c r="J14" s="60">
        <v>1227.25</v>
      </c>
      <c r="K14" s="60">
        <v>1144.31</v>
      </c>
      <c r="L14" s="41">
        <f t="shared" si="2"/>
        <v>-6.758199225911598</v>
      </c>
    </row>
    <row r="15" spans="1:12" ht="15" customHeight="1">
      <c r="A15" s="54" t="s">
        <v>40</v>
      </c>
      <c r="B15" s="46">
        <v>1232.603</v>
      </c>
      <c r="C15" s="55">
        <v>1228.6347</v>
      </c>
      <c r="D15" s="45">
        <v>1248.6968</v>
      </c>
      <c r="E15" s="44">
        <v>1247.5945</v>
      </c>
      <c r="F15" s="44">
        <v>1243.8466</v>
      </c>
      <c r="G15" s="46">
        <v>1225.7246200000002</v>
      </c>
      <c r="H15" s="46">
        <f t="shared" si="0"/>
        <v>1240.27512</v>
      </c>
      <c r="I15" s="46">
        <f t="shared" si="1"/>
        <v>1.1870937209370824</v>
      </c>
      <c r="J15" s="150">
        <v>1242.1</v>
      </c>
      <c r="K15" s="151">
        <v>1175.27</v>
      </c>
      <c r="L15" s="44">
        <f t="shared" si="2"/>
        <v>-5.380404154254881</v>
      </c>
    </row>
    <row r="16" spans="1:12" ht="15" customHeight="1">
      <c r="A16" s="49" t="s">
        <v>41</v>
      </c>
      <c r="B16" s="51">
        <v>1317.8974</v>
      </c>
      <c r="C16" s="50">
        <v>1287.5</v>
      </c>
      <c r="D16" s="41">
        <v>1300.4146</v>
      </c>
      <c r="E16" s="40">
        <v>1315.295</v>
      </c>
      <c r="F16" s="85">
        <v>1313.8138</v>
      </c>
      <c r="G16" s="51">
        <v>1281.6804</v>
      </c>
      <c r="H16" s="51">
        <f>AVERAGE(B16:F16)</f>
        <v>1306.98416</v>
      </c>
      <c r="I16" s="145">
        <f>(H16/G16-1)*100</f>
        <v>1.974264411002924</v>
      </c>
      <c r="J16" s="60">
        <v>1338.89</v>
      </c>
      <c r="K16" s="152">
        <v>1239.74</v>
      </c>
      <c r="L16" s="41">
        <f t="shared" si="2"/>
        <v>-7.405388045321127</v>
      </c>
    </row>
    <row r="17" spans="1:12" ht="15" customHeight="1">
      <c r="A17" s="54" t="s">
        <v>42</v>
      </c>
      <c r="B17" s="46">
        <v>1250</v>
      </c>
      <c r="C17" s="56">
        <v>1241</v>
      </c>
      <c r="D17" s="45">
        <v>1241</v>
      </c>
      <c r="E17" s="44">
        <v>1259</v>
      </c>
      <c r="F17" s="44">
        <v>1258</v>
      </c>
      <c r="G17" s="46">
        <v>1230.5</v>
      </c>
      <c r="H17" s="45">
        <f>AVERAGE(B17:F17)</f>
        <v>1249.8</v>
      </c>
      <c r="I17" s="45">
        <f>(H17/G17-1)*100</f>
        <v>1.5684681023973912</v>
      </c>
      <c r="J17" s="150">
        <v>1248.48</v>
      </c>
      <c r="K17" s="151">
        <v>1183.95</v>
      </c>
      <c r="L17" s="44">
        <f t="shared" si="2"/>
        <v>-5.168685121107264</v>
      </c>
    </row>
    <row r="18" spans="1:12" ht="15" customHeight="1">
      <c r="A18" s="49" t="s">
        <v>43</v>
      </c>
      <c r="B18" s="51">
        <v>1325</v>
      </c>
      <c r="C18" s="50">
        <v>1325</v>
      </c>
      <c r="D18" s="51">
        <v>1325</v>
      </c>
      <c r="E18" s="50">
        <v>1335</v>
      </c>
      <c r="F18" s="85">
        <v>1340</v>
      </c>
      <c r="G18" s="51">
        <v>1298.75</v>
      </c>
      <c r="H18" s="51">
        <f t="shared" si="0"/>
        <v>1330</v>
      </c>
      <c r="I18" s="145">
        <f t="shared" si="1"/>
        <v>2.4061597690086645</v>
      </c>
      <c r="J18" s="60">
        <v>1430.48</v>
      </c>
      <c r="K18" s="152">
        <v>1253.64</v>
      </c>
      <c r="L18" s="41">
        <f t="shared" si="2"/>
        <v>-12.362283988591239</v>
      </c>
    </row>
    <row r="19" spans="1:12" ht="15" customHeight="1">
      <c r="A19" s="54" t="s">
        <v>44</v>
      </c>
      <c r="B19" s="46">
        <v>1225</v>
      </c>
      <c r="C19" s="56">
        <v>1230</v>
      </c>
      <c r="D19" s="46">
        <v>1230</v>
      </c>
      <c r="E19" s="55">
        <v>1230</v>
      </c>
      <c r="F19" s="44">
        <v>1230</v>
      </c>
      <c r="G19" s="46">
        <v>1185</v>
      </c>
      <c r="H19" s="45">
        <f>AVERAGE(B19:F19)</f>
        <v>1229</v>
      </c>
      <c r="I19" s="45">
        <f>(H19/G19-1)*100</f>
        <v>3.7130801687763615</v>
      </c>
      <c r="J19" s="150">
        <v>1279.29</v>
      </c>
      <c r="K19" s="151">
        <v>1142.86</v>
      </c>
      <c r="L19" s="44">
        <f t="shared" si="2"/>
        <v>-10.664509219957951</v>
      </c>
    </row>
    <row r="20" spans="1:12" ht="15" customHeight="1">
      <c r="A20" s="49" t="s">
        <v>45</v>
      </c>
      <c r="B20" s="51">
        <v>1272.8411</v>
      </c>
      <c r="C20" s="59">
        <v>1256.25</v>
      </c>
      <c r="D20" s="51">
        <v>1272.773</v>
      </c>
      <c r="E20" s="50">
        <v>1275.2098</v>
      </c>
      <c r="F20" s="84">
        <v>1267.5175</v>
      </c>
      <c r="G20" s="51">
        <v>1255.6795399999999</v>
      </c>
      <c r="H20" s="51">
        <f t="shared" si="0"/>
        <v>1268.9182799999999</v>
      </c>
      <c r="I20" s="145">
        <f t="shared" si="1"/>
        <v>1.0543088087586527</v>
      </c>
      <c r="J20" s="60">
        <v>1394.02</v>
      </c>
      <c r="K20" s="152">
        <v>1214.92</v>
      </c>
      <c r="L20" s="41">
        <f t="shared" si="2"/>
        <v>-12.847735326609367</v>
      </c>
    </row>
    <row r="21" spans="1:12" ht="15" customHeight="1">
      <c r="A21" s="54" t="s">
        <v>46</v>
      </c>
      <c r="B21" s="46">
        <v>1377.8875</v>
      </c>
      <c r="C21" s="56">
        <v>1377.8875</v>
      </c>
      <c r="D21" s="46">
        <v>1377.8875</v>
      </c>
      <c r="E21" s="56">
        <v>1377.8875</v>
      </c>
      <c r="F21" s="114">
        <v>1377.8875</v>
      </c>
      <c r="G21" s="46">
        <v>1366.8644</v>
      </c>
      <c r="H21" s="46">
        <f t="shared" si="0"/>
        <v>1377.8875</v>
      </c>
      <c r="I21" s="46">
        <f t="shared" si="1"/>
        <v>0.8064516129032251</v>
      </c>
      <c r="J21" s="150">
        <v>1601.66</v>
      </c>
      <c r="K21" s="151">
        <v>1283.93</v>
      </c>
      <c r="L21" s="44">
        <f t="shared" si="2"/>
        <v>-19.83754354856836</v>
      </c>
    </row>
    <row r="22" spans="1:12" ht="15" customHeight="1">
      <c r="A22" s="49" t="s">
        <v>47</v>
      </c>
      <c r="B22" s="127">
        <v>1587.3264</v>
      </c>
      <c r="C22" s="59">
        <v>1587.3264</v>
      </c>
      <c r="D22" s="127">
        <v>1587.3264</v>
      </c>
      <c r="E22" s="59">
        <v>1587.3264</v>
      </c>
      <c r="F22" s="127">
        <v>1587.3264</v>
      </c>
      <c r="G22" s="50">
        <v>1576.3033</v>
      </c>
      <c r="H22" s="127">
        <f t="shared" si="0"/>
        <v>1587.3264</v>
      </c>
      <c r="I22" s="145">
        <f t="shared" si="1"/>
        <v>0.6993006993006867</v>
      </c>
      <c r="J22" s="60">
        <v>1802.28</v>
      </c>
      <c r="K22" s="61">
        <v>1498.09</v>
      </c>
      <c r="L22" s="62">
        <f t="shared" si="2"/>
        <v>-16.878065561400014</v>
      </c>
    </row>
    <row r="23" spans="1:12" ht="15" customHeight="1">
      <c r="A23" s="54" t="s">
        <v>48</v>
      </c>
      <c r="B23" s="142"/>
      <c r="C23" s="55"/>
      <c r="D23" s="56"/>
      <c r="E23" s="55"/>
      <c r="F23" s="88"/>
      <c r="G23" s="55"/>
      <c r="H23" s="56"/>
      <c r="I23" s="132"/>
      <c r="J23" s="57"/>
      <c r="K23" s="58"/>
      <c r="L23" s="44"/>
    </row>
    <row r="24" spans="1:12" ht="15" customHeight="1">
      <c r="A24" s="49" t="s">
        <v>49</v>
      </c>
      <c r="B24" s="162" t="s">
        <v>15</v>
      </c>
      <c r="C24" s="50">
        <v>441.3649</v>
      </c>
      <c r="D24" s="50">
        <v>452.388</v>
      </c>
      <c r="E24" s="50">
        <v>444.6719</v>
      </c>
      <c r="F24" s="85">
        <v>445.5537</v>
      </c>
      <c r="G24" s="50">
        <v>450.62432</v>
      </c>
      <c r="H24" s="41">
        <f>AVERAGE(B24:F24)</f>
        <v>445.994625</v>
      </c>
      <c r="I24" s="145">
        <f>(H24/G24-1)*100</f>
        <v>-1.0273957251131116</v>
      </c>
      <c r="J24" s="52">
        <v>622.01</v>
      </c>
      <c r="K24" s="40">
        <v>503.39</v>
      </c>
      <c r="L24" s="62">
        <f t="shared" si="2"/>
        <v>-19.070432951238725</v>
      </c>
    </row>
    <row r="25" spans="1:12" ht="15" customHeight="1">
      <c r="A25" s="54" t="s">
        <v>50</v>
      </c>
      <c r="B25" s="39">
        <v>549.4</v>
      </c>
      <c r="C25" s="55">
        <v>559.9</v>
      </c>
      <c r="D25" s="56">
        <v>556.8</v>
      </c>
      <c r="E25" s="55">
        <v>559.1</v>
      </c>
      <c r="F25" s="81">
        <v>566.4</v>
      </c>
      <c r="G25" s="55">
        <v>552.38</v>
      </c>
      <c r="H25" s="45">
        <f>AVERAGE(B25:F25)</f>
        <v>558.3199999999999</v>
      </c>
      <c r="I25" s="45">
        <f>(H25/G25-1)*100</f>
        <v>1.0753466816322055</v>
      </c>
      <c r="J25" s="57">
        <v>799.27</v>
      </c>
      <c r="K25" s="58">
        <v>637.1</v>
      </c>
      <c r="L25" s="44">
        <f>(K25/J25-1)*100</f>
        <v>-20.289764410024148</v>
      </c>
    </row>
    <row r="26" spans="1:12" ht="15" customHeight="1">
      <c r="A26" s="49" t="s">
        <v>51</v>
      </c>
      <c r="B26" s="50">
        <v>431.2237</v>
      </c>
      <c r="C26" s="59">
        <v>443.79</v>
      </c>
      <c r="D26" s="59">
        <v>435.6329</v>
      </c>
      <c r="E26" s="50">
        <v>435.4124</v>
      </c>
      <c r="F26" s="85">
        <v>436.0738</v>
      </c>
      <c r="G26" s="50">
        <v>438.23436000000004</v>
      </c>
      <c r="H26" s="50">
        <f>AVERAGE(B26:F26)</f>
        <v>436.42656</v>
      </c>
      <c r="I26" s="145">
        <f>(H26/G26-1)*100</f>
        <v>-0.4125190001076251</v>
      </c>
      <c r="J26" s="52">
        <v>649.72</v>
      </c>
      <c r="K26" s="53">
        <v>501.71</v>
      </c>
      <c r="L26" s="41">
        <f>(K26/J26-1)*100</f>
        <v>-22.7805824047282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67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5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  <ignoredErrors>
    <ignoredError sqref="H8 H25:H26 H20:H23 H18 H10 H11:H12 H14:H15 H9 H16: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2012-09-03T12:53:05Z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