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75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<sst xmlns="http://schemas.openxmlformats.org/spreadsheetml/2006/main" count="187" uniqueCount="77">
  <si>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</si>
  <si>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</si>
  <si>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</si>
  <si>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</si>
  <si>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</si>
  <si>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</si>
  <si>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</si>
  <si>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</si>
  <si>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</si>
  <si>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</si>
  <si>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</si>
  <si>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</si>
  <si>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</si>
  <si>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</si>
  <si>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</si>
  <si>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</si>
  <si>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</si>
  <si>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</si>
  <si>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</si>
  <si>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</si>
  <si>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</si>
  <si>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</si>
  <si>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</si>
  <si>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</si>
  <si>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</si>
  <si>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</si>
  <si>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</si>
  <si>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</si>
  <si>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</si>
  <si>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</si>
  <si>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</si>
  <si>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</si>
  <si>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</si>
  <si>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</si>
  <si>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</si>
  <si>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</si>
  <si>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</si>
  <si>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</si>
  <si>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</si>
  <si>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</si>
  <si>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</si>
  <si>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</si>
  <si>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</si>
  <si>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</si>
  <si>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</si>
  <si>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</si>
  <si>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</si>
  <si>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</si>
  <si>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</si>
  <si>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</si>
  <si>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</si>
  <si>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</si>
  <si>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</si>
  <si>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</si>
  <si>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</si>
  <si>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</si>
  <si>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</si>
  <si>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</si>
  <si>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</si>
  <si>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</si>
  <si>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</si>
  <si>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</si>
  <si>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</si>
  <si>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</si>
  <si>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</si>
  <si>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</si>
  <si>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</si>
  <si>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</si>
  <si>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</si>
  <si>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</si>
  <si>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</si>
  <si>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</si>
  <si>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</si>
  <si>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</si>
  <si>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Octubre 2012</t>
  </si>
  <si>
    <t>Septiembre</t>
  </si>
  <si>
    <t>semana del 1 al 7 de octubre de 2012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</si>
</sst>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68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1">
      <selection activeCell="A13" sqref="A13:G13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62</v>
      </c>
      <c r="B10" s="163"/>
      <c r="C10" s="163"/>
      <c r="D10" s="163"/>
      <c r="E10" s="163"/>
      <c r="F10" s="163"/>
      <c r="G10" s="163"/>
    </row>
    <row r="11" spans="1:7" ht="18">
      <c r="A11" s="166" t="s">
        <v>64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54</v>
      </c>
      <c r="B13" s="164"/>
      <c r="C13" s="164"/>
      <c r="D13" s="164"/>
      <c r="E13" s="164"/>
      <c r="F13" s="164"/>
      <c r="G13" s="164"/>
    </row>
    <row r="14" spans="1:7" ht="18">
      <c r="A14" s="165" t="s">
        <v>55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56</v>
      </c>
      <c r="B18" s="165"/>
      <c r="C18" s="165"/>
      <c r="D18" s="165"/>
      <c r="E18" s="165"/>
      <c r="F18" s="165"/>
      <c r="G18" s="165"/>
    </row>
    <row r="19" spans="1:7" ht="18">
      <c r="A19" s="164" t="s">
        <v>57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58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1" t="s">
        <v>63</v>
      </c>
      <c r="C36" s="161"/>
      <c r="D36" s="161"/>
    </row>
    <row r="37" spans="2:4" ht="18">
      <c r="B37" s="161" t="s">
        <v>59</v>
      </c>
      <c r="C37" s="161"/>
      <c r="D37" s="15"/>
    </row>
    <row r="38" spans="2:4" ht="18">
      <c r="B38" s="161" t="s">
        <v>60</v>
      </c>
      <c r="C38" s="161"/>
      <c r="D38" s="15"/>
    </row>
    <row r="39" spans="2:4" ht="18">
      <c r="B39" s="162" t="s">
        <v>61</v>
      </c>
      <c r="C39" s="162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8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8"/>
      <c r="B2" s="169" t="s">
        <v>74</v>
      </c>
      <c r="C2" s="169"/>
      <c r="D2" s="169"/>
      <c r="E2" s="169"/>
      <c r="F2" s="169"/>
      <c r="G2" s="170" t="s">
        <v>3</v>
      </c>
      <c r="H2" s="170"/>
      <c r="I2" s="170"/>
      <c r="J2" s="170" t="s">
        <v>4</v>
      </c>
      <c r="K2" s="170"/>
      <c r="L2" s="170"/>
      <c r="M2" s="4"/>
      <c r="N2" s="4"/>
      <c r="O2" s="4"/>
    </row>
    <row r="3" spans="1:15" ht="15.75">
      <c r="A3" s="168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0"/>
      <c r="H3" s="170"/>
      <c r="I3" s="170"/>
      <c r="J3" s="171" t="s">
        <v>75</v>
      </c>
      <c r="K3" s="171"/>
      <c r="L3" s="171"/>
      <c r="M3" s="4"/>
      <c r="N3" s="4"/>
      <c r="O3" s="4"/>
    </row>
    <row r="4" spans="1:15" ht="15.75">
      <c r="A4" s="168"/>
      <c r="B4" s="156">
        <v>1</v>
      </c>
      <c r="C4" s="155">
        <v>2</v>
      </c>
      <c r="D4" s="155">
        <v>3</v>
      </c>
      <c r="E4" s="155">
        <v>4</v>
      </c>
      <c r="F4" s="155">
        <v>5</v>
      </c>
      <c r="G4" s="150" t="s">
        <v>69</v>
      </c>
      <c r="H4" s="150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1"/>
      <c r="C5" s="152"/>
      <c r="D5" s="152"/>
      <c r="E5" s="152"/>
      <c r="F5" s="153"/>
      <c r="G5" s="154"/>
      <c r="H5" s="15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330</v>
      </c>
      <c r="C6" s="81">
        <v>330</v>
      </c>
      <c r="D6" s="81">
        <v>330</v>
      </c>
      <c r="E6" s="81">
        <v>330</v>
      </c>
      <c r="F6" s="81">
        <v>330</v>
      </c>
      <c r="G6" s="81">
        <v>330</v>
      </c>
      <c r="H6" s="144">
        <f>AVERAGE(B6:F6)</f>
        <v>330</v>
      </c>
      <c r="I6" s="81">
        <f>(H6/G6-1)*100</f>
        <v>0</v>
      </c>
      <c r="J6" s="82">
        <v>298.64</v>
      </c>
      <c r="K6" s="83">
        <v>332.26</v>
      </c>
      <c r="L6" s="44">
        <f>(K6/J6-1)*100</f>
        <v>11.257701580498258</v>
      </c>
      <c r="M6" s="4"/>
      <c r="N6" s="4"/>
      <c r="O6" s="4"/>
    </row>
    <row r="7" spans="1:15" ht="15">
      <c r="A7" s="128" t="s">
        <v>66</v>
      </c>
      <c r="B7" s="40">
        <v>317</v>
      </c>
      <c r="C7" s="85">
        <v>317</v>
      </c>
      <c r="D7" s="85">
        <v>317</v>
      </c>
      <c r="E7" s="85">
        <v>317</v>
      </c>
      <c r="F7" s="85">
        <v>317</v>
      </c>
      <c r="G7" s="40">
        <v>317</v>
      </c>
      <c r="H7" s="40">
        <f>AVERAGE(B7:F7)</f>
        <v>317</v>
      </c>
      <c r="I7" s="105">
        <f>(H7/G7-1)*100</f>
        <v>0</v>
      </c>
      <c r="J7" s="95">
        <v>286.64</v>
      </c>
      <c r="K7" s="87">
        <v>319.26</v>
      </c>
      <c r="L7" s="105">
        <f>(K7/J7-1)*100</f>
        <v>11.380128384035725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352.47</v>
      </c>
      <c r="C10" s="81">
        <v>347.78</v>
      </c>
      <c r="D10" s="81">
        <v>348.33</v>
      </c>
      <c r="E10" s="81">
        <v>346.96</v>
      </c>
      <c r="F10" s="81">
        <v>342.64</v>
      </c>
      <c r="G10" s="81">
        <v>349.49399999999997</v>
      </c>
      <c r="H10" s="144">
        <f>AVERAGE(B10:F10)</f>
        <v>347.63599999999997</v>
      </c>
      <c r="I10" s="81">
        <f>(H10/G10-1)*100</f>
        <v>-0.5316257217577447</v>
      </c>
      <c r="J10" s="82">
        <v>273.94</v>
      </c>
      <c r="K10" s="83">
        <v>350.21</v>
      </c>
      <c r="L10" s="44">
        <f>(K10/J10-1)*100</f>
        <v>27.84186318171862</v>
      </c>
      <c r="M10" s="4"/>
      <c r="N10" s="4"/>
      <c r="O10" s="4"/>
    </row>
    <row r="11" spans="1:15" ht="15">
      <c r="A11" s="94" t="s">
        <v>17</v>
      </c>
      <c r="B11" s="40">
        <v>377.36</v>
      </c>
      <c r="C11" s="85">
        <v>371.94</v>
      </c>
      <c r="D11" s="85">
        <v>371.48</v>
      </c>
      <c r="E11" s="85">
        <v>369.92</v>
      </c>
      <c r="F11" s="85">
        <v>368.82</v>
      </c>
      <c r="G11" s="85">
        <v>376.59</v>
      </c>
      <c r="H11" s="40">
        <f>AVERAGE(B11:F11)</f>
        <v>371.904</v>
      </c>
      <c r="I11" s="105">
        <f>(H11/G11-1)*100</f>
        <v>-1.2443240659603227</v>
      </c>
      <c r="J11" s="95">
        <v>325.07</v>
      </c>
      <c r="K11" s="96">
        <v>376.82</v>
      </c>
      <c r="L11" s="105">
        <f>(K11/J11-1)*100</f>
        <v>15.919648075799063</v>
      </c>
      <c r="M11" s="4"/>
      <c r="N11" s="4"/>
      <c r="O11" s="4"/>
    </row>
    <row r="12" spans="1:15" ht="15">
      <c r="A12" s="97" t="s">
        <v>18</v>
      </c>
      <c r="B12" s="142">
        <v>373.69</v>
      </c>
      <c r="C12" s="98">
        <v>368.27</v>
      </c>
      <c r="D12" s="98">
        <v>367.81</v>
      </c>
      <c r="E12" s="135">
        <v>366.25</v>
      </c>
      <c r="F12" s="135">
        <v>365.14</v>
      </c>
      <c r="G12" s="135">
        <v>372.914</v>
      </c>
      <c r="H12" s="158">
        <f>AVERAGE(B12:F12)</f>
        <v>368.23199999999997</v>
      </c>
      <c r="I12" s="135">
        <f>(H12/G12-1)*100</f>
        <v>-1.2555173578894907</v>
      </c>
      <c r="J12" s="141">
        <v>323.23</v>
      </c>
      <c r="K12" s="99">
        <v>373.15</v>
      </c>
      <c r="L12" s="142">
        <f>(K12/J12-1)*100</f>
        <v>15.444111004547834</v>
      </c>
      <c r="M12" s="4"/>
      <c r="N12" s="4"/>
      <c r="O12" s="4"/>
    </row>
    <row r="13" spans="1:15" ht="15">
      <c r="A13" s="100" t="s">
        <v>53</v>
      </c>
      <c r="B13" s="159">
        <v>370.01</v>
      </c>
      <c r="C13" s="101">
        <v>364.59</v>
      </c>
      <c r="D13" s="101">
        <v>364.13</v>
      </c>
      <c r="E13" s="108">
        <v>362.57</v>
      </c>
      <c r="F13" s="108">
        <v>361.47</v>
      </c>
      <c r="G13" s="108">
        <v>369.24</v>
      </c>
      <c r="H13" s="159">
        <f>AVERAGE(B13:F13)</f>
        <v>364.554</v>
      </c>
      <c r="I13" s="136">
        <f>(H13/G13-1)*100</f>
        <v>-1.269093272668198</v>
      </c>
      <c r="J13" s="157">
        <v>321.39</v>
      </c>
      <c r="K13" s="102">
        <v>362.9</v>
      </c>
      <c r="L13" s="136">
        <f>(K13/J13-1)*100</f>
        <v>12.915772114876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67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1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85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82">
        <v>367.88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7">
        <v>366.51</v>
      </c>
      <c r="K19" s="92" t="s">
        <v>15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1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270</v>
      </c>
      <c r="C21" s="85">
        <v>271</v>
      </c>
      <c r="D21" s="85">
        <v>271</v>
      </c>
      <c r="E21" s="85">
        <v>271</v>
      </c>
      <c r="F21" s="85">
        <v>271</v>
      </c>
      <c r="G21" s="85">
        <v>264.25</v>
      </c>
      <c r="H21" s="40">
        <f>AVERAGE(B21:F21)</f>
        <v>270.8</v>
      </c>
      <c r="I21" s="105">
        <f>(H21/G21-1)*100</f>
        <v>2.4787133396404926</v>
      </c>
      <c r="J21" s="95">
        <v>296.05</v>
      </c>
      <c r="K21" s="96">
        <v>277.16</v>
      </c>
      <c r="L21" s="105">
        <f>(K21/J21-1)*100</f>
        <v>-6.3806789393683445</v>
      </c>
      <c r="M21" s="4"/>
      <c r="N21" s="4"/>
      <c r="O21" s="4"/>
    </row>
    <row r="22" spans="1:15" ht="15.75">
      <c r="A22" s="109" t="s">
        <v>13</v>
      </c>
      <c r="B22" s="39"/>
      <c r="C22" s="81"/>
      <c r="D22" s="81"/>
      <c r="E22" s="88"/>
      <c r="F22" s="88"/>
      <c r="G22" s="81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324.51</v>
      </c>
      <c r="C24" s="113">
        <v>325.1</v>
      </c>
      <c r="D24" s="81">
        <v>324.51</v>
      </c>
      <c r="E24" s="81">
        <v>324.6</v>
      </c>
      <c r="F24" s="81">
        <v>321.06</v>
      </c>
      <c r="G24" s="81">
        <v>317.02799999999996</v>
      </c>
      <c r="H24" s="144">
        <f>AVERAGE(B24:F24)</f>
        <v>323.956</v>
      </c>
      <c r="I24" s="81">
        <f>(H24/G24-1)*100</f>
        <v>2.185295936005671</v>
      </c>
      <c r="J24" s="82">
        <v>299.68</v>
      </c>
      <c r="K24" s="83">
        <v>323.49</v>
      </c>
      <c r="L24" s="44">
        <f>(K24/J24-1)*100</f>
        <v>7.9451414842498735</v>
      </c>
      <c r="M24" s="4"/>
      <c r="N24" s="4"/>
      <c r="O24" s="4"/>
    </row>
    <row r="25" spans="1:15" ht="15">
      <c r="A25" s="94" t="s">
        <v>27</v>
      </c>
      <c r="B25" s="40">
        <v>323.51</v>
      </c>
      <c r="C25" s="84">
        <v>324.1</v>
      </c>
      <c r="D25" s="85">
        <v>323.51</v>
      </c>
      <c r="E25" s="85">
        <v>323.6</v>
      </c>
      <c r="F25" s="85">
        <v>320.06</v>
      </c>
      <c r="G25" s="85">
        <v>316.02799999999996</v>
      </c>
      <c r="H25" s="40">
        <f>AVERAGE(B25:F25)</f>
        <v>322.956</v>
      </c>
      <c r="I25" s="105">
        <f>(H25/G25-1)*100</f>
        <v>2.192210816763085</v>
      </c>
      <c r="J25" s="95">
        <v>298.68</v>
      </c>
      <c r="K25" s="96">
        <v>322.49</v>
      </c>
      <c r="L25" s="105">
        <f>(K25/J25-1)*100</f>
        <v>7.971742332931564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577</v>
      </c>
      <c r="C27" s="84">
        <v>577</v>
      </c>
      <c r="D27" s="84">
        <v>577</v>
      </c>
      <c r="E27" s="85">
        <v>577</v>
      </c>
      <c r="F27" s="85">
        <v>577</v>
      </c>
      <c r="G27" s="85">
        <v>577</v>
      </c>
      <c r="H27" s="40">
        <f>AVERAGE(B27:F27)</f>
        <v>577</v>
      </c>
      <c r="I27" s="105">
        <f>(H27/G27-1)*100</f>
        <v>0</v>
      </c>
      <c r="J27" s="95">
        <v>601.86</v>
      </c>
      <c r="K27" s="96">
        <v>575.3</v>
      </c>
      <c r="L27" s="41">
        <f>(K27/J27-1)*100</f>
        <v>-4.4129864087994015</v>
      </c>
      <c r="M27" s="4"/>
      <c r="N27" s="4"/>
      <c r="O27" s="4"/>
    </row>
    <row r="28" spans="1:12" ht="15">
      <c r="A28" s="103" t="s">
        <v>30</v>
      </c>
      <c r="B28" s="44">
        <v>570</v>
      </c>
      <c r="C28" s="113">
        <v>570</v>
      </c>
      <c r="D28" s="113">
        <v>570</v>
      </c>
      <c r="E28" s="81">
        <v>570</v>
      </c>
      <c r="F28" s="81">
        <v>570</v>
      </c>
      <c r="G28" s="81">
        <v>570</v>
      </c>
      <c r="H28" s="44">
        <f>AVERAGE(B28:F28)</f>
        <v>570</v>
      </c>
      <c r="I28" s="44">
        <f>(H28/G28-1)*100</f>
        <v>0</v>
      </c>
      <c r="J28" s="82">
        <v>598.41</v>
      </c>
      <c r="K28" s="83">
        <v>569</v>
      </c>
      <c r="L28" s="44">
        <f>(K28/J28-1)*100</f>
        <v>-4.91469059674804</v>
      </c>
    </row>
    <row r="29" spans="1:12" ht="15">
      <c r="A29" s="130" t="s">
        <v>31</v>
      </c>
      <c r="B29" s="115">
        <v>571</v>
      </c>
      <c r="C29" s="114">
        <v>571</v>
      </c>
      <c r="D29" s="114">
        <v>571</v>
      </c>
      <c r="E29" s="140">
        <v>571</v>
      </c>
      <c r="F29" s="140">
        <v>571</v>
      </c>
      <c r="G29" s="115">
        <v>571</v>
      </c>
      <c r="H29" s="115">
        <f>AVERAGE(B29:F29)</f>
        <v>571</v>
      </c>
      <c r="I29" s="116">
        <f>(H29/G29-1)*100</f>
        <v>0</v>
      </c>
      <c r="J29" s="117">
        <v>577.5</v>
      </c>
      <c r="K29" s="118">
        <v>568.3</v>
      </c>
      <c r="L29" s="137">
        <f>(K29/J29-1)*100</f>
        <v>-1.5930735930736017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71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3 H26:H29 H12:H13 H10:H11 H24:H25 H6:H7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9" t="s">
        <v>74</v>
      </c>
      <c r="C2" s="169"/>
      <c r="D2" s="169"/>
      <c r="E2" s="169"/>
      <c r="F2" s="169"/>
      <c r="G2" s="172" t="s">
        <v>3</v>
      </c>
      <c r="H2" s="172"/>
      <c r="I2" s="172"/>
      <c r="J2" s="24"/>
      <c r="K2" s="25"/>
      <c r="L2" s="26"/>
    </row>
    <row r="3" spans="1:12" ht="15" customHeight="1">
      <c r="A3" s="23"/>
      <c r="B3" s="169"/>
      <c r="C3" s="169"/>
      <c r="D3" s="169"/>
      <c r="E3" s="169"/>
      <c r="F3" s="169"/>
      <c r="G3" s="172"/>
      <c r="H3" s="172"/>
      <c r="I3" s="172"/>
      <c r="J3" s="171" t="s">
        <v>4</v>
      </c>
      <c r="K3" s="171"/>
      <c r="L3" s="171"/>
    </row>
    <row r="4" spans="1:12" ht="15" customHeight="1">
      <c r="A4" s="173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2"/>
      <c r="H4" s="172"/>
      <c r="I4" s="172"/>
      <c r="J4" s="171" t="s">
        <v>75</v>
      </c>
      <c r="K4" s="171"/>
      <c r="L4" s="171"/>
    </row>
    <row r="5" spans="1:12" ht="15" customHeight="1">
      <c r="A5" s="173"/>
      <c r="B5" s="76">
        <v>1</v>
      </c>
      <c r="C5" s="77">
        <v>2</v>
      </c>
      <c r="D5" s="77">
        <v>3</v>
      </c>
      <c r="E5" s="77">
        <v>4</v>
      </c>
      <c r="F5" s="77">
        <v>5</v>
      </c>
      <c r="G5" s="29" t="s">
        <v>69</v>
      </c>
      <c r="H5" s="29" t="s">
        <v>70</v>
      </c>
      <c r="I5" s="134" t="s">
        <v>72</v>
      </c>
      <c r="J5" s="30">
        <v>2011</v>
      </c>
      <c r="K5" s="30">
        <v>2012</v>
      </c>
      <c r="L5" s="134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252.4965</v>
      </c>
      <c r="C8" s="40">
        <v>248.1906</v>
      </c>
      <c r="D8" s="41">
        <v>250.2575</v>
      </c>
      <c r="E8" s="40">
        <v>255.4245</v>
      </c>
      <c r="F8" s="84">
        <v>253.0132</v>
      </c>
      <c r="G8" s="41">
        <v>257.45689999999996</v>
      </c>
      <c r="H8" s="51">
        <f aca="true" t="shared" si="0" ref="H8:H22">AVERAGE(B8:F8)</f>
        <v>251.87646</v>
      </c>
      <c r="I8" s="143">
        <f aca="true" t="shared" si="1" ref="I8:I22">(H8/G8-1)*100</f>
        <v>-2.167523962263185</v>
      </c>
      <c r="J8" s="42">
        <v>237.54</v>
      </c>
      <c r="K8" s="43">
        <v>261.36</v>
      </c>
      <c r="L8" s="41">
        <f>(K8/J8-1)*100</f>
        <v>10.027784794139949</v>
      </c>
    </row>
    <row r="9" spans="1:12" ht="15" customHeight="1">
      <c r="A9" s="38" t="s">
        <v>36</v>
      </c>
      <c r="B9" s="45">
        <v>623</v>
      </c>
      <c r="C9" s="44">
        <v>608</v>
      </c>
      <c r="D9" s="45">
        <v>597</v>
      </c>
      <c r="E9" s="44">
        <v>598</v>
      </c>
      <c r="F9" s="45">
        <v>601</v>
      </c>
      <c r="G9" s="45">
        <v>620.75</v>
      </c>
      <c r="H9" s="55">
        <f>AVERAGE(B9:F9)</f>
        <v>605.4</v>
      </c>
      <c r="I9" s="55">
        <f>(H9/G9-1)*100</f>
        <v>-2.472815142972218</v>
      </c>
      <c r="J9" s="47">
        <v>516.86</v>
      </c>
      <c r="K9" s="48">
        <v>655.74</v>
      </c>
      <c r="L9" s="44">
        <f>(K9/J9-1)*100</f>
        <v>26.869945439770927</v>
      </c>
    </row>
    <row r="10" spans="1:12" ht="15" customHeight="1">
      <c r="A10" s="31" t="s">
        <v>37</v>
      </c>
      <c r="B10" s="41">
        <v>573.2983</v>
      </c>
      <c r="C10" s="149">
        <v>562.3669</v>
      </c>
      <c r="D10" s="41">
        <v>562.8262</v>
      </c>
      <c r="E10" s="40">
        <v>570.0832</v>
      </c>
      <c r="F10" s="85">
        <v>570.0832</v>
      </c>
      <c r="G10" s="41">
        <v>585.42378</v>
      </c>
      <c r="H10" s="51">
        <f t="shared" si="0"/>
        <v>567.73156</v>
      </c>
      <c r="I10" s="143">
        <f t="shared" si="1"/>
        <v>-3.0221218550432027</v>
      </c>
      <c r="J10" s="42">
        <v>490.91</v>
      </c>
      <c r="K10" s="43">
        <v>615.19</v>
      </c>
      <c r="L10" s="41">
        <f>(K10/J10-1)*100</f>
        <v>25.31624941435293</v>
      </c>
    </row>
    <row r="11" spans="1:12" ht="15" customHeight="1">
      <c r="A11" s="38" t="s">
        <v>65</v>
      </c>
      <c r="B11" s="45">
        <v>598.9016576833113</v>
      </c>
      <c r="C11" s="44">
        <v>592.9770992366413</v>
      </c>
      <c r="D11" s="45">
        <v>604.3911364098394</v>
      </c>
      <c r="E11" s="44">
        <v>614.115026326448</v>
      </c>
      <c r="F11" s="44">
        <v>621.6850265197878</v>
      </c>
      <c r="G11" s="45">
        <v>613.1773485118235</v>
      </c>
      <c r="H11" s="45">
        <f t="shared" si="0"/>
        <v>606.4139892352056</v>
      </c>
      <c r="I11" s="45">
        <f t="shared" si="1"/>
        <v>-1.1030021400876278</v>
      </c>
      <c r="J11" s="44">
        <v>553.26</v>
      </c>
      <c r="K11" s="48">
        <v>639.62</v>
      </c>
      <c r="L11" s="44">
        <f aca="true" t="shared" si="2" ref="L11:L24">(K11/J11-1)*100</f>
        <v>15.609297617756578</v>
      </c>
    </row>
    <row r="12" spans="1:12" s="17" customFormat="1" ht="15" customHeight="1">
      <c r="A12" s="49" t="s">
        <v>73</v>
      </c>
      <c r="B12" s="41">
        <v>253.73741482762128</v>
      </c>
      <c r="C12" s="50">
        <v>249.36386768447835</v>
      </c>
      <c r="D12" s="41">
        <v>249.03435657653995</v>
      </c>
      <c r="E12" s="40">
        <v>248.07614418793034</v>
      </c>
      <c r="F12" s="85">
        <v>249.89800081599347</v>
      </c>
      <c r="G12" s="138">
        <v>255.37334642701677</v>
      </c>
      <c r="H12" s="51">
        <f t="shared" si="0"/>
        <v>250.02195681851268</v>
      </c>
      <c r="I12" s="143">
        <f t="shared" si="1"/>
        <v>-2.0955161074468154</v>
      </c>
      <c r="J12" s="63" t="s">
        <v>67</v>
      </c>
      <c r="K12" s="53">
        <v>259.62</v>
      </c>
      <c r="L12" s="63" t="s">
        <v>67</v>
      </c>
    </row>
    <row r="13" spans="1:12" ht="15" customHeight="1">
      <c r="A13" s="54" t="s">
        <v>38</v>
      </c>
      <c r="B13" s="46">
        <v>235</v>
      </c>
      <c r="C13" s="55">
        <v>235</v>
      </c>
      <c r="D13" s="45">
        <v>236</v>
      </c>
      <c r="E13" s="44">
        <v>236</v>
      </c>
      <c r="F13" s="44">
        <v>236</v>
      </c>
      <c r="G13" s="46">
        <v>227</v>
      </c>
      <c r="H13" s="55">
        <f>AVERAGE(B13:F13)</f>
        <v>235.6</v>
      </c>
      <c r="I13" s="55">
        <f>(H13/G13-1)*100</f>
        <v>3.7885462555065974</v>
      </c>
      <c r="J13" s="57">
        <v>226</v>
      </c>
      <c r="K13" s="57">
        <v>229.79</v>
      </c>
      <c r="L13" s="44">
        <f t="shared" si="2"/>
        <v>1.676991150442464</v>
      </c>
    </row>
    <row r="14" spans="1:12" ht="15" customHeight="1">
      <c r="A14" s="49" t="s">
        <v>39</v>
      </c>
      <c r="B14" s="51">
        <v>1095.4757</v>
      </c>
      <c r="C14" s="59">
        <v>1095.4757</v>
      </c>
      <c r="D14" s="51">
        <v>1085.3344</v>
      </c>
      <c r="E14" s="50">
        <v>1100.9872</v>
      </c>
      <c r="F14" s="85">
        <v>1093.2711</v>
      </c>
      <c r="G14" s="51">
        <v>1127.8395</v>
      </c>
      <c r="H14" s="51">
        <f t="shared" si="0"/>
        <v>1094.10882</v>
      </c>
      <c r="I14" s="143">
        <f t="shared" si="1"/>
        <v>-2.990734053914601</v>
      </c>
      <c r="J14" s="60">
        <v>1210.64</v>
      </c>
      <c r="K14" s="60">
        <v>1186.17</v>
      </c>
      <c r="L14" s="41">
        <f t="shared" si="2"/>
        <v>-2.0212449613427608</v>
      </c>
    </row>
    <row r="15" spans="1:12" ht="15" customHeight="1">
      <c r="A15" s="54" t="s">
        <v>40</v>
      </c>
      <c r="B15" s="46">
        <v>1118.1833</v>
      </c>
      <c r="C15" s="55">
        <v>1108.2625</v>
      </c>
      <c r="D15" s="45">
        <v>1109.5852</v>
      </c>
      <c r="E15" s="44">
        <v>1124.3562</v>
      </c>
      <c r="F15" s="44">
        <v>1119.0651</v>
      </c>
      <c r="G15" s="46">
        <v>1158.70418</v>
      </c>
      <c r="H15" s="45">
        <f t="shared" si="0"/>
        <v>1115.89046</v>
      </c>
      <c r="I15" s="45">
        <f t="shared" si="1"/>
        <v>-3.694965526058591</v>
      </c>
      <c r="J15" s="146">
        <v>1218.86</v>
      </c>
      <c r="K15" s="147">
        <v>1213.3</v>
      </c>
      <c r="L15" s="44">
        <f t="shared" si="2"/>
        <v>-0.4561639564839237</v>
      </c>
    </row>
    <row r="16" spans="1:12" ht="15" customHeight="1">
      <c r="A16" s="49" t="s">
        <v>41</v>
      </c>
      <c r="B16" s="51">
        <v>1183.2797</v>
      </c>
      <c r="C16" s="50">
        <v>1166.3874</v>
      </c>
      <c r="D16" s="41">
        <v>1178.5991</v>
      </c>
      <c r="E16" s="40">
        <v>1168.8814</v>
      </c>
      <c r="F16" s="85">
        <v>1178.0786</v>
      </c>
      <c r="G16" s="51">
        <v>1214.1941199999999</v>
      </c>
      <c r="H16" s="51">
        <f t="shared" si="0"/>
        <v>1175.04524</v>
      </c>
      <c r="I16" s="143">
        <f t="shared" si="1"/>
        <v>-3.2242686202433535</v>
      </c>
      <c r="J16" s="60">
        <v>1310.58</v>
      </c>
      <c r="K16" s="148">
        <v>1281.5</v>
      </c>
      <c r="L16" s="41">
        <f t="shared" si="2"/>
        <v>-2.2188649300309726</v>
      </c>
    </row>
    <row r="17" spans="1:12" ht="15" customHeight="1">
      <c r="A17" s="54" t="s">
        <v>42</v>
      </c>
      <c r="B17" s="46">
        <v>1127</v>
      </c>
      <c r="C17" s="56">
        <v>1084</v>
      </c>
      <c r="D17" s="45">
        <v>1080</v>
      </c>
      <c r="E17" s="44">
        <v>1080</v>
      </c>
      <c r="F17" s="44">
        <v>1076</v>
      </c>
      <c r="G17" s="46">
        <v>1145.5</v>
      </c>
      <c r="H17" s="55">
        <f>AVERAGE(B17:F17)</f>
        <v>1089.4</v>
      </c>
      <c r="I17" s="55">
        <f>(H17/G17-1)*100</f>
        <v>-4.897424705368825</v>
      </c>
      <c r="J17" s="146">
        <v>1226.45</v>
      </c>
      <c r="K17" s="147">
        <v>1213.63</v>
      </c>
      <c r="L17" s="44">
        <f t="shared" si="2"/>
        <v>-1.0452933262668607</v>
      </c>
    </row>
    <row r="18" spans="1:12" ht="15" customHeight="1">
      <c r="A18" s="49" t="s">
        <v>43</v>
      </c>
      <c r="B18" s="51">
        <v>1235</v>
      </c>
      <c r="C18" s="50">
        <v>1212.5</v>
      </c>
      <c r="D18" s="51">
        <v>1215</v>
      </c>
      <c r="E18" s="50">
        <v>1217.5</v>
      </c>
      <c r="F18" s="85">
        <v>1225</v>
      </c>
      <c r="G18" s="51">
        <v>1265.5</v>
      </c>
      <c r="H18" s="51">
        <f t="shared" si="0"/>
        <v>1221</v>
      </c>
      <c r="I18" s="143">
        <f t="shared" si="1"/>
        <v>-3.5163966811536995</v>
      </c>
      <c r="J18" s="60">
        <v>1299.55</v>
      </c>
      <c r="K18" s="148">
        <v>1318.1</v>
      </c>
      <c r="L18" s="41">
        <v>1.42</v>
      </c>
    </row>
    <row r="19" spans="1:12" ht="15" customHeight="1">
      <c r="A19" s="54" t="s">
        <v>44</v>
      </c>
      <c r="B19" s="46">
        <v>1200</v>
      </c>
      <c r="C19" s="56">
        <v>1200</v>
      </c>
      <c r="D19" s="46">
        <v>1200</v>
      </c>
      <c r="E19" s="55">
        <v>1200</v>
      </c>
      <c r="F19" s="44">
        <v>1200</v>
      </c>
      <c r="G19" s="46">
        <v>1202</v>
      </c>
      <c r="H19" s="55">
        <f>AVERAGE(B19:F19)</f>
        <v>1200</v>
      </c>
      <c r="I19" s="55">
        <f>(H19/G19-1)*100</f>
        <v>-0.16638935108153063</v>
      </c>
      <c r="J19" s="146">
        <v>1216.82</v>
      </c>
      <c r="K19" s="147">
        <v>1232.79</v>
      </c>
      <c r="L19" s="44">
        <f t="shared" si="2"/>
        <v>1.3124373366644182</v>
      </c>
    </row>
    <row r="20" spans="1:12" ht="15" customHeight="1">
      <c r="A20" s="49" t="s">
        <v>45</v>
      </c>
      <c r="B20" s="51">
        <v>1196.1415</v>
      </c>
      <c r="C20" s="59">
        <v>1179.2757</v>
      </c>
      <c r="D20" s="160" t="s">
        <v>15</v>
      </c>
      <c r="E20" s="50">
        <v>1199.8452</v>
      </c>
      <c r="F20" s="84">
        <v>1213.2257</v>
      </c>
      <c r="G20" s="51">
        <v>1226.07046</v>
      </c>
      <c r="H20" s="51">
        <f t="shared" si="0"/>
        <v>1197.122025</v>
      </c>
      <c r="I20" s="143">
        <f t="shared" si="1"/>
        <v>-2.3610743382562194</v>
      </c>
      <c r="J20" s="60">
        <v>1314.59</v>
      </c>
      <c r="K20" s="148">
        <v>1269.49</v>
      </c>
      <c r="L20" s="41">
        <f t="shared" si="2"/>
        <v>-3.430727451144455</v>
      </c>
    </row>
    <row r="21" spans="1:12" ht="15" customHeight="1">
      <c r="A21" s="54" t="s">
        <v>46</v>
      </c>
      <c r="B21" s="46">
        <v>1433.003</v>
      </c>
      <c r="C21" s="56">
        <v>1433.003</v>
      </c>
      <c r="D21" s="46">
        <v>1433.003</v>
      </c>
      <c r="E21" s="56">
        <v>1433.003</v>
      </c>
      <c r="F21" s="113">
        <v>1433.003</v>
      </c>
      <c r="G21" s="46">
        <v>1433.003</v>
      </c>
      <c r="H21" s="45">
        <f t="shared" si="0"/>
        <v>1433.003</v>
      </c>
      <c r="I21" s="45">
        <f t="shared" si="1"/>
        <v>0</v>
      </c>
      <c r="J21" s="146">
        <v>1476.05</v>
      </c>
      <c r="K21" s="147">
        <v>1417.92</v>
      </c>
      <c r="L21" s="44">
        <f t="shared" si="2"/>
        <v>-3.938213475153274</v>
      </c>
    </row>
    <row r="22" spans="1:12" ht="15" customHeight="1">
      <c r="A22" s="49" t="s">
        <v>47</v>
      </c>
      <c r="B22" s="126">
        <v>1642.4419</v>
      </c>
      <c r="C22" s="59">
        <v>1642.4419</v>
      </c>
      <c r="D22" s="126">
        <v>1642.4419</v>
      </c>
      <c r="E22" s="59">
        <v>1642.4419</v>
      </c>
      <c r="F22" s="126">
        <v>1642.4419</v>
      </c>
      <c r="G22" s="50">
        <v>1642.4419000000003</v>
      </c>
      <c r="H22" s="51">
        <f t="shared" si="0"/>
        <v>1642.4419000000003</v>
      </c>
      <c r="I22" s="143">
        <f t="shared" si="1"/>
        <v>0</v>
      </c>
      <c r="J22" s="60">
        <v>1809.89</v>
      </c>
      <c r="K22" s="61">
        <v>1627.36</v>
      </c>
      <c r="L22" s="62">
        <f t="shared" si="2"/>
        <v>-10.08514329600142</v>
      </c>
    </row>
    <row r="23" spans="1:12" ht="15" customHeight="1">
      <c r="A23" s="54" t="s">
        <v>48</v>
      </c>
      <c r="B23" s="46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1">
        <v>444.2309</v>
      </c>
      <c r="C24" s="50">
        <v>464.9544</v>
      </c>
      <c r="D24" s="50">
        <v>473.9933</v>
      </c>
      <c r="E24" s="50">
        <v>474.2138</v>
      </c>
      <c r="F24" s="85">
        <v>475.0956</v>
      </c>
      <c r="G24" s="50">
        <v>443.74592</v>
      </c>
      <c r="H24" s="41">
        <f>AVERAGE(B24:F24)</f>
        <v>466.49760000000003</v>
      </c>
      <c r="I24" s="143">
        <f>(H24/G24-1)*100</f>
        <v>5.1271862961579595</v>
      </c>
      <c r="J24" s="52">
        <v>591.04</v>
      </c>
      <c r="K24" s="40">
        <v>440.78</v>
      </c>
      <c r="L24" s="62">
        <f t="shared" si="2"/>
        <v>-25.422983216025983</v>
      </c>
    </row>
    <row r="25" spans="1:12" ht="15" customHeight="1">
      <c r="A25" s="54" t="s">
        <v>50</v>
      </c>
      <c r="B25" s="45">
        <v>582.1</v>
      </c>
      <c r="C25" s="55">
        <v>592.6</v>
      </c>
      <c r="D25" s="56">
        <v>591.1</v>
      </c>
      <c r="E25" s="55">
        <v>598</v>
      </c>
      <c r="F25" s="81">
        <v>597.3</v>
      </c>
      <c r="G25" s="55">
        <v>572.38</v>
      </c>
      <c r="H25" s="45">
        <f>AVERAGE(B25:F25)</f>
        <v>592.22</v>
      </c>
      <c r="I25" s="45">
        <f>(H25/G25-1)*100</f>
        <v>3.4662287291659544</v>
      </c>
      <c r="J25" s="57">
        <v>707.46</v>
      </c>
      <c r="K25" s="58">
        <v>563.52</v>
      </c>
      <c r="L25" s="44">
        <f>(K25/J25-1)*100</f>
        <v>-20.346026630480885</v>
      </c>
    </row>
    <row r="26" spans="1:12" ht="15" customHeight="1">
      <c r="A26" s="49" t="s">
        <v>51</v>
      </c>
      <c r="B26" s="51">
        <v>465.8362</v>
      </c>
      <c r="C26" s="59">
        <v>475.9775</v>
      </c>
      <c r="D26" s="59">
        <v>475.757</v>
      </c>
      <c r="E26" s="50">
        <v>476.1979</v>
      </c>
      <c r="F26" s="85">
        <v>474.8751</v>
      </c>
      <c r="G26" s="50">
        <v>432.59052</v>
      </c>
      <c r="H26" s="51">
        <f>AVERAGE(B26:F26)</f>
        <v>473.7287399999999</v>
      </c>
      <c r="I26" s="143">
        <f>(H26/G26-1)*100</f>
        <v>9.509736829184302</v>
      </c>
      <c r="J26" s="52">
        <v>610.69</v>
      </c>
      <c r="K26" s="53">
        <v>429.27</v>
      </c>
      <c r="L26" s="41">
        <f>(K26/J26-1)*100</f>
        <v>-29.707380176521646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67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  <ignoredErrors>
    <ignoredError sqref="H8 H20:H26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2012-10-08T13:32:41Z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