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80" windowHeight="753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<sst xmlns="http://schemas.openxmlformats.org/spreadsheetml/2006/main" count="189" uniqueCount="77">
  <si>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</si>
  <si>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</si>
  <si>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</si>
  <si>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</si>
  <si>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</si>
  <si>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</si>
  <si>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</si>
  <si>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</si>
  <si>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</si>
  <si>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</si>
  <si>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</si>
  <si>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</si>
  <si>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</si>
  <si>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</si>
  <si>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</si>
  <si>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</si>
  <si>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</si>
  <si>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</si>
  <si>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</si>
  <si>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</si>
  <si>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</si>
  <si>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</si>
  <si>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</si>
  <si>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</si>
  <si>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</si>
  <si>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</si>
  <si>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</si>
  <si>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</si>
  <si>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</si>
  <si>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</si>
  <si>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</si>
  <si>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</si>
  <si>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</si>
  <si>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</si>
  <si>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</si>
  <si>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</si>
  <si>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</si>
  <si>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</si>
  <si>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</si>
  <si>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</si>
  <si>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</si>
  <si>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</si>
  <si>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</si>
  <si>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</si>
  <si>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</si>
  <si>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</si>
  <si>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</si>
  <si>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</si>
  <si>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</si>
  <si>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</si>
  <si>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</si>
  <si>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</si>
  <si>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</si>
  <si>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</si>
  <si>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</si>
  <si>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</si>
  <si>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</si>
  <si>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</si>
  <si>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</si>
  <si>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</si>
  <si>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</si>
  <si>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</si>
  <si>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</si>
  <si>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</si>
  <si>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</si>
  <si>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</si>
  <si>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</si>
  <si>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</si>
  <si>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</si>
  <si>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</si>
  <si>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</si>
  <si>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</si>
  <si>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</si>
  <si>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</si>
  <si>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Octubre</t>
  </si>
  <si>
    <t>Noviembre 2012</t>
  </si>
  <si>
    <t>semana del 12 al 18 de noviembre de 2012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</si>
</sst>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3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5" t="s">
        <v>68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1">
      <selection activeCell="A13" sqref="A13:G13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1" t="s">
        <v>62</v>
      </c>
      <c r="B10" s="161"/>
      <c r="C10" s="161"/>
      <c r="D10" s="161"/>
      <c r="E10" s="161"/>
      <c r="F10" s="161"/>
      <c r="G10" s="161"/>
    </row>
    <row r="11" spans="1:7" ht="18">
      <c r="A11" s="164" t="s">
        <v>64</v>
      </c>
      <c r="B11" s="164"/>
      <c r="C11" s="164"/>
      <c r="D11" s="164"/>
      <c r="E11" s="164"/>
      <c r="F11" s="164"/>
      <c r="G11" s="164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2" t="s">
        <v>54</v>
      </c>
      <c r="B13" s="162"/>
      <c r="C13" s="162"/>
      <c r="D13" s="162"/>
      <c r="E13" s="162"/>
      <c r="F13" s="162"/>
      <c r="G13" s="162"/>
    </row>
    <row r="14" spans="1:7" ht="18">
      <c r="A14" s="163" t="s">
        <v>55</v>
      </c>
      <c r="B14" s="163"/>
      <c r="C14" s="163"/>
      <c r="D14" s="163"/>
      <c r="E14" s="163"/>
      <c r="F14" s="163"/>
      <c r="G14" s="163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3" t="s">
        <v>56</v>
      </c>
      <c r="B18" s="163"/>
      <c r="C18" s="163"/>
      <c r="D18" s="163"/>
      <c r="E18" s="163"/>
      <c r="F18" s="163"/>
      <c r="G18" s="163"/>
    </row>
    <row r="19" spans="1:7" ht="18">
      <c r="A19" s="162" t="s">
        <v>57</v>
      </c>
      <c r="B19" s="162"/>
      <c r="C19" s="162"/>
      <c r="D19" s="162"/>
      <c r="E19" s="162"/>
      <c r="F19" s="162"/>
      <c r="G19" s="162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3" t="s">
        <v>58</v>
      </c>
      <c r="B22" s="163"/>
      <c r="C22" s="163"/>
      <c r="D22" s="163"/>
      <c r="E22" s="163"/>
      <c r="F22" s="163"/>
      <c r="G22" s="163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5" t="s">
        <v>0</v>
      </c>
      <c r="B24" s="165"/>
      <c r="C24" s="165"/>
      <c r="D24" s="165"/>
      <c r="E24" s="165"/>
      <c r="F24" s="165"/>
      <c r="G24" s="165"/>
    </row>
    <row r="36" spans="2:4" ht="18">
      <c r="B36" s="166" t="s">
        <v>63</v>
      </c>
      <c r="C36" s="166"/>
      <c r="D36" s="166"/>
    </row>
    <row r="37" spans="2:4" ht="18">
      <c r="B37" s="166" t="s">
        <v>59</v>
      </c>
      <c r="C37" s="166"/>
      <c r="D37" s="15"/>
    </row>
    <row r="38" spans="2:4" ht="18">
      <c r="B38" s="166" t="s">
        <v>60</v>
      </c>
      <c r="C38" s="166"/>
      <c r="D38" s="15"/>
    </row>
    <row r="39" spans="2:4" ht="18">
      <c r="B39" s="160" t="s">
        <v>61</v>
      </c>
      <c r="C39" s="160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7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7"/>
      <c r="B2" s="168" t="s">
        <v>75</v>
      </c>
      <c r="C2" s="168"/>
      <c r="D2" s="168"/>
      <c r="E2" s="168"/>
      <c r="F2" s="168"/>
      <c r="G2" s="169" t="s">
        <v>3</v>
      </c>
      <c r="H2" s="169"/>
      <c r="I2" s="169"/>
      <c r="J2" s="169" t="s">
        <v>4</v>
      </c>
      <c r="K2" s="169"/>
      <c r="L2" s="169"/>
      <c r="M2" s="4"/>
      <c r="N2" s="4"/>
      <c r="O2" s="4"/>
    </row>
    <row r="3" spans="1:15" ht="15.75">
      <c r="A3" s="167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69"/>
      <c r="H3" s="169"/>
      <c r="I3" s="169"/>
      <c r="J3" s="170" t="s">
        <v>74</v>
      </c>
      <c r="K3" s="170"/>
      <c r="L3" s="170"/>
      <c r="M3" s="4"/>
      <c r="N3" s="4"/>
      <c r="O3" s="4"/>
    </row>
    <row r="4" spans="1:15" ht="15.75">
      <c r="A4" s="167"/>
      <c r="B4" s="156">
        <v>12</v>
      </c>
      <c r="C4" s="155">
        <v>13</v>
      </c>
      <c r="D4" s="155">
        <v>14</v>
      </c>
      <c r="E4" s="155">
        <v>15</v>
      </c>
      <c r="F4" s="155">
        <v>16</v>
      </c>
      <c r="G4" s="150" t="s">
        <v>69</v>
      </c>
      <c r="H4" s="150" t="s">
        <v>70</v>
      </c>
      <c r="I4" s="27" t="s">
        <v>10</v>
      </c>
      <c r="J4" s="30">
        <v>2011</v>
      </c>
      <c r="K4" s="30">
        <v>2012</v>
      </c>
      <c r="L4" s="27" t="s">
        <v>10</v>
      </c>
      <c r="M4" s="4"/>
      <c r="N4" s="4"/>
      <c r="O4" s="4"/>
    </row>
    <row r="5" spans="1:15" ht="15" customHeight="1">
      <c r="A5" s="127" t="s">
        <v>11</v>
      </c>
      <c r="B5" s="151"/>
      <c r="C5" s="152"/>
      <c r="D5" s="152"/>
      <c r="E5" s="152"/>
      <c r="F5" s="153"/>
      <c r="G5" s="154"/>
      <c r="H5" s="154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330</v>
      </c>
      <c r="C6" s="81">
        <v>330</v>
      </c>
      <c r="D6" s="81">
        <v>330</v>
      </c>
      <c r="E6" s="81">
        <v>330</v>
      </c>
      <c r="F6" s="81">
        <v>330</v>
      </c>
      <c r="G6" s="81">
        <v>330</v>
      </c>
      <c r="H6" s="144">
        <f>AVERAGE(B6:F6)</f>
        <v>330</v>
      </c>
      <c r="I6" s="81">
        <f>(H6/G6-1)*100</f>
        <v>0</v>
      </c>
      <c r="J6" s="82">
        <v>262.4</v>
      </c>
      <c r="K6" s="83">
        <v>330</v>
      </c>
      <c r="L6" s="44">
        <f>(K6/J6-1)*100</f>
        <v>25.762195121951237</v>
      </c>
      <c r="M6" s="4"/>
      <c r="N6" s="4"/>
      <c r="O6" s="4"/>
    </row>
    <row r="7" spans="1:15" ht="15">
      <c r="A7" s="128" t="s">
        <v>66</v>
      </c>
      <c r="B7" s="149">
        <v>317</v>
      </c>
      <c r="C7" s="85">
        <v>317</v>
      </c>
      <c r="D7" s="85">
        <v>317</v>
      </c>
      <c r="E7" s="85">
        <v>317</v>
      </c>
      <c r="F7" s="85">
        <v>317</v>
      </c>
      <c r="G7" s="40">
        <v>317</v>
      </c>
      <c r="H7" s="40">
        <f>AVERAGE(B7:F7)</f>
        <v>317</v>
      </c>
      <c r="I7" s="105">
        <f>(H7/G7-1)*100</f>
        <v>0</v>
      </c>
      <c r="J7" s="95">
        <v>249.9</v>
      </c>
      <c r="K7" s="87">
        <v>317</v>
      </c>
      <c r="L7" s="105">
        <f>(K7/J7-1)*100</f>
        <v>26.850740296118445</v>
      </c>
      <c r="M7" s="4"/>
      <c r="N7" s="4"/>
      <c r="O7" s="4"/>
    </row>
    <row r="8" spans="1:15" ht="15.75">
      <c r="A8" s="129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8" t="s">
        <v>14</v>
      </c>
      <c r="B9" s="132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344.57</v>
      </c>
      <c r="C10" s="81">
        <v>342.09</v>
      </c>
      <c r="D10" s="81">
        <v>343.1</v>
      </c>
      <c r="E10" s="81">
        <v>343.74</v>
      </c>
      <c r="F10" s="81">
        <v>340.98</v>
      </c>
      <c r="G10" s="81">
        <v>351.71200000000005</v>
      </c>
      <c r="H10" s="144">
        <f>AVERAGE(B10:F10)</f>
        <v>342.896</v>
      </c>
      <c r="I10" s="81">
        <f>(H10/G10-1)*100</f>
        <v>-2.506596306068609</v>
      </c>
      <c r="J10" s="82">
        <v>260.25</v>
      </c>
      <c r="K10" s="83">
        <v>343.38</v>
      </c>
      <c r="L10" s="44">
        <f>(K10/J10-1)*100</f>
        <v>31.942363112391938</v>
      </c>
      <c r="M10" s="4"/>
      <c r="N10" s="4"/>
      <c r="O10" s="4"/>
    </row>
    <row r="11" spans="1:15" ht="15">
      <c r="A11" s="94" t="s">
        <v>17</v>
      </c>
      <c r="B11" s="40">
        <v>371.3</v>
      </c>
      <c r="C11" s="85">
        <v>370.29</v>
      </c>
      <c r="D11" s="85">
        <v>371.02</v>
      </c>
      <c r="E11" s="85">
        <v>369.83</v>
      </c>
      <c r="F11" s="85">
        <v>365.97</v>
      </c>
      <c r="G11" s="85">
        <v>384.284</v>
      </c>
      <c r="H11" s="40">
        <f>AVERAGE(B11:F11)</f>
        <v>369.682</v>
      </c>
      <c r="I11" s="105">
        <f>(H11/G11-1)*100</f>
        <v>-3.7997939024263294</v>
      </c>
      <c r="J11" s="95">
        <v>301.43</v>
      </c>
      <c r="K11" s="96">
        <v>376</v>
      </c>
      <c r="L11" s="105">
        <f>(K11/J11-1)*100</f>
        <v>24.73874531400324</v>
      </c>
      <c r="M11" s="4"/>
      <c r="N11" s="4"/>
      <c r="O11" s="4"/>
    </row>
    <row r="12" spans="1:15" ht="15">
      <c r="A12" s="97" t="s">
        <v>18</v>
      </c>
      <c r="B12" s="142">
        <v>367.62</v>
      </c>
      <c r="C12" s="98">
        <v>366.61</v>
      </c>
      <c r="D12" s="98">
        <v>367.35</v>
      </c>
      <c r="E12" s="135">
        <v>366.15</v>
      </c>
      <c r="F12" s="135">
        <v>362.3</v>
      </c>
      <c r="G12" s="135">
        <v>380.614</v>
      </c>
      <c r="H12" s="158">
        <f>AVERAGE(B12:F12)</f>
        <v>366.006</v>
      </c>
      <c r="I12" s="135">
        <f>(H12/G12-1)*100</f>
        <v>-3.8380091115933768</v>
      </c>
      <c r="J12" s="141">
        <v>299.42142857142863</v>
      </c>
      <c r="K12" s="99">
        <v>372.33347826086947</v>
      </c>
      <c r="L12" s="142">
        <f>(K12/J12-1)*100</f>
        <v>24.350979165823894</v>
      </c>
      <c r="M12" s="4"/>
      <c r="N12" s="4"/>
      <c r="O12" s="4"/>
    </row>
    <row r="13" spans="1:15" ht="15">
      <c r="A13" s="100" t="s">
        <v>53</v>
      </c>
      <c r="B13" s="159">
        <v>363.95</v>
      </c>
      <c r="C13" s="101">
        <v>362.94</v>
      </c>
      <c r="D13" s="101">
        <v>363.67</v>
      </c>
      <c r="E13" s="108">
        <v>362.48</v>
      </c>
      <c r="F13" s="108">
        <v>358.62</v>
      </c>
      <c r="G13" s="108">
        <v>376.938</v>
      </c>
      <c r="H13" s="159">
        <f>AVERAGE(B13:F13)</f>
        <v>362.332</v>
      </c>
      <c r="I13" s="136">
        <f>(H13/G13-1)*100</f>
        <v>-3.874907809772432</v>
      </c>
      <c r="J13" s="157">
        <v>297.5828571428571</v>
      </c>
      <c r="K13" s="102">
        <v>368.65739130434787</v>
      </c>
      <c r="L13" s="136">
        <f>(K13/J13-1)*100</f>
        <v>23.883947766309287</v>
      </c>
      <c r="M13" s="4"/>
      <c r="N13" s="4"/>
      <c r="O13" s="4"/>
    </row>
    <row r="14" spans="1:15" ht="15">
      <c r="A14" s="103" t="s">
        <v>19</v>
      </c>
      <c r="B14" s="133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67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2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39"/>
      <c r="C16" s="81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63"/>
      <c r="C17" s="85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39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82">
        <v>350.43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45" t="s">
        <v>15</v>
      </c>
      <c r="C19" s="139" t="s">
        <v>15</v>
      </c>
      <c r="D19" s="139" t="s">
        <v>15</v>
      </c>
      <c r="E19" s="139" t="s">
        <v>15</v>
      </c>
      <c r="F19" s="139" t="s">
        <v>15</v>
      </c>
      <c r="G19" s="91" t="s">
        <v>15</v>
      </c>
      <c r="H19" s="91" t="s">
        <v>15</v>
      </c>
      <c r="I19" s="91" t="s">
        <v>15</v>
      </c>
      <c r="J19" s="86" t="s">
        <v>67</v>
      </c>
      <c r="K19" s="92" t="s">
        <v>67</v>
      </c>
      <c r="L19" s="63" t="s">
        <v>15</v>
      </c>
      <c r="M19" s="4"/>
      <c r="N19" s="4"/>
      <c r="O19" s="4"/>
    </row>
    <row r="20" spans="1:15" ht="15.75">
      <c r="A20" s="109" t="s">
        <v>11</v>
      </c>
      <c r="B20" s="44"/>
      <c r="C20" s="81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40">
        <v>286</v>
      </c>
      <c r="C21" s="85">
        <v>278</v>
      </c>
      <c r="D21" s="85">
        <v>280</v>
      </c>
      <c r="E21" s="85">
        <v>282</v>
      </c>
      <c r="F21" s="85">
        <v>280</v>
      </c>
      <c r="G21" s="85">
        <v>286</v>
      </c>
      <c r="H21" s="40">
        <f>AVERAGE(B21:F21)</f>
        <v>281.2</v>
      </c>
      <c r="I21" s="105">
        <f>(H21/G21-1)*100</f>
        <v>-1.6783216783216814</v>
      </c>
      <c r="J21" s="95">
        <v>276.2</v>
      </c>
      <c r="K21" s="96">
        <v>274.59</v>
      </c>
      <c r="L21" s="105">
        <f>(K21/J21-1)*100</f>
        <v>-0.5829109341057293</v>
      </c>
      <c r="M21" s="4"/>
      <c r="N21" s="4"/>
      <c r="O21" s="4"/>
    </row>
    <row r="22" spans="1:15" ht="15.75">
      <c r="A22" s="109" t="s">
        <v>13</v>
      </c>
      <c r="B22" s="39"/>
      <c r="C22" s="81"/>
      <c r="D22" s="81"/>
      <c r="E22" s="88"/>
      <c r="F22" s="88"/>
      <c r="G22" s="81" t="s">
        <v>15</v>
      </c>
      <c r="H22" s="39" t="s">
        <v>15</v>
      </c>
      <c r="I22" s="39" t="s">
        <v>15</v>
      </c>
      <c r="J22" s="110"/>
      <c r="K22" s="111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2" t="s">
        <v>15</v>
      </c>
      <c r="J23" s="86" t="s">
        <v>15</v>
      </c>
      <c r="K23" s="92" t="s">
        <v>15</v>
      </c>
      <c r="L23" s="112" t="s">
        <v>15</v>
      </c>
      <c r="M23" s="4"/>
      <c r="N23" s="4"/>
      <c r="O23" s="4"/>
    </row>
    <row r="24" spans="1:15" ht="15">
      <c r="A24" s="103" t="s">
        <v>26</v>
      </c>
      <c r="B24" s="44">
        <v>314.76</v>
      </c>
      <c r="C24" s="113">
        <v>317.32</v>
      </c>
      <c r="D24" s="81">
        <v>318.21</v>
      </c>
      <c r="E24" s="81">
        <v>322.34</v>
      </c>
      <c r="F24" s="81">
        <v>324.6</v>
      </c>
      <c r="G24" s="81">
        <v>320.57</v>
      </c>
      <c r="H24" s="144">
        <f>AVERAGE(B24:F24)</f>
        <v>319.446</v>
      </c>
      <c r="I24" s="81">
        <f>(H24/G24-1)*100</f>
        <v>-0.35062544841999443</v>
      </c>
      <c r="J24" s="82">
        <v>278.33</v>
      </c>
      <c r="K24" s="83">
        <v>322.44</v>
      </c>
      <c r="L24" s="44">
        <f>(K24/J24-1)*100</f>
        <v>15.84809398914957</v>
      </c>
      <c r="M24" s="4"/>
      <c r="N24" s="4"/>
      <c r="O24" s="4"/>
    </row>
    <row r="25" spans="1:15" ht="15">
      <c r="A25" s="94" t="s">
        <v>27</v>
      </c>
      <c r="B25" s="40">
        <v>313.76</v>
      </c>
      <c r="C25" s="84">
        <v>316.32</v>
      </c>
      <c r="D25" s="85">
        <v>317.21</v>
      </c>
      <c r="E25" s="85">
        <v>321.34</v>
      </c>
      <c r="F25" s="85">
        <v>323.6</v>
      </c>
      <c r="G25" s="85">
        <v>319.57</v>
      </c>
      <c r="H25" s="40">
        <f>AVERAGE(B25:F25)</f>
        <v>318.446</v>
      </c>
      <c r="I25" s="105">
        <f>(H25/G25-1)*100</f>
        <v>-0.35172262728039305</v>
      </c>
      <c r="J25" s="95">
        <v>277.33</v>
      </c>
      <c r="K25" s="96">
        <v>321.44</v>
      </c>
      <c r="L25" s="105">
        <f>(K25/J25-1)*100</f>
        <v>15.905239245664028</v>
      </c>
      <c r="M25" s="4"/>
      <c r="N25" s="4"/>
      <c r="O25" s="4"/>
    </row>
    <row r="26" spans="1:15" ht="15.75">
      <c r="A26" s="109" t="s">
        <v>28</v>
      </c>
      <c r="B26" s="39"/>
      <c r="C26" s="113"/>
      <c r="D26" s="113"/>
      <c r="E26" s="113"/>
      <c r="F26" s="81"/>
      <c r="G26" s="44"/>
      <c r="H26" s="44"/>
      <c r="I26" s="44"/>
      <c r="J26" s="110"/>
      <c r="K26" s="111"/>
      <c r="L26" s="44"/>
      <c r="M26" s="4"/>
      <c r="N26" s="4"/>
      <c r="O26" s="4"/>
    </row>
    <row r="27" spans="1:15" ht="15">
      <c r="A27" s="94" t="s">
        <v>29</v>
      </c>
      <c r="B27" s="40">
        <v>581</v>
      </c>
      <c r="C27" s="84">
        <v>581</v>
      </c>
      <c r="D27" s="84">
        <v>581</v>
      </c>
      <c r="E27" s="85">
        <v>581</v>
      </c>
      <c r="F27" s="85">
        <v>581</v>
      </c>
      <c r="G27" s="85">
        <v>581</v>
      </c>
      <c r="H27" s="40">
        <f>AVERAGE(B27:F27)</f>
        <v>581</v>
      </c>
      <c r="I27" s="105">
        <f>(H27/G27-1)*100</f>
        <v>0</v>
      </c>
      <c r="J27" s="95">
        <v>603.38</v>
      </c>
      <c r="K27" s="96">
        <v>577.87</v>
      </c>
      <c r="L27" s="41">
        <f>(K27/J27-1)*100</f>
        <v>-4.227849779575054</v>
      </c>
      <c r="M27" s="4"/>
      <c r="N27" s="4"/>
      <c r="O27" s="4"/>
    </row>
    <row r="28" spans="1:12" ht="15">
      <c r="A28" s="103" t="s">
        <v>30</v>
      </c>
      <c r="B28" s="44">
        <v>575</v>
      </c>
      <c r="C28" s="113">
        <v>575</v>
      </c>
      <c r="D28" s="113">
        <v>575</v>
      </c>
      <c r="E28" s="81">
        <v>575</v>
      </c>
      <c r="F28" s="81">
        <v>575</v>
      </c>
      <c r="G28" s="81">
        <v>575</v>
      </c>
      <c r="H28" s="44">
        <f>AVERAGE(B28:F28)</f>
        <v>575</v>
      </c>
      <c r="I28" s="44">
        <f>(H28/G28-1)*100</f>
        <v>0</v>
      </c>
      <c r="J28" s="82">
        <v>600</v>
      </c>
      <c r="K28" s="83">
        <v>571.09</v>
      </c>
      <c r="L28" s="44">
        <f>(K28/J28-1)*100</f>
        <v>-4.8183333333333245</v>
      </c>
    </row>
    <row r="29" spans="1:12" ht="15">
      <c r="A29" s="130" t="s">
        <v>31</v>
      </c>
      <c r="B29" s="115">
        <v>574</v>
      </c>
      <c r="C29" s="114">
        <v>574</v>
      </c>
      <c r="D29" s="114">
        <v>574</v>
      </c>
      <c r="E29" s="140">
        <v>574</v>
      </c>
      <c r="F29" s="140">
        <v>574</v>
      </c>
      <c r="G29" s="115">
        <v>574</v>
      </c>
      <c r="H29" s="115">
        <f>AVERAGE(B29:F29)</f>
        <v>574</v>
      </c>
      <c r="I29" s="116">
        <f>(H29/G29-1)*100</f>
        <v>0</v>
      </c>
      <c r="J29" s="117">
        <v>581.24</v>
      </c>
      <c r="K29" s="118">
        <v>571.65</v>
      </c>
      <c r="L29" s="137">
        <f>(K29/J29-1)*100</f>
        <v>-1.649920858853493</v>
      </c>
    </row>
    <row r="30" spans="1:8" ht="15.75">
      <c r="A30" s="119" t="s">
        <v>32</v>
      </c>
      <c r="B30" s="120"/>
      <c r="C30" s="121"/>
      <c r="D30" s="121"/>
      <c r="E30" s="121"/>
      <c r="F30" s="121"/>
      <c r="G30" s="122" t="s">
        <v>0</v>
      </c>
      <c r="H30" s="119"/>
    </row>
    <row r="31" spans="1:3" ht="15">
      <c r="A31" s="123" t="s">
        <v>71</v>
      </c>
      <c r="B31" s="123"/>
      <c r="C31" s="123"/>
    </row>
    <row r="32" ht="15">
      <c r="A32" s="124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3 H26:H29 H12:H13 H10:H11 H24:H25 H6:H7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8" t="s">
        <v>75</v>
      </c>
      <c r="C2" s="168"/>
      <c r="D2" s="168"/>
      <c r="E2" s="168"/>
      <c r="F2" s="168"/>
      <c r="G2" s="171" t="s">
        <v>3</v>
      </c>
      <c r="H2" s="171"/>
      <c r="I2" s="171"/>
      <c r="J2" s="24"/>
      <c r="K2" s="25"/>
      <c r="L2" s="26"/>
    </row>
    <row r="3" spans="1:12" ht="15" customHeight="1">
      <c r="A3" s="23"/>
      <c r="B3" s="168"/>
      <c r="C3" s="168"/>
      <c r="D3" s="168"/>
      <c r="E3" s="168"/>
      <c r="F3" s="168"/>
      <c r="G3" s="171"/>
      <c r="H3" s="171"/>
      <c r="I3" s="171"/>
      <c r="J3" s="170" t="s">
        <v>4</v>
      </c>
      <c r="K3" s="170"/>
      <c r="L3" s="170"/>
    </row>
    <row r="4" spans="1:12" ht="15" customHeight="1">
      <c r="A4" s="172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1"/>
      <c r="H4" s="171"/>
      <c r="I4" s="171"/>
      <c r="J4" s="170" t="s">
        <v>74</v>
      </c>
      <c r="K4" s="170"/>
      <c r="L4" s="170"/>
    </row>
    <row r="5" spans="1:12" ht="15" customHeight="1">
      <c r="A5" s="172"/>
      <c r="B5" s="76">
        <v>12</v>
      </c>
      <c r="C5" s="77">
        <v>13</v>
      </c>
      <c r="D5" s="77">
        <v>14</v>
      </c>
      <c r="E5" s="77">
        <v>15</v>
      </c>
      <c r="F5" s="77">
        <v>16</v>
      </c>
      <c r="G5" s="29" t="s">
        <v>69</v>
      </c>
      <c r="H5" s="29" t="s">
        <v>70</v>
      </c>
      <c r="I5" s="134" t="s">
        <v>72</v>
      </c>
      <c r="J5" s="30">
        <v>2011</v>
      </c>
      <c r="K5" s="30">
        <v>2012</v>
      </c>
      <c r="L5" s="134" t="s">
        <v>72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0">
        <v>247.5017</v>
      </c>
      <c r="C8" s="40">
        <v>250.6019</v>
      </c>
      <c r="D8" s="41">
        <v>253.1854</v>
      </c>
      <c r="E8" s="40">
        <v>251.1186</v>
      </c>
      <c r="F8" s="84">
        <v>251.1186</v>
      </c>
      <c r="G8" s="41">
        <v>249.46516000000003</v>
      </c>
      <c r="H8" s="51">
        <f aca="true" t="shared" si="0" ref="H8:H13">AVERAGE(B8:F8)</f>
        <v>250.70524</v>
      </c>
      <c r="I8" s="143">
        <f aca="true" t="shared" si="1" ref="I8:I13">(H8/G8-1)*100</f>
        <v>0.49709546615646083</v>
      </c>
      <c r="J8" s="42">
        <v>230.11</v>
      </c>
      <c r="K8" s="43">
        <v>264.08</v>
      </c>
      <c r="L8" s="41">
        <f>(K8/J8-1)*100</f>
        <v>14.762504888966133</v>
      </c>
    </row>
    <row r="9" spans="1:12" ht="15" customHeight="1">
      <c r="A9" s="38" t="s">
        <v>36</v>
      </c>
      <c r="B9" s="44">
        <v>559</v>
      </c>
      <c r="C9" s="44">
        <v>544</v>
      </c>
      <c r="D9" s="45">
        <v>550</v>
      </c>
      <c r="E9" s="44">
        <v>547</v>
      </c>
      <c r="F9" s="45">
        <v>541</v>
      </c>
      <c r="G9" s="45">
        <v>580.8</v>
      </c>
      <c r="H9" s="45">
        <f t="shared" si="0"/>
        <v>548.2</v>
      </c>
      <c r="I9" s="45">
        <f t="shared" si="1"/>
        <v>-5.61294765840219</v>
      </c>
      <c r="J9" s="47">
        <v>475.75</v>
      </c>
      <c r="K9" s="48">
        <v>599.5</v>
      </c>
      <c r="L9" s="44">
        <f>(K9/J9-1)*100</f>
        <v>26.011560693641613</v>
      </c>
    </row>
    <row r="10" spans="1:12" ht="15" customHeight="1">
      <c r="A10" s="31" t="s">
        <v>37</v>
      </c>
      <c r="B10" s="40">
        <v>518.4578</v>
      </c>
      <c r="C10" s="149">
        <v>524.3369</v>
      </c>
      <c r="D10" s="41">
        <v>526.4497</v>
      </c>
      <c r="E10" s="40">
        <v>515.1509</v>
      </c>
      <c r="F10" s="85">
        <v>508.2614</v>
      </c>
      <c r="G10" s="41">
        <v>549.76372</v>
      </c>
      <c r="H10" s="51">
        <f t="shared" si="0"/>
        <v>518.53134</v>
      </c>
      <c r="I10" s="143">
        <f t="shared" si="1"/>
        <v>-5.681055126737</v>
      </c>
      <c r="J10" s="42">
        <v>446.02</v>
      </c>
      <c r="K10" s="43">
        <v>565.53</v>
      </c>
      <c r="L10" s="41">
        <f>(K10/J10-1)*100</f>
        <v>26.794762566701035</v>
      </c>
    </row>
    <row r="11" spans="1:12" ht="15" customHeight="1">
      <c r="A11" s="38" t="s">
        <v>65</v>
      </c>
      <c r="B11" s="39" t="s">
        <v>15</v>
      </c>
      <c r="C11" s="44">
        <v>577.7043930751526</v>
      </c>
      <c r="D11" s="45">
        <v>583.4913664038328</v>
      </c>
      <c r="E11" s="44">
        <v>578.8791384124452</v>
      </c>
      <c r="F11" s="44">
        <v>574.436240271403</v>
      </c>
      <c r="G11" s="45">
        <v>600.7810357453907</v>
      </c>
      <c r="H11" s="45">
        <f>AVERAGE(B11:F11)</f>
        <v>578.6277845407084</v>
      </c>
      <c r="I11" s="45">
        <f>(H11/G11-1)*100</f>
        <v>-3.687408537654102</v>
      </c>
      <c r="J11" s="44">
        <v>515.7743446679474</v>
      </c>
      <c r="K11" s="48">
        <v>617.7211380068758</v>
      </c>
      <c r="L11" s="44">
        <f aca="true" t="shared" si="2" ref="L11:L24">(K11/J11-1)*100</f>
        <v>19.765774392008815</v>
      </c>
    </row>
    <row r="12" spans="1:12" s="17" customFormat="1" ht="15" customHeight="1">
      <c r="A12" s="49" t="s">
        <v>73</v>
      </c>
      <c r="B12" s="63" t="s">
        <v>15</v>
      </c>
      <c r="C12" s="50">
        <v>250.17512258581007</v>
      </c>
      <c r="D12" s="41">
        <v>249.52590078850184</v>
      </c>
      <c r="E12" s="40">
        <v>249.30195452732352</v>
      </c>
      <c r="F12" s="85">
        <v>249.45120734384355</v>
      </c>
      <c r="G12" s="138">
        <v>250.74865908025907</v>
      </c>
      <c r="H12" s="51">
        <f>AVERAGE(B12:F12)</f>
        <v>249.61354631136973</v>
      </c>
      <c r="I12" s="143">
        <f>(H12/G12-1)*100</f>
        <v>-0.45268946723500125</v>
      </c>
      <c r="J12" s="63" t="s">
        <v>67</v>
      </c>
      <c r="K12" s="53">
        <v>251.5145555590854</v>
      </c>
      <c r="L12" s="63" t="s">
        <v>67</v>
      </c>
    </row>
    <row r="13" spans="1:12" ht="15" customHeight="1">
      <c r="A13" s="54" t="s">
        <v>38</v>
      </c>
      <c r="B13" s="55">
        <v>236</v>
      </c>
      <c r="C13" s="55">
        <v>228</v>
      </c>
      <c r="D13" s="45">
        <v>230</v>
      </c>
      <c r="E13" s="44">
        <v>231</v>
      </c>
      <c r="F13" s="44">
        <v>229</v>
      </c>
      <c r="G13" s="46">
        <v>237.4</v>
      </c>
      <c r="H13" s="45">
        <f t="shared" si="0"/>
        <v>230.8</v>
      </c>
      <c r="I13" s="45">
        <f t="shared" si="1"/>
        <v>-2.780117944397642</v>
      </c>
      <c r="J13" s="57">
        <v>213.05</v>
      </c>
      <c r="K13" s="57">
        <v>236.36</v>
      </c>
      <c r="L13" s="44">
        <f t="shared" si="2"/>
        <v>10.941093639990607</v>
      </c>
    </row>
    <row r="14" spans="1:12" ht="15" customHeight="1">
      <c r="A14" s="49" t="s">
        <v>39</v>
      </c>
      <c r="B14" s="50">
        <v>978.6308</v>
      </c>
      <c r="C14" s="59">
        <v>970.4737</v>
      </c>
      <c r="D14" s="51">
        <v>1050.9424</v>
      </c>
      <c r="E14" s="50">
        <v>980.1741</v>
      </c>
      <c r="F14" s="85">
        <v>971.1351</v>
      </c>
      <c r="G14" s="51">
        <v>1007.1145199999999</v>
      </c>
      <c r="H14" s="51">
        <f aca="true" t="shared" si="3" ref="H14:H22">AVERAGE(B14:F14)</f>
        <v>990.2712199999999</v>
      </c>
      <c r="I14" s="143">
        <f aca="true" t="shared" si="4" ref="I14:I22">(H14/G14-1)*100</f>
        <v>-1.6724314529791506</v>
      </c>
      <c r="J14" s="60">
        <v>1104.5</v>
      </c>
      <c r="K14" s="60">
        <v>1084.34</v>
      </c>
      <c r="L14" s="41">
        <f t="shared" si="2"/>
        <v>-1.825260298777731</v>
      </c>
    </row>
    <row r="15" spans="1:12" ht="15" customHeight="1">
      <c r="A15" s="54" t="s">
        <v>40</v>
      </c>
      <c r="B15" s="55">
        <v>1044.7694</v>
      </c>
      <c r="C15" s="55">
        <v>1036.6123</v>
      </c>
      <c r="D15" s="45">
        <v>1050.9424</v>
      </c>
      <c r="E15" s="44">
        <v>1046.3127</v>
      </c>
      <c r="F15" s="44">
        <v>1037.2737</v>
      </c>
      <c r="G15" s="46">
        <v>1067.74156</v>
      </c>
      <c r="H15" s="45">
        <f t="shared" si="3"/>
        <v>1043.1821</v>
      </c>
      <c r="I15" s="45">
        <f t="shared" si="4"/>
        <v>-2.300131503732039</v>
      </c>
      <c r="J15" s="146">
        <v>1126.77</v>
      </c>
      <c r="K15" s="147">
        <v>1119.92</v>
      </c>
      <c r="L15" s="44">
        <f t="shared" si="2"/>
        <v>-0.6079324085660698</v>
      </c>
    </row>
    <row r="16" spans="1:12" ht="15" customHeight="1">
      <c r="A16" s="49" t="s">
        <v>41</v>
      </c>
      <c r="B16" s="50">
        <v>1099.8093</v>
      </c>
      <c r="C16" s="50">
        <v>1108.5685</v>
      </c>
      <c r="D16" s="41">
        <v>1117.8862</v>
      </c>
      <c r="E16" s="40">
        <v>1111.6777</v>
      </c>
      <c r="F16" s="85">
        <v>1098.7607</v>
      </c>
      <c r="G16" s="51">
        <v>1129.32712</v>
      </c>
      <c r="H16" s="51">
        <f t="shared" si="3"/>
        <v>1107.34048</v>
      </c>
      <c r="I16" s="143">
        <f t="shared" si="4"/>
        <v>-1.9468796605185412</v>
      </c>
      <c r="J16" s="60">
        <v>1220.47</v>
      </c>
      <c r="K16" s="148">
        <v>1177.22</v>
      </c>
      <c r="L16" s="41">
        <f t="shared" si="2"/>
        <v>-3.543716764852889</v>
      </c>
    </row>
    <row r="17" spans="1:12" ht="15" customHeight="1">
      <c r="A17" s="54" t="s">
        <v>42</v>
      </c>
      <c r="B17" s="55">
        <v>1043</v>
      </c>
      <c r="C17" s="56">
        <v>1036</v>
      </c>
      <c r="D17" s="45">
        <v>1030</v>
      </c>
      <c r="E17" s="44">
        <v>1050</v>
      </c>
      <c r="F17" s="44">
        <v>1056</v>
      </c>
      <c r="G17" s="46">
        <v>1060</v>
      </c>
      <c r="H17" s="45">
        <f t="shared" si="3"/>
        <v>1043</v>
      </c>
      <c r="I17" s="45">
        <f t="shared" si="4"/>
        <v>-1.6037735849056656</v>
      </c>
      <c r="J17" s="146">
        <v>1127.2</v>
      </c>
      <c r="K17" s="147">
        <v>1093.55</v>
      </c>
      <c r="L17" s="44">
        <f t="shared" si="2"/>
        <v>-2.9852732434350715</v>
      </c>
    </row>
    <row r="18" spans="1:12" ht="15" customHeight="1">
      <c r="A18" s="49" t="s">
        <v>43</v>
      </c>
      <c r="B18" s="50">
        <v>1205</v>
      </c>
      <c r="C18" s="50">
        <v>1210</v>
      </c>
      <c r="D18" s="51">
        <v>1217.5</v>
      </c>
      <c r="E18" s="50">
        <v>1225</v>
      </c>
      <c r="F18" s="85">
        <v>1215</v>
      </c>
      <c r="G18" s="51">
        <v>1224</v>
      </c>
      <c r="H18" s="51">
        <f t="shared" si="3"/>
        <v>1214.5</v>
      </c>
      <c r="I18" s="143">
        <f t="shared" si="4"/>
        <v>-0.7761437908496704</v>
      </c>
      <c r="J18" s="60">
        <v>1214.29</v>
      </c>
      <c r="K18" s="148">
        <v>1235.11</v>
      </c>
      <c r="L18" s="41">
        <v>1.42</v>
      </c>
    </row>
    <row r="19" spans="1:12" ht="15" customHeight="1">
      <c r="A19" s="54" t="s">
        <v>44</v>
      </c>
      <c r="B19" s="55">
        <v>1190</v>
      </c>
      <c r="C19" s="56">
        <v>1180</v>
      </c>
      <c r="D19" s="46">
        <v>1150</v>
      </c>
      <c r="E19" s="55">
        <v>1150</v>
      </c>
      <c r="F19" s="44">
        <v>1140</v>
      </c>
      <c r="G19" s="46">
        <v>1191</v>
      </c>
      <c r="H19" s="45">
        <f t="shared" si="3"/>
        <v>1162</v>
      </c>
      <c r="I19" s="45">
        <f t="shared" si="4"/>
        <v>-2.434928631402178</v>
      </c>
      <c r="J19" s="146">
        <v>1114.75</v>
      </c>
      <c r="K19" s="147">
        <v>1195.45</v>
      </c>
      <c r="L19" s="44">
        <f t="shared" si="2"/>
        <v>7.2392913209239795</v>
      </c>
    </row>
    <row r="20" spans="1:12" ht="15" customHeight="1">
      <c r="A20" s="49" t="s">
        <v>45</v>
      </c>
      <c r="B20" s="50">
        <v>1160.8392</v>
      </c>
      <c r="C20" s="59">
        <v>1163.2342</v>
      </c>
      <c r="D20" s="50">
        <v>1166.1585</v>
      </c>
      <c r="E20" s="50">
        <v>1172.871</v>
      </c>
      <c r="F20" s="84">
        <v>1162.6421</v>
      </c>
      <c r="G20" s="51">
        <v>1188.01622</v>
      </c>
      <c r="H20" s="51">
        <f t="shared" si="3"/>
        <v>1165.149</v>
      </c>
      <c r="I20" s="143">
        <f t="shared" si="4"/>
        <v>-1.9248238883472601</v>
      </c>
      <c r="J20" s="60">
        <v>1268.06</v>
      </c>
      <c r="K20" s="148">
        <v>1216.54</v>
      </c>
      <c r="L20" s="41">
        <f t="shared" si="2"/>
        <v>-4.062899231897543</v>
      </c>
    </row>
    <row r="21" spans="1:12" ht="15" customHeight="1">
      <c r="A21" s="54" t="s">
        <v>46</v>
      </c>
      <c r="B21" s="55">
        <v>1300.7258</v>
      </c>
      <c r="C21" s="56">
        <v>1300.7258</v>
      </c>
      <c r="D21" s="46">
        <v>1267.6565</v>
      </c>
      <c r="E21" s="56">
        <v>1267.6565</v>
      </c>
      <c r="F21" s="113">
        <v>1267.6565</v>
      </c>
      <c r="G21" s="46">
        <v>1335.99972</v>
      </c>
      <c r="H21" s="45">
        <f t="shared" si="3"/>
        <v>1280.8842200000001</v>
      </c>
      <c r="I21" s="45">
        <f t="shared" si="4"/>
        <v>-4.125412541254114</v>
      </c>
      <c r="J21" s="146">
        <v>1255.06</v>
      </c>
      <c r="K21" s="147">
        <v>1394.18</v>
      </c>
      <c r="L21" s="44">
        <f t="shared" si="2"/>
        <v>11.084729016939443</v>
      </c>
    </row>
    <row r="22" spans="1:12" ht="15" customHeight="1">
      <c r="A22" s="49" t="s">
        <v>47</v>
      </c>
      <c r="B22" s="59">
        <v>1510.1647</v>
      </c>
      <c r="C22" s="59">
        <v>1510.1647</v>
      </c>
      <c r="D22" s="126">
        <v>1477.0954</v>
      </c>
      <c r="E22" s="59">
        <v>1477.0954</v>
      </c>
      <c r="F22" s="126">
        <v>1477.0954</v>
      </c>
      <c r="G22" s="50">
        <v>1549.84786</v>
      </c>
      <c r="H22" s="51">
        <f t="shared" si="3"/>
        <v>1490.32312</v>
      </c>
      <c r="I22" s="143">
        <f t="shared" si="4"/>
        <v>-3.8406827880512084</v>
      </c>
      <c r="J22" s="60">
        <v>1442.45</v>
      </c>
      <c r="K22" s="61">
        <v>1607.46</v>
      </c>
      <c r="L22" s="62">
        <f t="shared" si="2"/>
        <v>11.439564629623211</v>
      </c>
    </row>
    <row r="23" spans="1:12" ht="15" customHeight="1">
      <c r="A23" s="54" t="s">
        <v>48</v>
      </c>
      <c r="B23" s="46"/>
      <c r="C23" s="55"/>
      <c r="D23" s="56"/>
      <c r="E23" s="55"/>
      <c r="F23" s="88"/>
      <c r="G23" s="55"/>
      <c r="H23" s="56"/>
      <c r="I23" s="131"/>
      <c r="J23" s="57"/>
      <c r="K23" s="58"/>
      <c r="L23" s="44"/>
    </row>
    <row r="24" spans="1:12" ht="15" customHeight="1">
      <c r="A24" s="49" t="s">
        <v>49</v>
      </c>
      <c r="B24" s="51">
        <v>421.5233</v>
      </c>
      <c r="C24" s="50">
        <v>427.2554</v>
      </c>
      <c r="D24" s="50">
        <v>427.9167</v>
      </c>
      <c r="E24" s="50">
        <v>425.0507</v>
      </c>
      <c r="F24" s="85">
        <v>420.862</v>
      </c>
      <c r="G24" s="50">
        <v>424.83027999999996</v>
      </c>
      <c r="H24" s="41">
        <f>AVERAGE(B24:F24)</f>
        <v>424.52162</v>
      </c>
      <c r="I24" s="143">
        <f>(H24/G24-1)*100</f>
        <v>-0.07265489644475709</v>
      </c>
      <c r="J24" s="52">
        <v>561.4</v>
      </c>
      <c r="K24" s="40">
        <v>448.53</v>
      </c>
      <c r="L24" s="62">
        <f t="shared" si="2"/>
        <v>-20.105094406840042</v>
      </c>
    </row>
    <row r="25" spans="1:12" ht="15" customHeight="1">
      <c r="A25" s="54" t="s">
        <v>50</v>
      </c>
      <c r="B25" s="45">
        <v>536.7</v>
      </c>
      <c r="C25" s="55">
        <v>537</v>
      </c>
      <c r="D25" s="56">
        <v>530.9</v>
      </c>
      <c r="E25" s="55">
        <v>533.22</v>
      </c>
      <c r="F25" s="81">
        <v>509.3</v>
      </c>
      <c r="G25" s="55">
        <v>533.08</v>
      </c>
      <c r="H25" s="45">
        <f>AVERAGE(B25:F25)</f>
        <v>529.424</v>
      </c>
      <c r="I25" s="45">
        <f>(H25/G25-1)*100</f>
        <v>-0.6858257672394452</v>
      </c>
      <c r="J25" s="57">
        <v>688.35</v>
      </c>
      <c r="K25" s="58">
        <v>564.54</v>
      </c>
      <c r="L25" s="44">
        <f>(K25/J25-1)*100</f>
        <v>-17.986489431248643</v>
      </c>
    </row>
    <row r="26" spans="1:12" ht="15" customHeight="1">
      <c r="A26" s="49" t="s">
        <v>51</v>
      </c>
      <c r="B26" s="51">
        <v>426.8144</v>
      </c>
      <c r="C26" s="59">
        <v>426.594</v>
      </c>
      <c r="D26" s="59">
        <v>424.1689</v>
      </c>
      <c r="E26" s="50">
        <v>419.7596</v>
      </c>
      <c r="F26" s="85">
        <v>422.1847</v>
      </c>
      <c r="G26" s="50">
        <v>422.27292</v>
      </c>
      <c r="H26" s="51">
        <f>AVERAGE(B26:F26)</f>
        <v>423.90432</v>
      </c>
      <c r="I26" s="143">
        <f>(H26/G26-1)*100</f>
        <v>0.3863378215207325</v>
      </c>
      <c r="J26" s="52">
        <v>579.78</v>
      </c>
      <c r="K26" s="53">
        <v>449.49</v>
      </c>
      <c r="L26" s="41">
        <f>(K26/J26-1)*100</f>
        <v>-22.47231708579116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67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71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3&amp;R&amp;D</oddFooter>
  </headerFooter>
  <ignoredErrors>
    <ignoredError sqref="H22:H26 H8:H10 H14:H16 H18 H20:H21 H13 H19 H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2011-07-05T13:23:17Z</cp:lastPrinted>
  <dcterms:created xsi:type="dcterms:W3CDTF">2010-11-09T14:07:20Z</dcterms:created>
  <dcterms:modified xsi:type="dcterms:W3CDTF">2012-11-19T02:21:51Z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