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18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<sst xmlns="http://schemas.openxmlformats.org/spreadsheetml/2006/main" count="170" uniqueCount="79">
  <si>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</si>
  <si>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</si>
  <si>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</si>
  <si>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</si>
  <si>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</si>
  <si>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</si>
  <si>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</si>
  <si>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</si>
  <si>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</si>
  <si>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</si>
  <si>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</si>
  <si>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</si>
  <si>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</si>
  <si>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</si>
  <si>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</si>
  <si>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</si>
  <si>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</si>
  <si>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</si>
  <si>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</si>
  <si>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</si>
  <si>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</si>
  <si>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</si>
  <si>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</si>
  <si>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</si>
  <si>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</si>
  <si>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</si>
  <si>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</si>
  <si>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</si>
  <si>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</si>
  <si>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</si>
  <si>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</si>
  <si>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</si>
  <si>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</si>
  <si>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</si>
  <si>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</si>
  <si>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</si>
  <si>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</si>
  <si>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</si>
  <si>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</si>
  <si>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</si>
  <si>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</si>
  <si>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</si>
  <si>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</si>
  <si>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</si>
  <si>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</si>
  <si>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</si>
  <si>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</si>
  <si>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</si>
  <si>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</si>
  <si>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</si>
  <si>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</si>
  <si>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</si>
  <si>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</si>
  <si>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</si>
  <si>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</si>
  <si>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</si>
  <si>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</si>
  <si>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</si>
  <si>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</si>
  <si>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</si>
  <si>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</si>
  <si>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</si>
  <si>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</si>
  <si>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</si>
  <si>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</si>
  <si>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</si>
  <si>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</si>
  <si>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</si>
  <si>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</si>
  <si>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</si>
  <si>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</si>
  <si>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</si>
  <si>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</si>
  <si>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</si>
  <si>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</si>
  <si>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</si>
  <si>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Marzo</t>
  </si>
  <si>
    <t>Abril 2014</t>
  </si>
  <si>
    <t>semana del 7 al 13 de abril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</si>
</sst>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7" t="s">
        <v>61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1" t="s">
        <v>56</v>
      </c>
      <c r="B10" s="171"/>
      <c r="C10" s="171"/>
      <c r="D10" s="171"/>
      <c r="E10" s="171"/>
      <c r="F10" s="171"/>
      <c r="G10" s="171"/>
    </row>
    <row r="11" spans="1:7" ht="18">
      <c r="A11" s="174" t="s">
        <v>58</v>
      </c>
      <c r="B11" s="174"/>
      <c r="C11" s="174"/>
      <c r="D11" s="174"/>
      <c r="E11" s="174"/>
      <c r="F11" s="174"/>
      <c r="G11" s="17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2" t="s">
        <v>52</v>
      </c>
      <c r="B13" s="172"/>
      <c r="C13" s="172"/>
      <c r="D13" s="172"/>
      <c r="E13" s="172"/>
      <c r="F13" s="172"/>
      <c r="G13" s="172"/>
    </row>
    <row r="14" spans="1:7" ht="18">
      <c r="A14" s="173" t="s">
        <v>53</v>
      </c>
      <c r="B14" s="173"/>
      <c r="C14" s="173"/>
      <c r="D14" s="173"/>
      <c r="E14" s="173"/>
      <c r="F14" s="173"/>
      <c r="G14" s="17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3" t="s">
        <v>74</v>
      </c>
      <c r="B18" s="173"/>
      <c r="C18" s="173"/>
      <c r="D18" s="173"/>
      <c r="E18" s="173"/>
      <c r="F18" s="173"/>
      <c r="G18" s="173"/>
    </row>
    <row r="19" spans="1:7" ht="18">
      <c r="A19" s="172" t="s">
        <v>75</v>
      </c>
      <c r="B19" s="172"/>
      <c r="C19" s="172"/>
      <c r="D19" s="172"/>
      <c r="E19" s="172"/>
      <c r="F19" s="172"/>
      <c r="G19" s="17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3" t="s">
        <v>54</v>
      </c>
      <c r="B22" s="173"/>
      <c r="C22" s="173"/>
      <c r="D22" s="173"/>
      <c r="E22" s="173"/>
      <c r="F22" s="173"/>
      <c r="G22" s="17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9" t="s">
        <v>57</v>
      </c>
      <c r="C36" s="169"/>
      <c r="D36" s="169"/>
    </row>
    <row r="37" spans="2:4" ht="18">
      <c r="B37" s="169" t="s">
        <v>67</v>
      </c>
      <c r="C37" s="169"/>
      <c r="D37" s="15"/>
    </row>
    <row r="38" spans="2:4" ht="18">
      <c r="B38" s="169" t="s">
        <v>68</v>
      </c>
      <c r="C38" s="169"/>
      <c r="D38" s="15"/>
    </row>
    <row r="39" spans="2:4" ht="18">
      <c r="B39" s="170" t="s">
        <v>55</v>
      </c>
      <c r="C39" s="170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1"/>
    </row>
    <row r="2" spans="1:15" ht="15.75" customHeight="1">
      <c r="A2" s="175"/>
      <c r="B2" s="176" t="s">
        <v>77</v>
      </c>
      <c r="C2" s="176"/>
      <c r="D2" s="176"/>
      <c r="E2" s="176"/>
      <c r="F2" s="176"/>
      <c r="G2" s="177" t="s">
        <v>3</v>
      </c>
      <c r="H2" s="177"/>
      <c r="I2" s="177"/>
      <c r="J2" s="177" t="s">
        <v>4</v>
      </c>
      <c r="K2" s="177"/>
      <c r="L2" s="177"/>
      <c r="M2" s="4"/>
      <c r="N2" s="4"/>
      <c r="O2" s="4"/>
    </row>
    <row r="3" spans="1:15" ht="15.75">
      <c r="A3" s="175"/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177"/>
      <c r="H3" s="177"/>
      <c r="I3" s="177"/>
      <c r="J3" s="178" t="s">
        <v>76</v>
      </c>
      <c r="K3" s="178"/>
      <c r="L3" s="178"/>
      <c r="M3" s="4"/>
      <c r="N3" s="4"/>
      <c r="O3" s="4"/>
    </row>
    <row r="4" spans="1:15" ht="15.75">
      <c r="A4" s="175"/>
      <c r="B4" s="153">
        <v>7</v>
      </c>
      <c r="C4" s="152">
        <v>8</v>
      </c>
      <c r="D4" s="152">
        <v>9</v>
      </c>
      <c r="E4" s="152">
        <v>10</v>
      </c>
      <c r="F4" s="152">
        <v>11</v>
      </c>
      <c r="G4" s="136" t="s">
        <v>62</v>
      </c>
      <c r="H4" s="136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9" t="s">
        <v>11</v>
      </c>
      <c r="B5" s="137"/>
      <c r="C5" s="138"/>
      <c r="D5" s="138"/>
      <c r="E5" s="138"/>
      <c r="F5" s="139"/>
      <c r="G5" s="140"/>
      <c r="H5" s="140"/>
      <c r="I5" s="76"/>
      <c r="J5" s="77"/>
      <c r="K5" s="78"/>
      <c r="L5" s="76"/>
      <c r="M5" s="4"/>
      <c r="N5" s="4"/>
      <c r="O5" s="4"/>
    </row>
    <row r="6" spans="1:15" ht="15">
      <c r="A6" s="91" t="s">
        <v>12</v>
      </c>
      <c r="B6" s="132">
        <v>345</v>
      </c>
      <c r="C6" s="44">
        <v>345</v>
      </c>
      <c r="D6" s="39">
        <v>345</v>
      </c>
      <c r="E6" s="44">
        <v>360</v>
      </c>
      <c r="F6" s="79">
        <v>360</v>
      </c>
      <c r="G6" s="79">
        <v>345</v>
      </c>
      <c r="H6" s="132">
        <f>AVERAGE(B6:F6)</f>
        <v>351</v>
      </c>
      <c r="I6" s="132">
        <f>(H6/G6-1)*100</f>
        <v>1.7391304347825987</v>
      </c>
      <c r="J6" s="80">
        <v>347.16</v>
      </c>
      <c r="K6" s="81">
        <v>336.67</v>
      </c>
      <c r="L6" s="45">
        <f>(K6/J6-1)*100</f>
        <v>-3.0216614817375254</v>
      </c>
      <c r="M6" s="4"/>
      <c r="N6" s="4"/>
      <c r="O6" s="4"/>
    </row>
    <row r="7" spans="1:15" ht="15">
      <c r="A7" s="120" t="s">
        <v>60</v>
      </c>
      <c r="B7" s="143">
        <v>331</v>
      </c>
      <c r="C7" s="40">
        <v>331</v>
      </c>
      <c r="D7" s="61">
        <v>331</v>
      </c>
      <c r="E7" s="40">
        <v>345</v>
      </c>
      <c r="F7" s="83">
        <v>345</v>
      </c>
      <c r="G7" s="40">
        <v>331</v>
      </c>
      <c r="H7" s="143">
        <f>AVERAGE(B7:F7)</f>
        <v>336.6</v>
      </c>
      <c r="I7" s="143">
        <f>(H7/G7-1)*100</f>
        <v>1.6918429003021318</v>
      </c>
      <c r="J7" s="85">
        <v>333.16</v>
      </c>
      <c r="K7" s="85">
        <v>319.33</v>
      </c>
      <c r="L7" s="131">
        <f>(K7/J7-1)*100</f>
        <v>-4.151158602473293</v>
      </c>
      <c r="M7" s="4"/>
      <c r="N7" s="4"/>
      <c r="O7" s="4"/>
    </row>
    <row r="8" spans="1:15" ht="15.75">
      <c r="A8" s="121" t="s">
        <v>13</v>
      </c>
      <c r="B8" s="39"/>
      <c r="C8" s="86"/>
      <c r="D8" s="86"/>
      <c r="E8" s="86"/>
      <c r="F8" s="86"/>
      <c r="G8" s="86"/>
      <c r="H8" s="86"/>
      <c r="I8" s="86"/>
      <c r="J8" s="87"/>
      <c r="K8" s="88"/>
      <c r="L8" s="45"/>
      <c r="M8" s="4"/>
      <c r="N8" s="4"/>
      <c r="O8" s="4"/>
    </row>
    <row r="9" spans="1:15" ht="15">
      <c r="A9" s="120" t="s">
        <v>14</v>
      </c>
      <c r="B9" s="61" t="s">
        <v>15</v>
      </c>
      <c r="C9" s="61" t="s">
        <v>15</v>
      </c>
      <c r="D9" s="61" t="s">
        <v>15</v>
      </c>
      <c r="E9" s="89" t="s">
        <v>15</v>
      </c>
      <c r="F9" s="89" t="s">
        <v>15</v>
      </c>
      <c r="G9" s="89" t="s">
        <v>15</v>
      </c>
      <c r="H9" s="89" t="s">
        <v>15</v>
      </c>
      <c r="I9" s="89" t="s">
        <v>15</v>
      </c>
      <c r="J9" s="84" t="s">
        <v>15</v>
      </c>
      <c r="K9" s="90" t="s">
        <v>15</v>
      </c>
      <c r="L9" s="131"/>
      <c r="M9" s="4"/>
      <c r="N9" s="4"/>
      <c r="O9" s="4"/>
    </row>
    <row r="10" spans="1:15" ht="15">
      <c r="A10" s="154" t="s">
        <v>16</v>
      </c>
      <c r="B10" s="44">
        <v>290.74</v>
      </c>
      <c r="C10" s="79">
        <v>292.48</v>
      </c>
      <c r="D10" s="44">
        <v>284.4</v>
      </c>
      <c r="E10" s="79">
        <v>281.92</v>
      </c>
      <c r="F10" s="79">
        <v>281.18</v>
      </c>
      <c r="G10" s="79">
        <v>293.108</v>
      </c>
      <c r="H10" s="132">
        <f>AVERAGE(B10:F10)</f>
        <v>286.144</v>
      </c>
      <c r="I10" s="132">
        <f>(H10/G10-1)*100</f>
        <v>-2.375916044597892</v>
      </c>
      <c r="J10" s="80">
        <v>289.95</v>
      </c>
      <c r="K10" s="81">
        <v>295.29</v>
      </c>
      <c r="L10" s="45">
        <f>(K10/J10-1)*100</f>
        <v>1.8416968442835024</v>
      </c>
      <c r="M10" s="4"/>
      <c r="N10" s="4"/>
      <c r="O10" s="4"/>
    </row>
    <row r="11" spans="1:15" ht="15">
      <c r="A11" s="92" t="s">
        <v>17</v>
      </c>
      <c r="B11" s="40">
        <v>334.19</v>
      </c>
      <c r="C11" s="83">
        <v>334.92</v>
      </c>
      <c r="D11" s="40">
        <v>331.89</v>
      </c>
      <c r="E11" s="83">
        <v>327.94</v>
      </c>
      <c r="F11" s="83">
        <v>326.84</v>
      </c>
      <c r="G11" s="83">
        <v>337.32</v>
      </c>
      <c r="H11" s="143">
        <f>AVERAGE(B11:F11)</f>
        <v>331.156</v>
      </c>
      <c r="I11" s="143">
        <f>(H11/G11-1)*100</f>
        <v>-1.8273449543460218</v>
      </c>
      <c r="J11" s="93">
        <v>324.37</v>
      </c>
      <c r="K11" s="94">
        <v>337.64</v>
      </c>
      <c r="L11" s="131">
        <f>(K11/J11-1)*100</f>
        <v>4.0910071831550265</v>
      </c>
      <c r="M11" s="4"/>
      <c r="N11" s="4"/>
      <c r="O11" s="4"/>
    </row>
    <row r="12" spans="1:15" ht="15">
      <c r="A12" s="155" t="s">
        <v>70</v>
      </c>
      <c r="B12" s="157" t="s">
        <v>72</v>
      </c>
      <c r="C12" s="157" t="s">
        <v>72</v>
      </c>
      <c r="D12" s="157" t="s">
        <v>72</v>
      </c>
      <c r="E12" s="157" t="s">
        <v>72</v>
      </c>
      <c r="F12" s="157" t="s">
        <v>72</v>
      </c>
      <c r="G12" s="157" t="s">
        <v>72</v>
      </c>
      <c r="H12" s="157" t="s">
        <v>72</v>
      </c>
      <c r="I12" s="157" t="s">
        <v>72</v>
      </c>
      <c r="J12" s="160" t="s">
        <v>72</v>
      </c>
      <c r="K12" s="161" t="s">
        <v>72</v>
      </c>
      <c r="L12" s="45"/>
      <c r="M12" s="4"/>
      <c r="N12" s="4"/>
      <c r="O12" s="4"/>
    </row>
    <row r="13" spans="1:15" ht="15">
      <c r="A13" s="156" t="s">
        <v>71</v>
      </c>
      <c r="B13" s="148">
        <v>337.86</v>
      </c>
      <c r="C13" s="101">
        <v>338.6</v>
      </c>
      <c r="D13" s="148">
        <v>335.56</v>
      </c>
      <c r="E13" s="101">
        <v>331.61</v>
      </c>
      <c r="F13" s="101">
        <v>330.51</v>
      </c>
      <c r="G13" s="101">
        <v>336.356</v>
      </c>
      <c r="H13" s="158">
        <f>AVERAGE(B13:F13)</f>
        <v>334.82800000000003</v>
      </c>
      <c r="I13" s="158">
        <f>(H13/G13-1)*100</f>
        <v>-0.4542805836672992</v>
      </c>
      <c r="J13" s="141">
        <v>328.35</v>
      </c>
      <c r="K13" s="151">
        <v>340.21</v>
      </c>
      <c r="L13" s="165">
        <f>(K13/J13-1)*100</f>
        <v>3.6119993908938497</v>
      </c>
      <c r="M13" s="4"/>
      <c r="N13" s="4"/>
      <c r="O13" s="4"/>
    </row>
    <row r="14" spans="1:15" ht="15">
      <c r="A14" s="95" t="s">
        <v>18</v>
      </c>
      <c r="B14" s="130">
        <v>332.35</v>
      </c>
      <c r="C14" s="126">
        <v>333.08</v>
      </c>
      <c r="D14" s="130">
        <v>330.05</v>
      </c>
      <c r="E14" s="126">
        <v>326.1</v>
      </c>
      <c r="F14" s="126">
        <v>325</v>
      </c>
      <c r="G14" s="126">
        <v>335.472</v>
      </c>
      <c r="H14" s="159">
        <f>AVERAGE(B14:F14)</f>
        <v>329.316</v>
      </c>
      <c r="I14" s="159">
        <f>(H14/G14-1)*100</f>
        <v>-1.8350264701674113</v>
      </c>
      <c r="J14" s="149">
        <v>322.53</v>
      </c>
      <c r="K14" s="150">
        <v>335.81</v>
      </c>
      <c r="L14" s="166">
        <f>(K14/J14-1)*100</f>
        <v>4.117446439090955</v>
      </c>
      <c r="M14" s="4"/>
      <c r="N14" s="4"/>
      <c r="O14" s="4"/>
    </row>
    <row r="15" spans="1:15" ht="15">
      <c r="A15" s="96" t="s">
        <v>51</v>
      </c>
      <c r="B15" s="148">
        <v>330.51</v>
      </c>
      <c r="C15" s="101">
        <v>331.25</v>
      </c>
      <c r="D15" s="148">
        <v>328.22</v>
      </c>
      <c r="E15" s="101">
        <v>324.27</v>
      </c>
      <c r="F15" s="101">
        <v>323.16</v>
      </c>
      <c r="G15" s="101">
        <v>333.63800000000003</v>
      </c>
      <c r="H15" s="158">
        <f>AVERAGE(B15:F15)</f>
        <v>327.482</v>
      </c>
      <c r="I15" s="158">
        <f>(H15/G15-1)*100</f>
        <v>-1.8451135662004958</v>
      </c>
      <c r="J15" s="141">
        <v>321.19</v>
      </c>
      <c r="K15" s="151">
        <v>333.97</v>
      </c>
      <c r="L15" s="167">
        <f>(K15/J15-1)*100</f>
        <v>3.978953267536367</v>
      </c>
      <c r="M15" s="4"/>
      <c r="N15" s="4"/>
      <c r="O15" s="4"/>
    </row>
    <row r="16" spans="1:15" ht="15">
      <c r="A16" s="97" t="s">
        <v>19</v>
      </c>
      <c r="B16" s="124" t="s">
        <v>15</v>
      </c>
      <c r="C16" s="86" t="s">
        <v>15</v>
      </c>
      <c r="D16" s="39" t="s">
        <v>15</v>
      </c>
      <c r="E16" s="86" t="s">
        <v>15</v>
      </c>
      <c r="F16" s="86" t="s">
        <v>15</v>
      </c>
      <c r="G16" s="86" t="s">
        <v>15</v>
      </c>
      <c r="H16" s="86" t="s">
        <v>15</v>
      </c>
      <c r="I16" s="86" t="s">
        <v>15</v>
      </c>
      <c r="J16" s="87" t="s">
        <v>15</v>
      </c>
      <c r="K16" s="88" t="s">
        <v>15</v>
      </c>
      <c r="L16" s="45"/>
      <c r="M16" s="4"/>
      <c r="N16" s="4"/>
      <c r="O16" s="4"/>
    </row>
    <row r="17" spans="1:15" ht="15">
      <c r="A17" s="92" t="s">
        <v>20</v>
      </c>
      <c r="B17" s="123" t="s">
        <v>15</v>
      </c>
      <c r="C17" s="89" t="s">
        <v>15</v>
      </c>
      <c r="D17" s="61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4" t="s">
        <v>15</v>
      </c>
      <c r="K17" s="90" t="s">
        <v>15</v>
      </c>
      <c r="L17" s="131"/>
      <c r="M17" s="4"/>
      <c r="N17" s="4"/>
      <c r="O17" s="4"/>
    </row>
    <row r="18" spans="1:15" ht="15">
      <c r="A18" s="97"/>
      <c r="B18" s="124"/>
      <c r="C18" s="86"/>
      <c r="D18" s="86"/>
      <c r="E18" s="86"/>
      <c r="F18" s="86"/>
      <c r="G18" s="39"/>
      <c r="H18" s="44"/>
      <c r="I18" s="39"/>
      <c r="J18" s="80"/>
      <c r="K18" s="88"/>
      <c r="L18" s="45"/>
      <c r="M18" s="4"/>
      <c r="N18" s="4"/>
      <c r="O18" s="4"/>
    </row>
    <row r="19" spans="1:15" ht="15.75">
      <c r="A19" s="98" t="s">
        <v>21</v>
      </c>
      <c r="B19" s="123"/>
      <c r="C19" s="89"/>
      <c r="D19" s="89"/>
      <c r="E19" s="89"/>
      <c r="F19" s="89"/>
      <c r="G19" s="40"/>
      <c r="H19" s="40"/>
      <c r="I19" s="99"/>
      <c r="J19" s="93"/>
      <c r="K19" s="85"/>
      <c r="L19" s="131"/>
      <c r="M19" s="4"/>
      <c r="N19" s="4"/>
      <c r="O19" s="4"/>
    </row>
    <row r="20" spans="1:15" ht="15">
      <c r="A20" s="100" t="s">
        <v>69</v>
      </c>
      <c r="B20" s="44">
        <v>227.54164012014198</v>
      </c>
      <c r="C20" s="79">
        <v>227.99817601459188</v>
      </c>
      <c r="D20" s="44">
        <v>228.85389967045037</v>
      </c>
      <c r="E20" s="79">
        <v>229.67386311437758</v>
      </c>
      <c r="F20" s="79">
        <v>229.0006412017954</v>
      </c>
      <c r="G20" s="79">
        <v>226.3841561440664</v>
      </c>
      <c r="H20" s="44">
        <f>AVERAGE(B20:F20)</f>
        <v>228.61364402427142</v>
      </c>
      <c r="I20" s="44">
        <f>(H20/G20-1)*100</f>
        <v>0.9848250505597234</v>
      </c>
      <c r="J20" s="87" t="s">
        <v>15</v>
      </c>
      <c r="K20" s="81">
        <v>333.97</v>
      </c>
      <c r="L20" s="164" t="s">
        <v>15</v>
      </c>
      <c r="M20" s="4"/>
      <c r="N20" s="4"/>
      <c r="O20" s="4"/>
    </row>
    <row r="21" spans="1:15" ht="15">
      <c r="A21" s="145"/>
      <c r="B21" s="143"/>
      <c r="C21" s="89"/>
      <c r="D21" s="83"/>
      <c r="E21" s="83"/>
      <c r="F21" s="83"/>
      <c r="G21" s="89"/>
      <c r="H21" s="89"/>
      <c r="I21" s="89"/>
      <c r="J21" s="144"/>
      <c r="K21" s="90"/>
      <c r="L21" s="131"/>
      <c r="M21" s="4"/>
      <c r="N21" s="4"/>
      <c r="O21" s="4"/>
    </row>
    <row r="22" spans="1:15" ht="15.75">
      <c r="A22" s="102" t="s">
        <v>11</v>
      </c>
      <c r="B22" s="44"/>
      <c r="C22" s="86"/>
      <c r="D22" s="79"/>
      <c r="E22" s="79"/>
      <c r="F22" s="79"/>
      <c r="G22" s="79"/>
      <c r="H22" s="44"/>
      <c r="I22" s="45"/>
      <c r="J22" s="80"/>
      <c r="K22" s="88"/>
      <c r="L22" s="45"/>
      <c r="M22" s="4"/>
      <c r="N22" s="4"/>
      <c r="O22" s="4"/>
    </row>
    <row r="23" spans="1:15" ht="15">
      <c r="A23" s="92" t="s">
        <v>22</v>
      </c>
      <c r="B23" s="40">
        <v>225</v>
      </c>
      <c r="C23" s="83">
        <v>225</v>
      </c>
      <c r="D23" s="83">
        <v>226</v>
      </c>
      <c r="E23" s="83">
        <v>224</v>
      </c>
      <c r="F23" s="83">
        <v>223</v>
      </c>
      <c r="G23" s="83">
        <v>227</v>
      </c>
      <c r="H23" s="143">
        <f>AVERAGE(B23:F23)</f>
        <v>224.6</v>
      </c>
      <c r="I23" s="143">
        <f>(H23/G23-1)*100</f>
        <v>-1.0572687224669641</v>
      </c>
      <c r="J23" s="93">
        <v>277.68</v>
      </c>
      <c r="K23" s="94">
        <v>224.89</v>
      </c>
      <c r="L23" s="131">
        <f>(K23/J23-1)*100</f>
        <v>-19.01109190435034</v>
      </c>
      <c r="M23" s="4"/>
      <c r="N23" s="4"/>
      <c r="O23" s="4"/>
    </row>
    <row r="24" spans="1:15" ht="15.75">
      <c r="A24" s="102" t="s">
        <v>13</v>
      </c>
      <c r="B24" s="45"/>
      <c r="C24" s="86"/>
      <c r="D24" s="86"/>
      <c r="E24" s="86"/>
      <c r="F24" s="86"/>
      <c r="G24" s="86"/>
      <c r="H24" s="39"/>
      <c r="I24" s="39"/>
      <c r="J24" s="103"/>
      <c r="K24" s="104"/>
      <c r="L24" s="45"/>
      <c r="M24" s="4"/>
      <c r="N24" s="4"/>
      <c r="O24" s="4"/>
    </row>
    <row r="25" spans="1:15" ht="15">
      <c r="A25" s="92" t="s">
        <v>23</v>
      </c>
      <c r="B25" s="61" t="s">
        <v>15</v>
      </c>
      <c r="C25" s="89" t="s">
        <v>15</v>
      </c>
      <c r="D25" s="61" t="s">
        <v>15</v>
      </c>
      <c r="E25" s="89" t="s">
        <v>15</v>
      </c>
      <c r="F25" s="89" t="s">
        <v>15</v>
      </c>
      <c r="G25" s="89" t="s">
        <v>15</v>
      </c>
      <c r="H25" s="61" t="s">
        <v>15</v>
      </c>
      <c r="I25" s="61" t="s">
        <v>15</v>
      </c>
      <c r="J25" s="84" t="s">
        <v>15</v>
      </c>
      <c r="K25" s="90" t="s">
        <v>15</v>
      </c>
      <c r="L25" s="131"/>
      <c r="M25" s="4"/>
      <c r="N25" s="4"/>
      <c r="O25" s="4"/>
    </row>
    <row r="26" spans="1:15" ht="15">
      <c r="A26" s="97" t="s">
        <v>24</v>
      </c>
      <c r="B26" s="44">
        <v>234.94</v>
      </c>
      <c r="C26" s="79">
        <v>236.81</v>
      </c>
      <c r="D26" s="44">
        <v>234.16</v>
      </c>
      <c r="E26" s="79">
        <v>233.76</v>
      </c>
      <c r="F26" s="79">
        <v>232.68</v>
      </c>
      <c r="G26" s="79">
        <v>235.794</v>
      </c>
      <c r="H26" s="132">
        <f>AVERAGE(B26:F26)</f>
        <v>234.46999999999997</v>
      </c>
      <c r="I26" s="132">
        <f>(H26/G26-1)*100</f>
        <v>-0.5615070782123532</v>
      </c>
      <c r="J26" s="80">
        <v>311.58</v>
      </c>
      <c r="K26" s="81">
        <v>235.8</v>
      </c>
      <c r="L26" s="45">
        <f>(K26/J26-1)*100</f>
        <v>-24.321201617562092</v>
      </c>
      <c r="M26" s="4"/>
      <c r="N26" s="4"/>
      <c r="O26" s="4"/>
    </row>
    <row r="27" spans="1:15" ht="15">
      <c r="A27" s="92" t="s">
        <v>25</v>
      </c>
      <c r="B27" s="40">
        <v>233.94</v>
      </c>
      <c r="C27" s="83">
        <v>235.81</v>
      </c>
      <c r="D27" s="83">
        <v>233.16</v>
      </c>
      <c r="E27" s="83">
        <v>232.76</v>
      </c>
      <c r="F27" s="83">
        <v>231.68</v>
      </c>
      <c r="G27" s="83">
        <v>234.794</v>
      </c>
      <c r="H27" s="143">
        <f>AVERAGE(B27:F27)</f>
        <v>233.46999999999997</v>
      </c>
      <c r="I27" s="143">
        <f>(H27/G27-1)*100</f>
        <v>-0.5638985664029095</v>
      </c>
      <c r="J27" s="93">
        <v>310.58</v>
      </c>
      <c r="K27" s="94">
        <v>234.8</v>
      </c>
      <c r="L27" s="131">
        <f>(K27/J27-1)*100</f>
        <v>-24.399510593083896</v>
      </c>
      <c r="M27" s="4"/>
      <c r="N27" s="4"/>
      <c r="O27" s="4"/>
    </row>
    <row r="28" spans="1:15" ht="15.75">
      <c r="A28" s="102" t="s">
        <v>26</v>
      </c>
      <c r="B28" s="45"/>
      <c r="C28" s="105"/>
      <c r="D28" s="105"/>
      <c r="E28" s="105"/>
      <c r="F28" s="79"/>
      <c r="G28" s="44"/>
      <c r="H28" s="44"/>
      <c r="I28" s="44"/>
      <c r="J28" s="103"/>
      <c r="K28" s="104"/>
      <c r="L28" s="45"/>
      <c r="M28" s="4"/>
      <c r="N28" s="4"/>
      <c r="O28" s="4"/>
    </row>
    <row r="29" spans="1:15" ht="15">
      <c r="A29" s="92" t="s">
        <v>27</v>
      </c>
      <c r="B29" s="40">
        <v>394</v>
      </c>
      <c r="C29" s="82">
        <v>394</v>
      </c>
      <c r="D29" s="82">
        <v>394</v>
      </c>
      <c r="E29" s="83">
        <v>394</v>
      </c>
      <c r="F29" s="83">
        <v>394</v>
      </c>
      <c r="G29" s="83">
        <v>391.6</v>
      </c>
      <c r="H29" s="40">
        <f>AVERAGE(B29:F29)</f>
        <v>394</v>
      </c>
      <c r="I29" s="99">
        <f>(H29/G29-1)*100</f>
        <v>0.6128702757916216</v>
      </c>
      <c r="J29" s="93">
        <v>587.5</v>
      </c>
      <c r="K29" s="94">
        <v>432.95</v>
      </c>
      <c r="L29" s="131">
        <f>(K29/J29-1)*100</f>
        <v>-26.30638297872341</v>
      </c>
      <c r="M29" s="4"/>
      <c r="N29" s="4"/>
      <c r="O29" s="4"/>
    </row>
    <row r="30" spans="1:12" ht="15">
      <c r="A30" s="97" t="s">
        <v>28</v>
      </c>
      <c r="B30" s="44">
        <v>387</v>
      </c>
      <c r="C30" s="105">
        <v>387</v>
      </c>
      <c r="D30" s="105">
        <v>387</v>
      </c>
      <c r="E30" s="79">
        <v>387</v>
      </c>
      <c r="F30" s="79">
        <v>387</v>
      </c>
      <c r="G30" s="79">
        <v>385.4</v>
      </c>
      <c r="H30" s="44">
        <f>AVERAGE(B30:F30)</f>
        <v>387</v>
      </c>
      <c r="I30" s="44">
        <f>(H30/G30-1)*100</f>
        <v>0.4151530877011034</v>
      </c>
      <c r="J30" s="80">
        <v>581.25</v>
      </c>
      <c r="K30" s="81">
        <v>426.48</v>
      </c>
      <c r="L30" s="45">
        <f>(K30/J30-1)*100</f>
        <v>-26.627096774193546</v>
      </c>
    </row>
    <row r="31" spans="1:12" ht="15">
      <c r="A31" s="122" t="s">
        <v>29</v>
      </c>
      <c r="B31" s="107">
        <v>375</v>
      </c>
      <c r="C31" s="106">
        <v>375</v>
      </c>
      <c r="D31" s="106">
        <v>375</v>
      </c>
      <c r="E31" s="129">
        <v>375</v>
      </c>
      <c r="F31" s="129">
        <v>375</v>
      </c>
      <c r="G31" s="107">
        <v>373.4</v>
      </c>
      <c r="H31" s="107">
        <f>AVERAGE(B31:F31)</f>
        <v>375</v>
      </c>
      <c r="I31" s="108">
        <f>(H31/G31-1)*100</f>
        <v>0.4284949116229342</v>
      </c>
      <c r="J31" s="109">
        <v>583</v>
      </c>
      <c r="K31" s="110">
        <v>404.67</v>
      </c>
      <c r="L31" s="127">
        <v>-28.73</v>
      </c>
    </row>
    <row r="32" spans="1:8" ht="15.75">
      <c r="A32" s="111" t="s">
        <v>30</v>
      </c>
      <c r="B32" s="112"/>
      <c r="C32" s="113"/>
      <c r="D32" s="113"/>
      <c r="E32" s="113"/>
      <c r="F32" s="113"/>
      <c r="G32" s="114" t="s">
        <v>0</v>
      </c>
      <c r="H32" s="111"/>
    </row>
    <row r="33" spans="1:3" ht="15">
      <c r="A33" s="115" t="s">
        <v>64</v>
      </c>
      <c r="B33" s="115"/>
      <c r="C33" s="115"/>
    </row>
    <row r="34" ht="15">
      <c r="A34" s="116" t="s">
        <v>73</v>
      </c>
    </row>
    <row r="35" ht="15">
      <c r="A35" s="14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8:H9 H21:H22 H16:H19 H10:H15 H20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6" t="s">
        <v>77</v>
      </c>
      <c r="C2" s="176"/>
      <c r="D2" s="176"/>
      <c r="E2" s="176"/>
      <c r="F2" s="176"/>
      <c r="G2" s="179" t="s">
        <v>3</v>
      </c>
      <c r="H2" s="179"/>
      <c r="I2" s="179"/>
      <c r="J2" s="24"/>
      <c r="K2" s="25"/>
      <c r="L2" s="26"/>
    </row>
    <row r="3" spans="1:12" ht="15" customHeight="1">
      <c r="A3" s="23"/>
      <c r="B3" s="176"/>
      <c r="C3" s="176"/>
      <c r="D3" s="176"/>
      <c r="E3" s="176"/>
      <c r="F3" s="176"/>
      <c r="G3" s="179"/>
      <c r="H3" s="179"/>
      <c r="I3" s="179"/>
      <c r="J3" s="178" t="s">
        <v>4</v>
      </c>
      <c r="K3" s="178"/>
      <c r="L3" s="178"/>
    </row>
    <row r="4" spans="1:12" ht="15" customHeight="1">
      <c r="A4" s="18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9"/>
      <c r="H4" s="179"/>
      <c r="I4" s="179"/>
      <c r="J4" s="181" t="s">
        <v>76</v>
      </c>
      <c r="K4" s="182"/>
      <c r="L4" s="183"/>
    </row>
    <row r="5" spans="1:12" ht="15" customHeight="1">
      <c r="A5" s="180"/>
      <c r="B5" s="74">
        <v>7</v>
      </c>
      <c r="C5" s="75">
        <v>8</v>
      </c>
      <c r="D5" s="75">
        <v>9</v>
      </c>
      <c r="E5" s="75">
        <v>10</v>
      </c>
      <c r="F5" s="75">
        <v>11</v>
      </c>
      <c r="G5" s="29" t="s">
        <v>62</v>
      </c>
      <c r="H5" s="29" t="s">
        <v>63</v>
      </c>
      <c r="I5" s="125" t="s">
        <v>65</v>
      </c>
      <c r="J5" s="30">
        <v>2013</v>
      </c>
      <c r="K5" s="30">
        <v>2014</v>
      </c>
      <c r="L5" s="125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0">
        <v>288.6659</v>
      </c>
      <c r="C8" s="41">
        <v>299.6889</v>
      </c>
      <c r="D8" s="41">
        <v>292.1106</v>
      </c>
      <c r="E8" s="41">
        <v>279.0207</v>
      </c>
      <c r="F8" s="82">
        <v>277.9873</v>
      </c>
      <c r="G8" s="41">
        <v>281.67314</v>
      </c>
      <c r="H8" s="51">
        <f>AVERAGE(B8:F8)</f>
        <v>287.49468</v>
      </c>
      <c r="I8" s="131">
        <f>(H8/G8-1)*100</f>
        <v>2.0667714358564737</v>
      </c>
      <c r="J8" s="42">
        <v>278.69</v>
      </c>
      <c r="K8" s="43">
        <v>321.37</v>
      </c>
      <c r="L8" s="131">
        <f aca="true" t="shared" si="0" ref="L8:L22">(K8/J8-1)*100</f>
        <v>15.31450715849152</v>
      </c>
    </row>
    <row r="9" spans="1:12" ht="15" customHeight="1">
      <c r="A9" s="38" t="s">
        <v>34</v>
      </c>
      <c r="B9" s="44">
        <v>525</v>
      </c>
      <c r="C9" s="45">
        <v>523</v>
      </c>
      <c r="D9" s="45">
        <v>529</v>
      </c>
      <c r="E9" s="45">
        <v>533</v>
      </c>
      <c r="F9" s="45">
        <v>532</v>
      </c>
      <c r="G9" s="45">
        <v>519.5</v>
      </c>
      <c r="H9" s="45">
        <f>AVERAGE(B9:F9)</f>
        <v>528.4</v>
      </c>
      <c r="I9" s="45">
        <f>(H9/G9-1)*100</f>
        <v>1.7131857555341634</v>
      </c>
      <c r="J9" s="47">
        <v>539.63</v>
      </c>
      <c r="K9" s="48">
        <v>541.89</v>
      </c>
      <c r="L9" s="45">
        <f t="shared" si="0"/>
        <v>0.41880547782739974</v>
      </c>
    </row>
    <row r="10" spans="1:12" ht="15" customHeight="1">
      <c r="A10" s="31" t="s">
        <v>35</v>
      </c>
      <c r="B10" s="40">
        <v>538.024</v>
      </c>
      <c r="C10" s="162">
        <v>544.7298</v>
      </c>
      <c r="D10" s="41">
        <v>549.5065</v>
      </c>
      <c r="E10" s="41">
        <v>544.6379</v>
      </c>
      <c r="F10" s="82">
        <v>537.5647</v>
      </c>
      <c r="G10" s="41">
        <v>540.8533199999999</v>
      </c>
      <c r="H10" s="51">
        <f>AVERAGE(B10:F10)</f>
        <v>542.89258</v>
      </c>
      <c r="I10" s="131">
        <f>(H10/G10-1)*100</f>
        <v>0.3770449259699493</v>
      </c>
      <c r="J10" s="42">
        <v>536.09</v>
      </c>
      <c r="K10" s="43">
        <v>522.01</v>
      </c>
      <c r="L10" s="131">
        <f t="shared" si="0"/>
        <v>-2.6264246674998715</v>
      </c>
    </row>
    <row r="11" spans="1:12" ht="15" customHeight="1">
      <c r="A11" s="38" t="s">
        <v>59</v>
      </c>
      <c r="B11" s="44">
        <v>419.5867843815418</v>
      </c>
      <c r="C11" s="45">
        <v>426.812585499316</v>
      </c>
      <c r="D11" s="45">
        <v>433.0831197363603</v>
      </c>
      <c r="E11" s="105">
        <v>431.32751492880107</v>
      </c>
      <c r="F11" s="45">
        <v>422.2771823761107</v>
      </c>
      <c r="G11" s="45">
        <v>411.96712716626354</v>
      </c>
      <c r="H11" s="45">
        <f>AVERAGE(B11:F11)</f>
        <v>426.617437384426</v>
      </c>
      <c r="I11" s="45">
        <f>(H11/G11-1)*100</f>
        <v>3.556184280754482</v>
      </c>
      <c r="J11" s="44">
        <v>616.8</v>
      </c>
      <c r="K11" s="48">
        <v>400.35</v>
      </c>
      <c r="L11" s="45">
        <f t="shared" si="0"/>
        <v>-35.09241245136185</v>
      </c>
    </row>
    <row r="12" spans="1:12" s="17" customFormat="1" ht="15" customHeight="1">
      <c r="A12" s="49" t="s">
        <v>66</v>
      </c>
      <c r="B12" s="40">
        <v>118.77673614271411</v>
      </c>
      <c r="C12" s="162">
        <v>119.01504787961696</v>
      </c>
      <c r="D12" s="41">
        <v>119.4617356279751</v>
      </c>
      <c r="E12" s="82">
        <v>119.8897565457051</v>
      </c>
      <c r="F12" s="82">
        <v>125.95035266098746</v>
      </c>
      <c r="G12" s="128">
        <v>118.17252950720267</v>
      </c>
      <c r="H12" s="51">
        <f aca="true" t="shared" si="1" ref="H12:H18">AVERAGE(B12:F12)</f>
        <v>120.61872577139975</v>
      </c>
      <c r="I12" s="131">
        <f aca="true" t="shared" si="2" ref="I12:I18">(H12/G12-1)*100</f>
        <v>2.070021073762307</v>
      </c>
      <c r="J12" s="40">
        <v>236.53</v>
      </c>
      <c r="K12" s="53">
        <v>115.28</v>
      </c>
      <c r="L12" s="131">
        <f t="shared" si="0"/>
        <v>-51.261996364097584</v>
      </c>
    </row>
    <row r="13" spans="1:12" ht="15" customHeight="1">
      <c r="A13" s="54" t="s">
        <v>36</v>
      </c>
      <c r="B13" s="44">
        <v>195</v>
      </c>
      <c r="C13" s="46">
        <v>193</v>
      </c>
      <c r="D13" s="45">
        <v>190</v>
      </c>
      <c r="E13" s="105">
        <v>187</v>
      </c>
      <c r="F13" s="45">
        <v>187</v>
      </c>
      <c r="G13" s="46">
        <v>206.75</v>
      </c>
      <c r="H13" s="45">
        <f>AVERAGE(B13:F13)</f>
        <v>190.4</v>
      </c>
      <c r="I13" s="45">
        <f>(H13/G13-1)*100</f>
        <v>-7.908101571946791</v>
      </c>
      <c r="J13" s="56">
        <v>242.95</v>
      </c>
      <c r="K13" s="56">
        <v>201.94</v>
      </c>
      <c r="L13" s="45">
        <f t="shared" si="0"/>
        <v>-16.880016464293057</v>
      </c>
    </row>
    <row r="14" spans="1:12" ht="15" customHeight="1">
      <c r="A14" s="49" t="s">
        <v>37</v>
      </c>
      <c r="B14" s="50">
        <v>896.8394</v>
      </c>
      <c r="C14" s="118">
        <v>917.3424</v>
      </c>
      <c r="D14" s="41">
        <v>934.9793</v>
      </c>
      <c r="E14" s="51">
        <v>925.9404</v>
      </c>
      <c r="F14" s="82">
        <v>917.1219</v>
      </c>
      <c r="G14" s="51">
        <v>894.6789000000001</v>
      </c>
      <c r="H14" s="51">
        <f t="shared" si="1"/>
        <v>918.44468</v>
      </c>
      <c r="I14" s="131">
        <f t="shared" si="2"/>
        <v>2.6563474336993798</v>
      </c>
      <c r="J14" s="59">
        <v>1075.42</v>
      </c>
      <c r="K14" s="59">
        <v>917.35</v>
      </c>
      <c r="L14" s="131">
        <f t="shared" si="0"/>
        <v>-14.69844339885812</v>
      </c>
    </row>
    <row r="15" spans="1:12" ht="15" customHeight="1">
      <c r="A15" s="54" t="s">
        <v>38</v>
      </c>
      <c r="B15" s="55">
        <v>913.3741</v>
      </c>
      <c r="C15" s="46">
        <v>928.3655</v>
      </c>
      <c r="D15" s="45">
        <v>946.0024</v>
      </c>
      <c r="E15" s="45">
        <v>936.9635</v>
      </c>
      <c r="F15" s="45">
        <v>928.145</v>
      </c>
      <c r="G15" s="46">
        <v>907.90662</v>
      </c>
      <c r="H15" s="45">
        <f t="shared" si="1"/>
        <v>930.5700999999999</v>
      </c>
      <c r="I15" s="45">
        <f t="shared" si="2"/>
        <v>2.4962346898627086</v>
      </c>
      <c r="J15" s="133">
        <v>1102.89</v>
      </c>
      <c r="K15" s="134">
        <v>928.54</v>
      </c>
      <c r="L15" s="45">
        <f t="shared" si="0"/>
        <v>-15.808466846195014</v>
      </c>
    </row>
    <row r="16" spans="1:12" ht="15" customHeight="1">
      <c r="A16" s="49" t="s">
        <v>39</v>
      </c>
      <c r="B16" s="50">
        <v>986.5717</v>
      </c>
      <c r="C16" s="51">
        <v>1003.1606</v>
      </c>
      <c r="D16" s="41">
        <v>1007.3134</v>
      </c>
      <c r="E16" s="41">
        <v>1007.8697</v>
      </c>
      <c r="F16" s="83">
        <v>1013.7481</v>
      </c>
      <c r="G16" s="51">
        <v>987.15618</v>
      </c>
      <c r="H16" s="51">
        <f t="shared" si="1"/>
        <v>1003.7326999999999</v>
      </c>
      <c r="I16" s="131">
        <f t="shared" si="2"/>
        <v>1.679219594208492</v>
      </c>
      <c r="J16" s="59">
        <v>1119.19</v>
      </c>
      <c r="K16" s="135">
        <v>997.5</v>
      </c>
      <c r="L16" s="131">
        <f t="shared" si="0"/>
        <v>-10.873042110812293</v>
      </c>
    </row>
    <row r="17" spans="1:12" ht="15" customHeight="1">
      <c r="A17" s="54" t="s">
        <v>40</v>
      </c>
      <c r="B17" s="44">
        <v>869</v>
      </c>
      <c r="C17" s="163">
        <v>863</v>
      </c>
      <c r="D17" s="45">
        <v>875</v>
      </c>
      <c r="E17" s="45">
        <v>891</v>
      </c>
      <c r="F17" s="45">
        <v>887</v>
      </c>
      <c r="G17" s="46">
        <v>851.75</v>
      </c>
      <c r="H17" s="45">
        <f>AVERAGE(B17:F17)</f>
        <v>877</v>
      </c>
      <c r="I17" s="45">
        <f>(H17/G17-1)*100</f>
        <v>2.964484884062224</v>
      </c>
      <c r="J17" s="133">
        <v>1041.42</v>
      </c>
      <c r="K17" s="134">
        <v>905.33</v>
      </c>
      <c r="L17" s="45">
        <f t="shared" si="0"/>
        <v>-13.067734439515277</v>
      </c>
    </row>
    <row r="18" spans="1:12" ht="15" customHeight="1">
      <c r="A18" s="49" t="s">
        <v>41</v>
      </c>
      <c r="B18" s="50">
        <v>935</v>
      </c>
      <c r="C18" s="51">
        <v>930</v>
      </c>
      <c r="D18" s="41">
        <v>935</v>
      </c>
      <c r="E18" s="50">
        <v>930</v>
      </c>
      <c r="F18" s="82">
        <v>925</v>
      </c>
      <c r="G18" s="51">
        <v>927</v>
      </c>
      <c r="H18" s="51">
        <f t="shared" si="1"/>
        <v>931</v>
      </c>
      <c r="I18" s="131">
        <f t="shared" si="2"/>
        <v>0.4314994606256839</v>
      </c>
      <c r="J18" s="59">
        <v>1218.13</v>
      </c>
      <c r="K18" s="135">
        <v>958.13</v>
      </c>
      <c r="L18" s="131">
        <f t="shared" si="0"/>
        <v>-21.344191506653654</v>
      </c>
    </row>
    <row r="19" spans="1:12" ht="15" customHeight="1">
      <c r="A19" s="54" t="s">
        <v>42</v>
      </c>
      <c r="B19" s="44">
        <v>880</v>
      </c>
      <c r="C19" s="163">
        <v>850</v>
      </c>
      <c r="D19" s="45">
        <v>850</v>
      </c>
      <c r="E19" s="45">
        <v>850</v>
      </c>
      <c r="F19" s="45">
        <v>850</v>
      </c>
      <c r="G19" s="46">
        <v>880</v>
      </c>
      <c r="H19" s="45">
        <f>AVERAGE(B19:F19)</f>
        <v>856</v>
      </c>
      <c r="I19" s="45">
        <f>(H19/G19-1)*100</f>
        <v>-2.7272727272727226</v>
      </c>
      <c r="J19" s="133">
        <v>1112.89</v>
      </c>
      <c r="K19" s="134">
        <v>898.06</v>
      </c>
      <c r="L19" s="45">
        <f t="shared" si="0"/>
        <v>-19.303794624805704</v>
      </c>
    </row>
    <row r="20" spans="1:12" ht="15" customHeight="1">
      <c r="A20" s="49" t="s">
        <v>43</v>
      </c>
      <c r="B20" s="50">
        <v>1000.274</v>
      </c>
      <c r="C20" s="118">
        <v>1003.1606</v>
      </c>
      <c r="D20" s="41">
        <v>1028.0116</v>
      </c>
      <c r="E20" s="51">
        <v>1025.818</v>
      </c>
      <c r="F20" s="82">
        <v>1024.8577</v>
      </c>
      <c r="G20" s="51">
        <v>1005.8659399999999</v>
      </c>
      <c r="H20" s="51">
        <f>AVERAGE(B20:F20)</f>
        <v>1016.42438</v>
      </c>
      <c r="I20" s="131">
        <f>(H20/G20-1)*100</f>
        <v>1.0496866013775197</v>
      </c>
      <c r="J20" s="59">
        <v>1163.48</v>
      </c>
      <c r="K20" s="135">
        <v>1010.79</v>
      </c>
      <c r="L20" s="131">
        <f t="shared" si="0"/>
        <v>-13.123560353422492</v>
      </c>
    </row>
    <row r="21" spans="1:12" ht="15" customHeight="1">
      <c r="A21" s="54" t="s">
        <v>44</v>
      </c>
      <c r="B21" s="55">
        <v>1036.1714</v>
      </c>
      <c r="C21" s="163">
        <v>1036.1714</v>
      </c>
      <c r="D21" s="45">
        <v>1036.1714</v>
      </c>
      <c r="E21" s="46">
        <v>1036.1714</v>
      </c>
      <c r="F21" s="105">
        <v>1036.1714</v>
      </c>
      <c r="G21" s="46">
        <v>1036.1714</v>
      </c>
      <c r="H21" s="45">
        <f>AVERAGE(B21:F21)</f>
        <v>1036.1714</v>
      </c>
      <c r="I21" s="45">
        <f>(H21/G21-1)*100</f>
        <v>0</v>
      </c>
      <c r="J21" s="133">
        <v>1111.13</v>
      </c>
      <c r="K21" s="134">
        <v>988.4</v>
      </c>
      <c r="L21" s="45">
        <f t="shared" si="0"/>
        <v>-11.045512226292164</v>
      </c>
    </row>
    <row r="22" spans="1:12" ht="15" customHeight="1">
      <c r="A22" s="49" t="s">
        <v>45</v>
      </c>
      <c r="B22" s="58">
        <v>1245.6103</v>
      </c>
      <c r="C22" s="118">
        <v>1245.6103</v>
      </c>
      <c r="D22" s="41">
        <v>1245.6103</v>
      </c>
      <c r="E22" s="51">
        <v>1245.6103</v>
      </c>
      <c r="F22" s="118">
        <v>1245.6103</v>
      </c>
      <c r="G22" s="50">
        <v>1245.6103</v>
      </c>
      <c r="H22" s="51">
        <f>AVERAGE(B22:F22)</f>
        <v>1245.6103</v>
      </c>
      <c r="I22" s="131">
        <f>(H22/G22-1)*100</f>
        <v>0</v>
      </c>
      <c r="J22" s="59">
        <v>1320.57</v>
      </c>
      <c r="K22" s="60">
        <v>1197.84</v>
      </c>
      <c r="L22" s="131">
        <f t="shared" si="0"/>
        <v>-9.293714078011773</v>
      </c>
    </row>
    <row r="23" spans="1:12" ht="15" customHeight="1">
      <c r="A23" s="54" t="s">
        <v>46</v>
      </c>
      <c r="B23" s="55"/>
      <c r="C23" s="55"/>
      <c r="D23" s="105"/>
      <c r="E23" s="105"/>
      <c r="F23" s="105"/>
      <c r="G23" s="55"/>
      <c r="H23" s="147"/>
      <c r="I23" s="147"/>
      <c r="J23" s="56"/>
      <c r="K23" s="57"/>
      <c r="L23" s="147"/>
    </row>
    <row r="24" spans="1:12" ht="15" customHeight="1">
      <c r="A24" s="49" t="s">
        <v>47</v>
      </c>
      <c r="B24" s="50">
        <v>392.6428</v>
      </c>
      <c r="C24" s="50">
        <v>385.8085</v>
      </c>
      <c r="D24" s="41">
        <v>391.32</v>
      </c>
      <c r="E24" s="82">
        <v>388.454</v>
      </c>
      <c r="F24" s="83">
        <v>389.5564</v>
      </c>
      <c r="G24" s="51">
        <v>393.12784000000005</v>
      </c>
      <c r="H24" s="51">
        <f>AVERAGE(B24:F24)</f>
        <v>389.55634</v>
      </c>
      <c r="I24" s="131">
        <f>(H24/G24-1)*100</f>
        <v>-0.9084831031045959</v>
      </c>
      <c r="J24" s="142">
        <v>407.63</v>
      </c>
      <c r="K24" s="40">
        <v>393.72</v>
      </c>
      <c r="L24" s="131">
        <f>(K24/J24-1)*100</f>
        <v>-3.4124083114589143</v>
      </c>
    </row>
    <row r="25" spans="1:12" ht="15" customHeight="1">
      <c r="A25" s="54" t="s">
        <v>48</v>
      </c>
      <c r="B25" s="55">
        <v>455.8</v>
      </c>
      <c r="C25" s="55">
        <v>460.4</v>
      </c>
      <c r="D25" s="45">
        <v>454.7</v>
      </c>
      <c r="E25" s="105">
        <v>448.9</v>
      </c>
      <c r="F25" s="105">
        <v>436</v>
      </c>
      <c r="G25" s="55">
        <v>462.06000000000006</v>
      </c>
      <c r="H25" s="45">
        <f>AVERAGE(B25:F25)</f>
        <v>451.16</v>
      </c>
      <c r="I25" s="45">
        <f>(H25/G25-1)*100</f>
        <v>-2.3590009955417157</v>
      </c>
      <c r="J25" s="56">
        <v>525.06</v>
      </c>
      <c r="K25" s="57">
        <v>466.73</v>
      </c>
      <c r="L25" s="45">
        <f>(K25/J25-1)*100</f>
        <v>-11.109206566868535</v>
      </c>
    </row>
    <row r="26" spans="1:12" ht="15" customHeight="1">
      <c r="A26" s="49" t="s">
        <v>49</v>
      </c>
      <c r="B26" s="50">
        <v>373.4626</v>
      </c>
      <c r="C26" s="58">
        <v>378.3128</v>
      </c>
      <c r="D26" s="41">
        <v>375.6672</v>
      </c>
      <c r="E26" s="51">
        <v>376.5491</v>
      </c>
      <c r="F26" s="82">
        <v>370.3762</v>
      </c>
      <c r="G26" s="50">
        <v>381.1788</v>
      </c>
      <c r="H26" s="51">
        <f>AVERAGE(B26:F26)</f>
        <v>374.87357999999995</v>
      </c>
      <c r="I26" s="131">
        <f>(H26/G26-1)*100</f>
        <v>-1.6541371136065464</v>
      </c>
      <c r="J26" s="52">
        <v>404.21</v>
      </c>
      <c r="K26" s="53">
        <v>387.67</v>
      </c>
      <c r="L26" s="131">
        <f>(K26/J26-1)*100</f>
        <v>-4.091932411370314</v>
      </c>
    </row>
    <row r="27" spans="1:12" ht="15" customHeight="1">
      <c r="A27" s="54" t="s">
        <v>50</v>
      </c>
      <c r="B27" s="62" t="s">
        <v>15</v>
      </c>
      <c r="C27" s="62" t="s">
        <v>15</v>
      </c>
      <c r="D27" s="62" t="s">
        <v>15</v>
      </c>
      <c r="E27" s="62" t="s">
        <v>15</v>
      </c>
      <c r="F27" s="62" t="s">
        <v>15</v>
      </c>
      <c r="G27" s="62" t="s">
        <v>15</v>
      </c>
      <c r="H27" s="62" t="s">
        <v>15</v>
      </c>
      <c r="I27" s="62" t="s">
        <v>15</v>
      </c>
      <c r="J27" s="62" t="s">
        <v>15</v>
      </c>
      <c r="K27" s="62" t="s">
        <v>15</v>
      </c>
      <c r="L27" s="62" t="s">
        <v>15</v>
      </c>
    </row>
    <row r="28" spans="1:12" ht="15" customHeight="1">
      <c r="A28" s="63" t="s">
        <v>0</v>
      </c>
      <c r="B28" s="64"/>
      <c r="C28" s="64"/>
      <c r="D28" s="64"/>
      <c r="E28" s="64"/>
      <c r="F28" s="64"/>
      <c r="G28" s="64"/>
      <c r="H28" s="64"/>
      <c r="I28" s="64"/>
      <c r="J28" s="65"/>
      <c r="K28" s="63"/>
      <c r="L28" s="63"/>
    </row>
    <row r="29" spans="1:12" ht="18">
      <c r="A29" s="66" t="s">
        <v>64</v>
      </c>
      <c r="B29" s="67"/>
      <c r="C29" s="68"/>
      <c r="D29" s="68"/>
      <c r="E29" s="68"/>
      <c r="F29" s="68"/>
      <c r="G29" s="69"/>
      <c r="H29" s="69"/>
      <c r="I29" s="69"/>
      <c r="J29" s="70"/>
      <c r="K29" s="70"/>
      <c r="L29" s="70"/>
    </row>
    <row r="30" spans="1:12" ht="18">
      <c r="A30" s="14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6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6 H8:I8 I10:I12 I14:I16 I18 H18 H14:H16 H10:H12 H20 H21:H22 H23:H25 H9 H13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2014-05-05T15:53:20Z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