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612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<sst xmlns="http://schemas.openxmlformats.org/spreadsheetml/2006/main" count="173" uniqueCount="79">
  <si>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</si>
  <si>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</si>
  <si>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</si>
  <si>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</si>
  <si>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</si>
  <si>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</si>
  <si>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</si>
  <si>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</si>
  <si>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</si>
  <si>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</si>
  <si>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</si>
  <si>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</si>
  <si>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</si>
  <si>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</si>
  <si>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</si>
  <si>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</si>
  <si>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</si>
  <si>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</si>
  <si>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</si>
  <si>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</si>
  <si>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</si>
  <si>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</si>
  <si>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</si>
  <si>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</si>
  <si>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</si>
  <si>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</si>
  <si>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</si>
  <si>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</si>
  <si>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</si>
  <si>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</si>
  <si>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</si>
  <si>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</si>
  <si>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</si>
  <si>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</si>
  <si>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</si>
  <si>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</si>
  <si>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</si>
  <si>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</si>
  <si>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</si>
  <si>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</si>
  <si>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</si>
  <si>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</si>
  <si>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</si>
  <si>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</si>
  <si>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</si>
  <si>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</si>
  <si>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</si>
  <si>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</si>
  <si>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</si>
  <si>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</si>
  <si>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</si>
  <si>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</si>
  <si>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</si>
  <si>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</si>
  <si>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</si>
  <si>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</si>
  <si>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</si>
  <si>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</si>
  <si>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</si>
  <si>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</si>
  <si>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</si>
  <si>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</si>
  <si>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</si>
  <si>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</si>
  <si>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</si>
  <si>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</si>
  <si>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</si>
  <si>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</si>
  <si>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</si>
  <si>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</si>
  <si>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</si>
  <si>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</si>
  <si>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</si>
  <si>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</si>
  <si>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</si>
  <si>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</si>
  <si>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Abril</t>
  </si>
  <si>
    <t>Mayo 2014</t>
  </si>
  <si>
    <t>semana del 19 al 25 de mayo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</si>
</sst>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6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0" borderId="26" xfId="0" applyFont="1" applyFill="1" applyBorder="1" applyAlignment="1" applyProtection="1">
      <alignment/>
      <protection/>
    </xf>
    <xf numFmtId="173" fontId="55" fillId="61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1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61" borderId="26" xfId="0" applyNumberFormat="1" applyFont="1" applyFill="1" applyBorder="1" applyAlignment="1" applyProtection="1">
      <alignment horizontal="center" vertical="center"/>
      <protection/>
    </xf>
    <xf numFmtId="2" fontId="55" fillId="61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>
      <alignment horizontal="center" vertical="center"/>
    </xf>
    <xf numFmtId="2" fontId="55" fillId="0" borderId="31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2" fontId="26" fillId="19" borderId="26" xfId="0" applyNumberFormat="1" applyFont="1" applyFill="1" applyBorder="1" applyAlignment="1">
      <alignment vertical="center"/>
    </xf>
    <xf numFmtId="2" fontId="26" fillId="0" borderId="36" xfId="0" applyNumberFormat="1" applyFont="1" applyBorder="1" applyAlignment="1">
      <alignment horizontal="right" vertical="center"/>
    </xf>
    <xf numFmtId="175" fontId="26" fillId="0" borderId="31" xfId="0" applyNumberFormat="1" applyFont="1" applyBorder="1" applyAlignment="1">
      <alignment horizontal="right"/>
    </xf>
    <xf numFmtId="175" fontId="26" fillId="19" borderId="31" xfId="0" applyNumberFormat="1" applyFont="1" applyFill="1" applyBorder="1" applyAlignment="1">
      <alignment horizontal="right"/>
    </xf>
    <xf numFmtId="175" fontId="26" fillId="59" borderId="31" xfId="0" applyNumberFormat="1" applyFont="1" applyFill="1" applyBorder="1" applyAlignment="1">
      <alignment horizontal="right"/>
    </xf>
    <xf numFmtId="4" fontId="26" fillId="58" borderId="31" xfId="0" applyNumberFormat="1" applyFont="1" applyFill="1" applyBorder="1" applyAlignment="1">
      <alignment horizontal="right"/>
    </xf>
    <xf numFmtId="175" fontId="26" fillId="62" borderId="31" xfId="0" applyNumberFormat="1" applyFont="1" applyFill="1" applyBorder="1" applyAlignment="1">
      <alignment horizontal="right"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8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2" t="s">
        <v>61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0" t="s">
        <v>56</v>
      </c>
      <c r="B10" s="170"/>
      <c r="C10" s="170"/>
      <c r="D10" s="170"/>
      <c r="E10" s="170"/>
      <c r="F10" s="170"/>
      <c r="G10" s="170"/>
    </row>
    <row r="11" spans="1:7" ht="18">
      <c r="A11" s="173" t="s">
        <v>58</v>
      </c>
      <c r="B11" s="173"/>
      <c r="C11" s="173"/>
      <c r="D11" s="173"/>
      <c r="E11" s="173"/>
      <c r="F11" s="173"/>
      <c r="G11" s="17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1" t="s">
        <v>52</v>
      </c>
      <c r="B13" s="171"/>
      <c r="C13" s="171"/>
      <c r="D13" s="171"/>
      <c r="E13" s="171"/>
      <c r="F13" s="171"/>
      <c r="G13" s="171"/>
    </row>
    <row r="14" spans="1:7" ht="18">
      <c r="A14" s="172" t="s">
        <v>53</v>
      </c>
      <c r="B14" s="172"/>
      <c r="C14" s="172"/>
      <c r="D14" s="172"/>
      <c r="E14" s="172"/>
      <c r="F14" s="172"/>
      <c r="G14" s="17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2" t="s">
        <v>74</v>
      </c>
      <c r="B18" s="172"/>
      <c r="C18" s="172"/>
      <c r="D18" s="172"/>
      <c r="E18" s="172"/>
      <c r="F18" s="172"/>
      <c r="G18" s="172"/>
    </row>
    <row r="19" spans="1:7" ht="18">
      <c r="A19" s="171" t="s">
        <v>75</v>
      </c>
      <c r="B19" s="171"/>
      <c r="C19" s="171"/>
      <c r="D19" s="171"/>
      <c r="E19" s="171"/>
      <c r="F19" s="171"/>
      <c r="G19" s="17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2" t="s">
        <v>54</v>
      </c>
      <c r="B22" s="172"/>
      <c r="C22" s="172"/>
      <c r="D22" s="172"/>
      <c r="E22" s="172"/>
      <c r="F22" s="172"/>
      <c r="G22" s="17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4" t="s">
        <v>0</v>
      </c>
      <c r="B24" s="174"/>
      <c r="C24" s="174"/>
      <c r="D24" s="174"/>
      <c r="E24" s="174"/>
      <c r="F24" s="174"/>
      <c r="G24" s="174"/>
    </row>
    <row r="36" spans="2:4" ht="18">
      <c r="B36" s="175" t="s">
        <v>57</v>
      </c>
      <c r="C36" s="175"/>
      <c r="D36" s="175"/>
    </row>
    <row r="37" spans="2:4" ht="18">
      <c r="B37" s="175" t="s">
        <v>67</v>
      </c>
      <c r="C37" s="175"/>
      <c r="D37" s="15"/>
    </row>
    <row r="38" spans="2:4" ht="18">
      <c r="B38" s="175" t="s">
        <v>68</v>
      </c>
      <c r="C38" s="175"/>
      <c r="D38" s="15"/>
    </row>
    <row r="39" spans="2:4" ht="18">
      <c r="B39" s="169" t="s">
        <v>55</v>
      </c>
      <c r="C39" s="169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6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68"/>
    </row>
    <row r="2" spans="1:15" ht="15.75" customHeight="1">
      <c r="A2" s="176"/>
      <c r="B2" s="177" t="s">
        <v>77</v>
      </c>
      <c r="C2" s="177"/>
      <c r="D2" s="177"/>
      <c r="E2" s="177"/>
      <c r="F2" s="177"/>
      <c r="G2" s="178" t="s">
        <v>3</v>
      </c>
      <c r="H2" s="178"/>
      <c r="I2" s="178"/>
      <c r="J2" s="178" t="s">
        <v>4</v>
      </c>
      <c r="K2" s="178"/>
      <c r="L2" s="178"/>
      <c r="M2" s="4"/>
      <c r="N2" s="4"/>
      <c r="O2" s="4"/>
    </row>
    <row r="3" spans="1:15" ht="15.75">
      <c r="A3" s="176"/>
      <c r="B3" s="69" t="s">
        <v>5</v>
      </c>
      <c r="C3" s="70" t="s">
        <v>6</v>
      </c>
      <c r="D3" s="70" t="s">
        <v>7</v>
      </c>
      <c r="E3" s="70" t="s">
        <v>8</v>
      </c>
      <c r="F3" s="70" t="s">
        <v>9</v>
      </c>
      <c r="G3" s="178"/>
      <c r="H3" s="178"/>
      <c r="I3" s="178"/>
      <c r="J3" s="179" t="s">
        <v>76</v>
      </c>
      <c r="K3" s="179"/>
      <c r="L3" s="179"/>
      <c r="M3" s="4"/>
      <c r="N3" s="4"/>
      <c r="O3" s="4"/>
    </row>
    <row r="4" spans="1:15" ht="15.75">
      <c r="A4" s="176"/>
      <c r="B4" s="145">
        <v>19</v>
      </c>
      <c r="C4" s="144">
        <v>20</v>
      </c>
      <c r="D4" s="144">
        <v>21</v>
      </c>
      <c r="E4" s="144">
        <v>22</v>
      </c>
      <c r="F4" s="144">
        <v>23</v>
      </c>
      <c r="G4" s="130" t="s">
        <v>62</v>
      </c>
      <c r="H4" s="130" t="s">
        <v>63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4" t="s">
        <v>11</v>
      </c>
      <c r="B5" s="131"/>
      <c r="C5" s="132"/>
      <c r="D5" s="132"/>
      <c r="E5" s="132"/>
      <c r="F5" s="133"/>
      <c r="G5" s="134"/>
      <c r="H5" s="134"/>
      <c r="I5" s="73"/>
      <c r="J5" s="74"/>
      <c r="K5" s="75"/>
      <c r="L5" s="73"/>
      <c r="M5" s="4"/>
      <c r="N5" s="4"/>
      <c r="O5" s="4"/>
    </row>
    <row r="6" spans="1:15" ht="15">
      <c r="A6" s="88" t="s">
        <v>12</v>
      </c>
      <c r="B6" s="127">
        <v>370</v>
      </c>
      <c r="C6" s="43">
        <v>370</v>
      </c>
      <c r="D6" s="43">
        <v>370</v>
      </c>
      <c r="E6" s="43">
        <v>370</v>
      </c>
      <c r="F6" s="83">
        <v>370</v>
      </c>
      <c r="G6" s="76">
        <v>374</v>
      </c>
      <c r="H6" s="127">
        <f>AVERAGE(B6:F6)</f>
        <v>370</v>
      </c>
      <c r="I6" s="127">
        <f>(H6/G6-1)*100</f>
        <v>-1.0695187165775444</v>
      </c>
      <c r="J6" s="77">
        <v>324.5</v>
      </c>
      <c r="K6" s="78">
        <v>355.26</v>
      </c>
      <c r="L6" s="44">
        <f>(K6/J6-1)*100</f>
        <v>9.479198767334363</v>
      </c>
      <c r="M6" s="4"/>
      <c r="N6" s="4"/>
      <c r="O6" s="4"/>
    </row>
    <row r="7" spans="1:15" ht="15">
      <c r="A7" s="115" t="s">
        <v>60</v>
      </c>
      <c r="B7" s="136">
        <v>355</v>
      </c>
      <c r="C7" s="40">
        <v>355</v>
      </c>
      <c r="D7" s="40">
        <v>355</v>
      </c>
      <c r="E7" s="80">
        <v>355</v>
      </c>
      <c r="F7" s="86">
        <v>355</v>
      </c>
      <c r="G7" s="40">
        <v>359</v>
      </c>
      <c r="H7" s="136">
        <f>AVERAGE(B7:F7)</f>
        <v>355</v>
      </c>
      <c r="I7" s="136">
        <f>(H7/G7-1)*100</f>
        <v>-1.1142061281337101</v>
      </c>
      <c r="J7" s="82">
        <v>310.95</v>
      </c>
      <c r="K7" s="82">
        <v>342.94736842105266</v>
      </c>
      <c r="L7" s="126">
        <f>(K7/J7-1)*100</f>
        <v>10.290197273211987</v>
      </c>
      <c r="M7" s="4"/>
      <c r="N7" s="4"/>
      <c r="O7" s="4"/>
    </row>
    <row r="8" spans="1:15" ht="15.75">
      <c r="A8" s="116" t="s">
        <v>13</v>
      </c>
      <c r="B8" s="39"/>
      <c r="C8" s="83"/>
      <c r="D8" s="83"/>
      <c r="E8" s="83"/>
      <c r="F8" s="83"/>
      <c r="G8" s="83"/>
      <c r="H8" s="83"/>
      <c r="I8" s="83"/>
      <c r="J8" s="84"/>
      <c r="K8" s="85"/>
      <c r="L8" s="44"/>
      <c r="M8" s="4"/>
      <c r="N8" s="4"/>
      <c r="O8" s="4"/>
    </row>
    <row r="9" spans="1:15" ht="15">
      <c r="A9" s="115" t="s">
        <v>14</v>
      </c>
      <c r="B9" s="58" t="s">
        <v>15</v>
      </c>
      <c r="C9" s="58" t="s">
        <v>15</v>
      </c>
      <c r="D9" s="58" t="s">
        <v>15</v>
      </c>
      <c r="E9" s="86" t="s">
        <v>15</v>
      </c>
      <c r="F9" s="86" t="s">
        <v>15</v>
      </c>
      <c r="G9" s="86" t="s">
        <v>15</v>
      </c>
      <c r="H9" s="86" t="s">
        <v>15</v>
      </c>
      <c r="I9" s="86" t="s">
        <v>15</v>
      </c>
      <c r="J9" s="81" t="s">
        <v>15</v>
      </c>
      <c r="K9" s="87" t="s">
        <v>15</v>
      </c>
      <c r="L9" s="126"/>
      <c r="M9" s="4"/>
      <c r="N9" s="4"/>
      <c r="O9" s="4"/>
    </row>
    <row r="10" spans="1:15" ht="15">
      <c r="A10" s="146" t="s">
        <v>16</v>
      </c>
      <c r="B10" s="43">
        <v>280.91</v>
      </c>
      <c r="C10" s="76">
        <v>279.44</v>
      </c>
      <c r="D10" s="43">
        <v>269.79</v>
      </c>
      <c r="E10" s="76">
        <v>267.96</v>
      </c>
      <c r="F10" s="76">
        <v>265.48</v>
      </c>
      <c r="G10" s="76">
        <v>287.856</v>
      </c>
      <c r="H10" s="127">
        <f>AVERAGE(B10:F10)</f>
        <v>272.716</v>
      </c>
      <c r="I10" s="127">
        <f>(H10/G10-1)*100</f>
        <v>-5.259574231560215</v>
      </c>
      <c r="J10" s="77">
        <v>283.37</v>
      </c>
      <c r="K10" s="78">
        <v>289.85</v>
      </c>
      <c r="L10" s="44">
        <f>(K10/J10-1)*100</f>
        <v>2.28676288950842</v>
      </c>
      <c r="M10" s="4"/>
      <c r="N10" s="4"/>
      <c r="O10" s="4"/>
    </row>
    <row r="11" spans="1:15" ht="15">
      <c r="A11" s="89" t="s">
        <v>17</v>
      </c>
      <c r="B11" s="40">
        <v>339.42</v>
      </c>
      <c r="C11" s="80">
        <v>339.24</v>
      </c>
      <c r="D11" s="40">
        <v>336.76</v>
      </c>
      <c r="E11" s="80">
        <v>333.18</v>
      </c>
      <c r="F11" s="80">
        <v>330.7</v>
      </c>
      <c r="G11" s="80">
        <v>351.054</v>
      </c>
      <c r="H11" s="136">
        <f>AVERAGE(B11:F11)</f>
        <v>335.86</v>
      </c>
      <c r="I11" s="136">
        <f>(H11/G11-1)*100</f>
        <v>-4.328109065841712</v>
      </c>
      <c r="J11" s="90">
        <v>321.52</v>
      </c>
      <c r="K11" s="91">
        <v>337.68</v>
      </c>
      <c r="L11" s="126">
        <f>(K11/J11-1)*100</f>
        <v>5.026125901965672</v>
      </c>
      <c r="M11" s="4"/>
      <c r="N11" s="4"/>
      <c r="O11" s="4"/>
    </row>
    <row r="12" spans="1:15" ht="15">
      <c r="A12" s="147" t="s">
        <v>70</v>
      </c>
      <c r="B12" s="149" t="s">
        <v>72</v>
      </c>
      <c r="C12" s="149" t="s">
        <v>72</v>
      </c>
      <c r="D12" s="149" t="s">
        <v>72</v>
      </c>
      <c r="E12" s="149" t="s">
        <v>72</v>
      </c>
      <c r="F12" s="149" t="s">
        <v>72</v>
      </c>
      <c r="G12" s="149" t="s">
        <v>72</v>
      </c>
      <c r="H12" s="149" t="s">
        <v>72</v>
      </c>
      <c r="I12" s="149" t="s">
        <v>72</v>
      </c>
      <c r="J12" s="152" t="s">
        <v>72</v>
      </c>
      <c r="K12" s="153" t="s">
        <v>72</v>
      </c>
      <c r="L12" s="44"/>
      <c r="M12" s="4"/>
      <c r="N12" s="4"/>
      <c r="O12" s="4"/>
    </row>
    <row r="13" spans="1:15" ht="15">
      <c r="A13" s="148" t="s">
        <v>71</v>
      </c>
      <c r="B13" s="141">
        <v>343.1</v>
      </c>
      <c r="C13" s="98">
        <v>342.91</v>
      </c>
      <c r="D13" s="141">
        <v>340.43</v>
      </c>
      <c r="E13" s="98">
        <v>336.85</v>
      </c>
      <c r="F13" s="98">
        <v>334.37</v>
      </c>
      <c r="G13" s="98">
        <v>354.726</v>
      </c>
      <c r="H13" s="150">
        <f>AVERAGE(B13:F13)</f>
        <v>339.532</v>
      </c>
      <c r="I13" s="150">
        <f>(H13/G13-1)*100</f>
        <v>-4.283305988283914</v>
      </c>
      <c r="J13" s="135">
        <v>325.12</v>
      </c>
      <c r="K13" s="143">
        <v>341.34666666666664</v>
      </c>
      <c r="L13" s="157">
        <f>(K13/J13-1)*100</f>
        <v>4.9909776902887115</v>
      </c>
      <c r="M13" s="4"/>
      <c r="N13" s="4"/>
      <c r="O13" s="4"/>
    </row>
    <row r="14" spans="1:15" ht="15">
      <c r="A14" s="92" t="s">
        <v>18</v>
      </c>
      <c r="B14" s="125">
        <v>337.59</v>
      </c>
      <c r="C14" s="121">
        <v>337.4</v>
      </c>
      <c r="D14" s="125">
        <v>334.92</v>
      </c>
      <c r="E14" s="121">
        <v>331.34</v>
      </c>
      <c r="F14" s="121">
        <v>328.86</v>
      </c>
      <c r="G14" s="121">
        <v>349.21400000000006</v>
      </c>
      <c r="H14" s="151">
        <f>AVERAGE(B14:F14)</f>
        <v>334.02200000000005</v>
      </c>
      <c r="I14" s="151">
        <f>(H14/G14-1)*100</f>
        <v>-4.350341051618778</v>
      </c>
      <c r="J14" s="160">
        <v>319.68</v>
      </c>
      <c r="K14" s="142">
        <v>335.83571428571423</v>
      </c>
      <c r="L14" s="158">
        <f>(K14/J14-1)*100</f>
        <v>5.0537144287144065</v>
      </c>
      <c r="M14" s="4"/>
      <c r="N14" s="4"/>
      <c r="O14" s="4"/>
    </row>
    <row r="15" spans="1:15" ht="15">
      <c r="A15" s="93" t="s">
        <v>51</v>
      </c>
      <c r="B15" s="141">
        <v>335.75</v>
      </c>
      <c r="C15" s="98">
        <v>335.56</v>
      </c>
      <c r="D15" s="141">
        <v>333.08</v>
      </c>
      <c r="E15" s="98">
        <v>329.5</v>
      </c>
      <c r="F15" s="98">
        <v>327.02</v>
      </c>
      <c r="G15" s="98">
        <v>347.37600000000003</v>
      </c>
      <c r="H15" s="150">
        <f>AVERAGE(B15:F15)</f>
        <v>332.18199999999996</v>
      </c>
      <c r="I15" s="150">
        <f>(H15/G15-1)*100</f>
        <v>-4.373934871724028</v>
      </c>
      <c r="J15" s="161">
        <v>318.95</v>
      </c>
      <c r="K15" s="143">
        <v>333.9995238095238</v>
      </c>
      <c r="L15" s="159">
        <f>(K15/J15-1)*100</f>
        <v>4.7184586328652856</v>
      </c>
      <c r="M15" s="4"/>
      <c r="N15" s="4"/>
      <c r="O15" s="4"/>
    </row>
    <row r="16" spans="1:15" ht="15">
      <c r="A16" s="94" t="s">
        <v>19</v>
      </c>
      <c r="B16" s="119" t="s">
        <v>15</v>
      </c>
      <c r="C16" s="83" t="s">
        <v>15</v>
      </c>
      <c r="D16" s="39" t="s">
        <v>15</v>
      </c>
      <c r="E16" s="83" t="s">
        <v>15</v>
      </c>
      <c r="F16" s="83" t="s">
        <v>15</v>
      </c>
      <c r="G16" s="83" t="s">
        <v>15</v>
      </c>
      <c r="H16" s="83" t="s">
        <v>15</v>
      </c>
      <c r="I16" s="83" t="s">
        <v>15</v>
      </c>
      <c r="J16" s="84" t="s">
        <v>15</v>
      </c>
      <c r="K16" s="85" t="s">
        <v>15</v>
      </c>
      <c r="L16" s="44"/>
      <c r="M16" s="4"/>
      <c r="N16" s="4"/>
      <c r="O16" s="4"/>
    </row>
    <row r="17" spans="1:15" ht="15">
      <c r="A17" s="89" t="s">
        <v>20</v>
      </c>
      <c r="B17" s="118" t="s">
        <v>15</v>
      </c>
      <c r="C17" s="86" t="s">
        <v>15</v>
      </c>
      <c r="D17" s="58" t="s">
        <v>15</v>
      </c>
      <c r="E17" s="86" t="s">
        <v>15</v>
      </c>
      <c r="F17" s="86" t="s">
        <v>15</v>
      </c>
      <c r="G17" s="86" t="s">
        <v>15</v>
      </c>
      <c r="H17" s="86" t="s">
        <v>15</v>
      </c>
      <c r="I17" s="86" t="s">
        <v>15</v>
      </c>
      <c r="J17" s="81" t="s">
        <v>15</v>
      </c>
      <c r="K17" s="87" t="s">
        <v>15</v>
      </c>
      <c r="L17" s="126"/>
      <c r="M17" s="4"/>
      <c r="N17" s="4"/>
      <c r="O17" s="4"/>
    </row>
    <row r="18" spans="1:15" ht="15">
      <c r="A18" s="94"/>
      <c r="B18" s="119"/>
      <c r="C18" s="83"/>
      <c r="D18" s="83"/>
      <c r="E18" s="83"/>
      <c r="F18" s="83"/>
      <c r="G18" s="39"/>
      <c r="H18" s="43"/>
      <c r="I18" s="39"/>
      <c r="J18" s="77"/>
      <c r="K18" s="85"/>
      <c r="L18" s="44"/>
      <c r="M18" s="4"/>
      <c r="N18" s="4"/>
      <c r="O18" s="4"/>
    </row>
    <row r="19" spans="1:15" ht="15.75">
      <c r="A19" s="95" t="s">
        <v>21</v>
      </c>
      <c r="B19" s="118"/>
      <c r="C19" s="86"/>
      <c r="D19" s="86"/>
      <c r="E19" s="86"/>
      <c r="F19" s="86"/>
      <c r="G19" s="40"/>
      <c r="H19" s="40"/>
      <c r="I19" s="96"/>
      <c r="J19" s="90"/>
      <c r="K19" s="82"/>
      <c r="L19" s="126"/>
      <c r="M19" s="4"/>
      <c r="N19" s="4"/>
      <c r="O19" s="4"/>
    </row>
    <row r="20" spans="1:15" ht="15">
      <c r="A20" s="97" t="s">
        <v>69</v>
      </c>
      <c r="B20" s="39" t="s">
        <v>15</v>
      </c>
      <c r="C20" s="76">
        <v>231.8733897681266</v>
      </c>
      <c r="D20" s="43">
        <v>231.8733897681266</v>
      </c>
      <c r="E20" s="76">
        <v>231.15024766097963</v>
      </c>
      <c r="F20" s="76">
        <v>231.34122831175986</v>
      </c>
      <c r="G20" s="76">
        <v>228.635774574153</v>
      </c>
      <c r="H20" s="43">
        <f>AVERAGE(B20:F20)</f>
        <v>231.55956387724817</v>
      </c>
      <c r="I20" s="43">
        <f>(H20/G20-1)*100</f>
        <v>1.2787978209188422</v>
      </c>
      <c r="J20" s="84" t="s">
        <v>15</v>
      </c>
      <c r="K20" s="78">
        <v>227.12020990257545</v>
      </c>
      <c r="L20" s="156" t="s">
        <v>15</v>
      </c>
      <c r="M20" s="4"/>
      <c r="N20" s="4"/>
      <c r="O20" s="4"/>
    </row>
    <row r="21" spans="1:15" ht="15">
      <c r="A21" s="138"/>
      <c r="B21" s="136"/>
      <c r="C21" s="86"/>
      <c r="D21" s="80"/>
      <c r="E21" s="80"/>
      <c r="F21" s="80"/>
      <c r="G21" s="86"/>
      <c r="H21" s="86"/>
      <c r="I21" s="86"/>
      <c r="J21" s="137"/>
      <c r="K21" s="87"/>
      <c r="L21" s="126"/>
      <c r="M21" s="4"/>
      <c r="N21" s="4"/>
      <c r="O21" s="4"/>
    </row>
    <row r="22" spans="1:15" ht="15.75">
      <c r="A22" s="99" t="s">
        <v>11</v>
      </c>
      <c r="B22" s="43"/>
      <c r="C22" s="83"/>
      <c r="D22" s="76"/>
      <c r="E22" s="76"/>
      <c r="F22" s="76"/>
      <c r="G22" s="76"/>
      <c r="H22" s="43"/>
      <c r="I22" s="44"/>
      <c r="J22" s="77"/>
      <c r="K22" s="85"/>
      <c r="L22" s="44"/>
      <c r="M22" s="4"/>
      <c r="N22" s="4"/>
      <c r="O22" s="4"/>
    </row>
    <row r="23" spans="1:15" ht="15">
      <c r="A23" s="89" t="s">
        <v>22</v>
      </c>
      <c r="B23" s="40">
        <v>220</v>
      </c>
      <c r="C23" s="80">
        <v>218</v>
      </c>
      <c r="D23" s="80">
        <v>218</v>
      </c>
      <c r="E23" s="80">
        <v>218</v>
      </c>
      <c r="F23" s="80">
        <v>217</v>
      </c>
      <c r="G23" s="80">
        <v>224.8</v>
      </c>
      <c r="H23" s="136">
        <f>AVERAGE(B23:F23)</f>
        <v>218.2</v>
      </c>
      <c r="I23" s="136">
        <f>(H23/G23-1)*100</f>
        <v>-2.935943060498225</v>
      </c>
      <c r="J23" s="90">
        <v>242.9</v>
      </c>
      <c r="K23" s="91">
        <v>227.89</v>
      </c>
      <c r="L23" s="126">
        <f>(K23/J23-1)*100</f>
        <v>-6.179497735693706</v>
      </c>
      <c r="M23" s="4"/>
      <c r="N23" s="4"/>
      <c r="O23" s="4"/>
    </row>
    <row r="24" spans="1:15" ht="15.75">
      <c r="A24" s="99" t="s">
        <v>13</v>
      </c>
      <c r="B24" s="44"/>
      <c r="C24" s="83"/>
      <c r="D24" s="83"/>
      <c r="E24" s="83"/>
      <c r="F24" s="83"/>
      <c r="G24" s="83"/>
      <c r="H24" s="39"/>
      <c r="I24" s="39"/>
      <c r="J24" s="162"/>
      <c r="K24" s="100"/>
      <c r="L24" s="44"/>
      <c r="M24" s="4"/>
      <c r="N24" s="4"/>
      <c r="O24" s="4"/>
    </row>
    <row r="25" spans="1:15" ht="15">
      <c r="A25" s="89" t="s">
        <v>23</v>
      </c>
      <c r="B25" s="58" t="s">
        <v>15</v>
      </c>
      <c r="C25" s="86" t="s">
        <v>15</v>
      </c>
      <c r="D25" s="58" t="s">
        <v>15</v>
      </c>
      <c r="E25" s="86" t="s">
        <v>15</v>
      </c>
      <c r="F25" s="86" t="s">
        <v>15</v>
      </c>
      <c r="G25" s="86" t="s">
        <v>15</v>
      </c>
      <c r="H25" s="58" t="s">
        <v>15</v>
      </c>
      <c r="I25" s="58" t="s">
        <v>15</v>
      </c>
      <c r="J25" s="81" t="s">
        <v>15</v>
      </c>
      <c r="K25" s="87" t="s">
        <v>15</v>
      </c>
      <c r="L25" s="126"/>
      <c r="M25" s="4"/>
      <c r="N25" s="4"/>
      <c r="O25" s="4"/>
    </row>
    <row r="26" spans="1:15" ht="15">
      <c r="A26" s="94" t="s">
        <v>24</v>
      </c>
      <c r="B26" s="43">
        <v>222.35</v>
      </c>
      <c r="C26" s="76">
        <v>220.87</v>
      </c>
      <c r="D26" s="43">
        <v>229.24</v>
      </c>
      <c r="E26" s="76">
        <v>222.15</v>
      </c>
      <c r="F26" s="76">
        <v>222.64</v>
      </c>
      <c r="G26" s="76">
        <v>232.52200000000002</v>
      </c>
      <c r="H26" s="127">
        <f>AVERAGE(B26:F26)</f>
        <v>223.45</v>
      </c>
      <c r="I26" s="127">
        <f>(H26/G26-1)*100</f>
        <v>-3.9015663034035586</v>
      </c>
      <c r="J26" s="77">
        <v>282.7</v>
      </c>
      <c r="K26" s="78">
        <v>234.91</v>
      </c>
      <c r="L26" s="44">
        <f>(K26/J26-1)*100</f>
        <v>-16.90484612663601</v>
      </c>
      <c r="M26" s="4"/>
      <c r="N26" s="4"/>
      <c r="O26" s="4"/>
    </row>
    <row r="27" spans="1:15" ht="15">
      <c r="A27" s="89" t="s">
        <v>25</v>
      </c>
      <c r="B27" s="40">
        <v>221.35</v>
      </c>
      <c r="C27" s="80">
        <v>219.87</v>
      </c>
      <c r="D27" s="80">
        <v>228.24</v>
      </c>
      <c r="E27" s="80">
        <v>221.15</v>
      </c>
      <c r="F27" s="80">
        <v>221.64</v>
      </c>
      <c r="G27" s="80">
        <v>231.52200000000002</v>
      </c>
      <c r="H27" s="136">
        <f>AVERAGE(B27:F27)</f>
        <v>222.45</v>
      </c>
      <c r="I27" s="136">
        <f>(H27/G27-1)*100</f>
        <v>-3.9184181200922708</v>
      </c>
      <c r="J27" s="90">
        <v>281.7</v>
      </c>
      <c r="K27" s="91">
        <v>233.91</v>
      </c>
      <c r="L27" s="126">
        <f>(K27/J27-1)*100</f>
        <v>-16.964856230031945</v>
      </c>
      <c r="M27" s="4"/>
      <c r="N27" s="4"/>
      <c r="O27" s="4"/>
    </row>
    <row r="28" spans="1:15" ht="15.75">
      <c r="A28" s="99" t="s">
        <v>26</v>
      </c>
      <c r="B28" s="44"/>
      <c r="C28" s="101"/>
      <c r="D28" s="101"/>
      <c r="E28" s="101"/>
      <c r="F28" s="76"/>
      <c r="G28" s="43"/>
      <c r="H28" s="43"/>
      <c r="I28" s="43"/>
      <c r="J28" s="162"/>
      <c r="K28" s="100"/>
      <c r="L28" s="44"/>
      <c r="M28" s="4"/>
      <c r="N28" s="4"/>
      <c r="O28" s="4"/>
    </row>
    <row r="29" spans="1:15" ht="15">
      <c r="A29" s="89" t="s">
        <v>27</v>
      </c>
      <c r="B29" s="40">
        <v>389</v>
      </c>
      <c r="C29" s="79">
        <v>389</v>
      </c>
      <c r="D29" s="79">
        <v>389</v>
      </c>
      <c r="E29" s="80">
        <v>386</v>
      </c>
      <c r="F29" s="80">
        <v>386</v>
      </c>
      <c r="G29" s="80">
        <v>392.6</v>
      </c>
      <c r="H29" s="40">
        <f>AVERAGE(B29:F29)</f>
        <v>387.8</v>
      </c>
      <c r="I29" s="96">
        <f>(H29/G29-1)*100</f>
        <v>-1.2226184411614938</v>
      </c>
      <c r="J29" s="90">
        <v>568.82</v>
      </c>
      <c r="K29" s="91">
        <v>393.62</v>
      </c>
      <c r="L29" s="126">
        <f>(K29/J29-1)*100</f>
        <v>-30.800604760732753</v>
      </c>
      <c r="M29" s="4"/>
      <c r="N29" s="4"/>
      <c r="O29" s="4"/>
    </row>
    <row r="30" spans="1:12" ht="15">
      <c r="A30" s="94" t="s">
        <v>28</v>
      </c>
      <c r="B30" s="43">
        <v>382</v>
      </c>
      <c r="C30" s="101">
        <v>382</v>
      </c>
      <c r="D30" s="101">
        <v>382</v>
      </c>
      <c r="E30" s="76">
        <v>380</v>
      </c>
      <c r="F30" s="76">
        <v>380</v>
      </c>
      <c r="G30" s="76">
        <v>386.2</v>
      </c>
      <c r="H30" s="43">
        <f>AVERAGE(B30:F30)</f>
        <v>381.2</v>
      </c>
      <c r="I30" s="43">
        <f>(H30/G30-1)*100</f>
        <v>-1.2946659761781443</v>
      </c>
      <c r="J30" s="77">
        <v>561.82</v>
      </c>
      <c r="K30" s="78">
        <v>386.81</v>
      </c>
      <c r="L30" s="44">
        <f>(K30/J30-1)*100</f>
        <v>-31.150546438361047</v>
      </c>
    </row>
    <row r="31" spans="1:12" ht="15">
      <c r="A31" s="117" t="s">
        <v>29</v>
      </c>
      <c r="B31" s="103">
        <v>370</v>
      </c>
      <c r="C31" s="102">
        <v>370</v>
      </c>
      <c r="D31" s="102">
        <v>370</v>
      </c>
      <c r="E31" s="124">
        <v>368</v>
      </c>
      <c r="F31" s="124">
        <v>368</v>
      </c>
      <c r="G31" s="103">
        <v>373</v>
      </c>
      <c r="H31" s="103">
        <f>AVERAGE(B31:F31)</f>
        <v>369.2</v>
      </c>
      <c r="I31" s="104">
        <f>(H31/G31-1)*100</f>
        <v>-1.0187667560321745</v>
      </c>
      <c r="J31" s="163">
        <v>566.82</v>
      </c>
      <c r="K31" s="105">
        <v>374.71</v>
      </c>
      <c r="L31" s="122">
        <v>-28.73</v>
      </c>
    </row>
    <row r="32" spans="1:8" ht="15.75">
      <c r="A32" s="106" t="s">
        <v>30</v>
      </c>
      <c r="B32" s="107"/>
      <c r="C32" s="108"/>
      <c r="D32" s="108"/>
      <c r="E32" s="108"/>
      <c r="F32" s="108"/>
      <c r="G32" s="109" t="s">
        <v>0</v>
      </c>
      <c r="H32" s="106"/>
    </row>
    <row r="33" spans="1:3" ht="15">
      <c r="A33" s="110" t="s">
        <v>64</v>
      </c>
      <c r="B33" s="110"/>
      <c r="C33" s="110"/>
    </row>
    <row r="34" ht="15">
      <c r="A34" s="111" t="s">
        <v>73</v>
      </c>
    </row>
    <row r="35" ht="15">
      <c r="A35" s="139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24 H25:H27 H8:H9 H21:H22 H16:H19 H10:H15 H20 H6:H7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7" t="s">
        <v>77</v>
      </c>
      <c r="C2" s="177"/>
      <c r="D2" s="177"/>
      <c r="E2" s="177"/>
      <c r="F2" s="177"/>
      <c r="G2" s="180" t="s">
        <v>3</v>
      </c>
      <c r="H2" s="180"/>
      <c r="I2" s="180"/>
      <c r="J2" s="24"/>
      <c r="K2" s="25"/>
      <c r="L2" s="26"/>
    </row>
    <row r="3" spans="1:12" ht="15" customHeight="1">
      <c r="A3" s="23"/>
      <c r="B3" s="177"/>
      <c r="C3" s="177"/>
      <c r="D3" s="177"/>
      <c r="E3" s="177"/>
      <c r="F3" s="177"/>
      <c r="G3" s="180"/>
      <c r="H3" s="180"/>
      <c r="I3" s="180"/>
      <c r="J3" s="179" t="s">
        <v>4</v>
      </c>
      <c r="K3" s="179"/>
      <c r="L3" s="179"/>
    </row>
    <row r="4" spans="1:12" ht="15" customHeight="1">
      <c r="A4" s="181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80"/>
      <c r="H4" s="180"/>
      <c r="I4" s="180"/>
      <c r="J4" s="182" t="s">
        <v>76</v>
      </c>
      <c r="K4" s="183"/>
      <c r="L4" s="184"/>
    </row>
    <row r="5" spans="1:12" ht="15" customHeight="1">
      <c r="A5" s="181"/>
      <c r="B5" s="71">
        <v>19</v>
      </c>
      <c r="C5" s="72">
        <v>20</v>
      </c>
      <c r="D5" s="72">
        <v>21</v>
      </c>
      <c r="E5" s="72">
        <v>22</v>
      </c>
      <c r="F5" s="72">
        <v>23</v>
      </c>
      <c r="G5" s="29" t="s">
        <v>62</v>
      </c>
      <c r="H5" s="29" t="s">
        <v>63</v>
      </c>
      <c r="I5" s="120" t="s">
        <v>65</v>
      </c>
      <c r="J5" s="30">
        <v>2013</v>
      </c>
      <c r="K5" s="30">
        <v>2014</v>
      </c>
      <c r="L5" s="120" t="s">
        <v>65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41">
        <v>229.7615</v>
      </c>
      <c r="C8" s="41">
        <v>230.2782</v>
      </c>
      <c r="D8" s="41">
        <v>234.5841</v>
      </c>
      <c r="E8" s="41">
        <v>238.3732</v>
      </c>
      <c r="F8" s="80">
        <v>238.0288</v>
      </c>
      <c r="G8" s="41">
        <v>264.03626</v>
      </c>
      <c r="H8" s="49">
        <f aca="true" t="shared" si="0" ref="H8:H21">AVERAGE(B8:F8)</f>
        <v>234.20516000000003</v>
      </c>
      <c r="I8" s="126">
        <f aca="true" t="shared" si="1" ref="I8:I22">(H8/G8-1)*100</f>
        <v>-11.298107312987993</v>
      </c>
      <c r="J8" s="164">
        <v>262.7</v>
      </c>
      <c r="K8" s="42">
        <v>282.83</v>
      </c>
      <c r="L8" s="126">
        <f aca="true" t="shared" si="2" ref="L8:L22">(K8/J8-1)*100</f>
        <v>7.662733155690904</v>
      </c>
    </row>
    <row r="9" spans="1:12" ht="15" customHeight="1">
      <c r="A9" s="38" t="s">
        <v>34</v>
      </c>
      <c r="B9" s="44">
        <v>524</v>
      </c>
      <c r="C9" s="44">
        <v>536</v>
      </c>
      <c r="D9" s="44">
        <v>533</v>
      </c>
      <c r="E9" s="44">
        <v>542</v>
      </c>
      <c r="F9" s="43">
        <v>551</v>
      </c>
      <c r="G9" s="44">
        <v>525.8</v>
      </c>
      <c r="H9" s="44">
        <f t="shared" si="0"/>
        <v>537.2</v>
      </c>
      <c r="I9" s="44">
        <f t="shared" si="1"/>
        <v>2.168124762267043</v>
      </c>
      <c r="J9" s="165">
        <v>520.15</v>
      </c>
      <c r="K9" s="46">
        <v>525.89</v>
      </c>
      <c r="L9" s="44">
        <f t="shared" si="2"/>
        <v>1.1035278285109973</v>
      </c>
    </row>
    <row r="10" spans="1:12" ht="15" customHeight="1">
      <c r="A10" s="31" t="s">
        <v>35</v>
      </c>
      <c r="B10" s="41">
        <v>545.7403</v>
      </c>
      <c r="C10" s="154">
        <v>540.0449</v>
      </c>
      <c r="D10" s="41">
        <v>553.0891</v>
      </c>
      <c r="E10" s="41">
        <v>558.0495</v>
      </c>
      <c r="F10" s="80">
        <v>556.8553</v>
      </c>
      <c r="G10" s="41">
        <v>545.09724</v>
      </c>
      <c r="H10" s="49">
        <f t="shared" si="0"/>
        <v>550.7558200000001</v>
      </c>
      <c r="I10" s="126">
        <f t="shared" si="1"/>
        <v>1.0380863421726394</v>
      </c>
      <c r="J10" s="164">
        <v>517.8</v>
      </c>
      <c r="K10" s="42">
        <v>547.2</v>
      </c>
      <c r="L10" s="126">
        <f t="shared" si="2"/>
        <v>5.677867902665135</v>
      </c>
    </row>
    <row r="11" spans="1:12" ht="15" customHeight="1">
      <c r="A11" s="38" t="s">
        <v>59</v>
      </c>
      <c r="B11" s="39" t="s">
        <v>15</v>
      </c>
      <c r="C11" s="44">
        <v>450.31284504968716</v>
      </c>
      <c r="D11" s="44">
        <v>454.2694147957306</v>
      </c>
      <c r="E11" s="101">
        <v>450.4678040726472</v>
      </c>
      <c r="F11" s="43">
        <v>447.53511429358304</v>
      </c>
      <c r="G11" s="44">
        <v>456.9478819231696</v>
      </c>
      <c r="H11" s="44">
        <f>AVERAGE(B11:F11)</f>
        <v>450.646294552912</v>
      </c>
      <c r="I11" s="44">
        <f>(H11/G11-1)*100</f>
        <v>-1.3790604179487298</v>
      </c>
      <c r="J11" s="43">
        <v>629.22</v>
      </c>
      <c r="K11" s="46">
        <v>422.6551315559195</v>
      </c>
      <c r="L11" s="44">
        <f t="shared" si="2"/>
        <v>-32.82871943741148</v>
      </c>
    </row>
    <row r="12" spans="1:12" s="17" customFormat="1" ht="15" customHeight="1">
      <c r="A12" s="47" t="s">
        <v>66</v>
      </c>
      <c r="B12" s="58" t="s">
        <v>15</v>
      </c>
      <c r="C12" s="154">
        <v>138.01987486198013</v>
      </c>
      <c r="D12" s="41">
        <v>138.01987486198013</v>
      </c>
      <c r="E12" s="79">
        <v>137.5894331315355</v>
      </c>
      <c r="F12" s="80">
        <v>137.70311209033326</v>
      </c>
      <c r="G12" s="123">
        <v>131.95092122221644</v>
      </c>
      <c r="H12" s="49">
        <f>AVERAGE(B12:F12)</f>
        <v>137.83307373645727</v>
      </c>
      <c r="I12" s="126">
        <f>(H12/G12-1)*100</f>
        <v>4.457833609463613</v>
      </c>
      <c r="J12" s="40">
        <v>240.83</v>
      </c>
      <c r="K12" s="50">
        <v>123.6456329105708</v>
      </c>
      <c r="L12" s="126">
        <f t="shared" si="2"/>
        <v>-48.65854216228427</v>
      </c>
    </row>
    <row r="13" spans="1:12" ht="15" customHeight="1">
      <c r="A13" s="51" t="s">
        <v>36</v>
      </c>
      <c r="B13" s="44">
        <v>182</v>
      </c>
      <c r="C13" s="45">
        <v>180</v>
      </c>
      <c r="D13" s="44">
        <v>179</v>
      </c>
      <c r="E13" s="101">
        <v>178</v>
      </c>
      <c r="F13" s="43">
        <v>178</v>
      </c>
      <c r="G13" s="45">
        <v>187.2</v>
      </c>
      <c r="H13" s="44">
        <f t="shared" si="0"/>
        <v>179.4</v>
      </c>
      <c r="I13" s="44">
        <f t="shared" si="1"/>
        <v>-4.1666666666666625</v>
      </c>
      <c r="J13" s="53">
        <v>209.05</v>
      </c>
      <c r="K13" s="53">
        <v>191.68</v>
      </c>
      <c r="L13" s="44">
        <f t="shared" si="2"/>
        <v>-8.309016981583351</v>
      </c>
    </row>
    <row r="14" spans="1:12" ht="15" customHeight="1">
      <c r="A14" s="47" t="s">
        <v>37</v>
      </c>
      <c r="B14" s="49">
        <v>902.1305</v>
      </c>
      <c r="C14" s="113">
        <v>894.4143</v>
      </c>
      <c r="D14" s="41">
        <v>897.7213</v>
      </c>
      <c r="E14" s="49">
        <v>906.3193</v>
      </c>
      <c r="F14" s="80">
        <v>895.7371</v>
      </c>
      <c r="G14" s="49">
        <v>916.50462</v>
      </c>
      <c r="H14" s="49">
        <f t="shared" si="0"/>
        <v>899.2645</v>
      </c>
      <c r="I14" s="126">
        <f t="shared" si="1"/>
        <v>-1.8810728962828427</v>
      </c>
      <c r="J14" s="56">
        <v>1080.73</v>
      </c>
      <c r="K14" s="56">
        <v>933.31</v>
      </c>
      <c r="L14" s="126">
        <f t="shared" si="2"/>
        <v>-13.640779843254103</v>
      </c>
    </row>
    <row r="15" spans="1:12" ht="15" customHeight="1">
      <c r="A15" s="51" t="s">
        <v>38</v>
      </c>
      <c r="B15" s="45">
        <v>891.1074</v>
      </c>
      <c r="C15" s="45">
        <v>883.3912</v>
      </c>
      <c r="D15" s="44">
        <v>892.2097</v>
      </c>
      <c r="E15" s="44">
        <v>900.8077</v>
      </c>
      <c r="F15" s="43">
        <v>890.2256</v>
      </c>
      <c r="G15" s="45">
        <v>902.83596</v>
      </c>
      <c r="H15" s="44">
        <f t="shared" si="0"/>
        <v>891.5483199999999</v>
      </c>
      <c r="I15" s="44">
        <f t="shared" si="1"/>
        <v>-1.2502426243633624</v>
      </c>
      <c r="J15" s="167">
        <v>1086.75</v>
      </c>
      <c r="K15" s="128">
        <v>934.88</v>
      </c>
      <c r="L15" s="44">
        <f t="shared" si="2"/>
        <v>-13.974695192086495</v>
      </c>
    </row>
    <row r="16" spans="1:12" ht="15" customHeight="1">
      <c r="A16" s="47" t="s">
        <v>39</v>
      </c>
      <c r="B16" s="49">
        <v>958.9041</v>
      </c>
      <c r="C16" s="49">
        <v>957.476</v>
      </c>
      <c r="D16" s="41">
        <v>960.2195</v>
      </c>
      <c r="E16" s="41">
        <v>965.4889</v>
      </c>
      <c r="F16" s="80">
        <v>955.501</v>
      </c>
      <c r="G16" s="49">
        <v>964.9476200000001</v>
      </c>
      <c r="H16" s="49">
        <f t="shared" si="0"/>
        <v>959.5179</v>
      </c>
      <c r="I16" s="126">
        <f t="shared" si="1"/>
        <v>-0.5626958279870253</v>
      </c>
      <c r="J16" s="56">
        <v>1093.46</v>
      </c>
      <c r="K16" s="129">
        <v>1001.28</v>
      </c>
      <c r="L16" s="126">
        <f t="shared" si="2"/>
        <v>-8.430120900627369</v>
      </c>
    </row>
    <row r="17" spans="1:12" ht="15" customHeight="1">
      <c r="A17" s="51" t="s">
        <v>40</v>
      </c>
      <c r="B17" s="44">
        <v>861</v>
      </c>
      <c r="C17" s="155">
        <v>854</v>
      </c>
      <c r="D17" s="44">
        <v>846</v>
      </c>
      <c r="E17" s="44">
        <v>860</v>
      </c>
      <c r="F17" s="43">
        <v>879</v>
      </c>
      <c r="G17" s="45">
        <v>865.8</v>
      </c>
      <c r="H17" s="44">
        <f t="shared" si="0"/>
        <v>860</v>
      </c>
      <c r="I17" s="44">
        <f t="shared" si="1"/>
        <v>-0.6699006699006693</v>
      </c>
      <c r="J17" s="167">
        <v>1005.6</v>
      </c>
      <c r="K17" s="128">
        <v>878.32</v>
      </c>
      <c r="L17" s="44">
        <f t="shared" si="2"/>
        <v>-12.657120127287191</v>
      </c>
    </row>
    <row r="18" spans="1:12" ht="15" customHeight="1">
      <c r="A18" s="47" t="s">
        <v>41</v>
      </c>
      <c r="B18" s="49">
        <v>942.5</v>
      </c>
      <c r="C18" s="49">
        <v>940</v>
      </c>
      <c r="D18" s="41">
        <v>935</v>
      </c>
      <c r="E18" s="49">
        <v>950</v>
      </c>
      <c r="F18" s="80">
        <v>950</v>
      </c>
      <c r="G18" s="49">
        <v>942</v>
      </c>
      <c r="H18" s="49">
        <f t="shared" si="0"/>
        <v>943.5</v>
      </c>
      <c r="I18" s="126">
        <f t="shared" si="1"/>
        <v>0.15923566878981443</v>
      </c>
      <c r="J18" s="56">
        <v>1194.88</v>
      </c>
      <c r="K18" s="129">
        <v>936.13</v>
      </c>
      <c r="L18" s="126">
        <f t="shared" si="2"/>
        <v>-21.6548942153187</v>
      </c>
    </row>
    <row r="19" spans="1:12" ht="15" customHeight="1">
      <c r="A19" s="51" t="s">
        <v>42</v>
      </c>
      <c r="B19" s="44">
        <v>900</v>
      </c>
      <c r="C19" s="155">
        <v>900</v>
      </c>
      <c r="D19" s="44">
        <v>900</v>
      </c>
      <c r="E19" s="44">
        <v>900</v>
      </c>
      <c r="F19" s="43">
        <v>900</v>
      </c>
      <c r="G19" s="45">
        <v>900</v>
      </c>
      <c r="H19" s="44">
        <f t="shared" si="0"/>
        <v>900</v>
      </c>
      <c r="I19" s="44">
        <f t="shared" si="1"/>
        <v>0</v>
      </c>
      <c r="J19" s="167">
        <v>1093.5</v>
      </c>
      <c r="K19" s="128">
        <v>865</v>
      </c>
      <c r="L19" s="44">
        <f t="shared" si="2"/>
        <v>-20.89620484682213</v>
      </c>
    </row>
    <row r="20" spans="1:12" ht="15" customHeight="1">
      <c r="A20" s="47" t="s">
        <v>43</v>
      </c>
      <c r="B20" s="49">
        <v>950.6849</v>
      </c>
      <c r="C20" s="113">
        <v>953.3608</v>
      </c>
      <c r="D20" s="41">
        <v>953.3608</v>
      </c>
      <c r="E20" s="49">
        <v>958.6415</v>
      </c>
      <c r="F20" s="80">
        <v>955.501</v>
      </c>
      <c r="G20" s="49">
        <v>963.8447</v>
      </c>
      <c r="H20" s="49">
        <f t="shared" si="0"/>
        <v>954.3098</v>
      </c>
      <c r="I20" s="126">
        <f t="shared" si="1"/>
        <v>-0.9892568792462142</v>
      </c>
      <c r="J20" s="56">
        <v>1130.71</v>
      </c>
      <c r="K20" s="129">
        <v>1011.41</v>
      </c>
      <c r="L20" s="126">
        <f t="shared" si="2"/>
        <v>-10.550892801867862</v>
      </c>
    </row>
    <row r="21" spans="1:12" ht="15" customHeight="1">
      <c r="A21" s="51" t="s">
        <v>44</v>
      </c>
      <c r="B21" s="45">
        <v>959.0097</v>
      </c>
      <c r="C21" s="155">
        <v>959.0097</v>
      </c>
      <c r="D21" s="44">
        <v>959.0097</v>
      </c>
      <c r="E21" s="45">
        <v>936.9635</v>
      </c>
      <c r="F21" s="76">
        <v>936.9635</v>
      </c>
      <c r="G21" s="45">
        <v>959.0097</v>
      </c>
      <c r="H21" s="44">
        <f t="shared" si="0"/>
        <v>950.1912199999999</v>
      </c>
      <c r="I21" s="44">
        <f t="shared" si="1"/>
        <v>-0.919540229885063</v>
      </c>
      <c r="J21" s="167">
        <v>1079.26</v>
      </c>
      <c r="K21" s="128">
        <v>1002.58</v>
      </c>
      <c r="L21" s="44">
        <f t="shared" si="2"/>
        <v>-7.104868150399346</v>
      </c>
    </row>
    <row r="22" spans="1:12" ht="15" customHeight="1">
      <c r="A22" s="47" t="s">
        <v>45</v>
      </c>
      <c r="B22" s="113">
        <v>1168.4486</v>
      </c>
      <c r="C22" s="113">
        <v>1168.4486</v>
      </c>
      <c r="D22" s="41">
        <v>1168.4486</v>
      </c>
      <c r="E22" s="49">
        <v>1168.4486</v>
      </c>
      <c r="F22" s="55">
        <v>1168.4486</v>
      </c>
      <c r="G22" s="48">
        <v>1168.4486</v>
      </c>
      <c r="H22" s="49">
        <f>AVERAGE(B22:F22)</f>
        <v>1168.4486</v>
      </c>
      <c r="I22" s="126">
        <f t="shared" si="1"/>
        <v>0</v>
      </c>
      <c r="J22" s="56">
        <v>1288.7</v>
      </c>
      <c r="K22" s="57">
        <v>1212.02</v>
      </c>
      <c r="L22" s="126">
        <f t="shared" si="2"/>
        <v>-5.950182354310551</v>
      </c>
    </row>
    <row r="23" spans="1:12" ht="15" customHeight="1">
      <c r="A23" s="51" t="s">
        <v>46</v>
      </c>
      <c r="B23" s="39"/>
      <c r="C23" s="52"/>
      <c r="D23" s="101"/>
      <c r="E23" s="101"/>
      <c r="F23" s="101"/>
      <c r="G23" s="52"/>
      <c r="H23" s="140"/>
      <c r="I23" s="44"/>
      <c r="J23" s="53"/>
      <c r="K23" s="54"/>
      <c r="L23" s="140"/>
    </row>
    <row r="24" spans="1:12" ht="15" customHeight="1">
      <c r="A24" s="47" t="s">
        <v>47</v>
      </c>
      <c r="B24" s="48">
        <v>410.5002</v>
      </c>
      <c r="C24" s="48">
        <v>408.5161</v>
      </c>
      <c r="D24" s="41">
        <v>405.6501</v>
      </c>
      <c r="E24" s="79">
        <v>403.8864</v>
      </c>
      <c r="F24" s="80">
        <v>402.1227</v>
      </c>
      <c r="G24" s="49">
        <v>406.6642</v>
      </c>
      <c r="H24" s="49">
        <f>AVERAGE(B24:F24)</f>
        <v>406.13509999999997</v>
      </c>
      <c r="I24" s="126">
        <f>(H24/G24-1)*100</f>
        <v>-0.1301073465527658</v>
      </c>
      <c r="J24" s="168">
        <v>392.74</v>
      </c>
      <c r="K24" s="40">
        <v>389.05</v>
      </c>
      <c r="L24" s="126">
        <f>(K24/J24-1)*100</f>
        <v>-0.9395528848602175</v>
      </c>
    </row>
    <row r="25" spans="1:12" ht="15" customHeight="1">
      <c r="A25" s="51" t="s">
        <v>48</v>
      </c>
      <c r="B25" s="45">
        <v>482.4</v>
      </c>
      <c r="C25" s="52">
        <v>477.7</v>
      </c>
      <c r="D25" s="44">
        <v>473.2</v>
      </c>
      <c r="E25" s="101">
        <v>469.6</v>
      </c>
      <c r="F25" s="101">
        <v>470.9</v>
      </c>
      <c r="G25" s="52">
        <v>487.08000000000004</v>
      </c>
      <c r="H25" s="44">
        <f>AVERAGE(B25:F25)</f>
        <v>474.76000000000005</v>
      </c>
      <c r="I25" s="44">
        <f>(H25/G25-1)*100</f>
        <v>-2.529358626919598</v>
      </c>
      <c r="J25" s="53">
        <v>506.61</v>
      </c>
      <c r="K25" s="54">
        <v>461.01</v>
      </c>
      <c r="L25" s="44">
        <f>(K25/J25-1)*100</f>
        <v>-9.00100669153787</v>
      </c>
    </row>
    <row r="26" spans="1:12" ht="15" customHeight="1">
      <c r="A26" s="47" t="s">
        <v>49</v>
      </c>
      <c r="B26" s="49">
        <v>391.761</v>
      </c>
      <c r="C26" s="55">
        <v>387.5722</v>
      </c>
      <c r="D26" s="41">
        <v>384.4857</v>
      </c>
      <c r="E26" s="49">
        <v>383.163</v>
      </c>
      <c r="F26" s="79">
        <v>382.9425</v>
      </c>
      <c r="G26" s="48">
        <v>394.40650000000005</v>
      </c>
      <c r="H26" s="49">
        <f>AVERAGE(B26:F26)</f>
        <v>385.98488</v>
      </c>
      <c r="I26" s="126">
        <f>(H26/G26-1)*100</f>
        <v>-2.1352639979310917</v>
      </c>
      <c r="J26" s="166">
        <v>390.36</v>
      </c>
      <c r="K26" s="50">
        <v>375.02</v>
      </c>
      <c r="L26" s="126">
        <f>(K26/J26-1)*100</f>
        <v>-3.929705912491044</v>
      </c>
    </row>
    <row r="27" spans="1:12" ht="15" customHeight="1">
      <c r="A27" s="51" t="s">
        <v>50</v>
      </c>
      <c r="B27" s="59" t="s">
        <v>15</v>
      </c>
      <c r="C27" s="59" t="s">
        <v>15</v>
      </c>
      <c r="D27" s="59" t="s">
        <v>15</v>
      </c>
      <c r="E27" s="59" t="s">
        <v>15</v>
      </c>
      <c r="F27" s="59" t="s">
        <v>15</v>
      </c>
      <c r="G27" s="59" t="s">
        <v>15</v>
      </c>
      <c r="H27" s="59" t="s">
        <v>15</v>
      </c>
      <c r="I27" s="59" t="s">
        <v>15</v>
      </c>
      <c r="J27" s="59" t="s">
        <v>15</v>
      </c>
      <c r="K27" s="59" t="s">
        <v>15</v>
      </c>
      <c r="L27" s="59" t="s">
        <v>15</v>
      </c>
    </row>
    <row r="28" spans="1:12" ht="15" customHeight="1">
      <c r="A28" s="60" t="s">
        <v>0</v>
      </c>
      <c r="B28" s="61"/>
      <c r="C28" s="61"/>
      <c r="D28" s="61"/>
      <c r="E28" s="61"/>
      <c r="F28" s="61"/>
      <c r="G28" s="61"/>
      <c r="H28" s="61"/>
      <c r="I28" s="61"/>
      <c r="J28" s="62"/>
      <c r="K28" s="60"/>
      <c r="L28" s="60"/>
    </row>
    <row r="29" spans="1:12" ht="18">
      <c r="A29" s="63" t="s">
        <v>64</v>
      </c>
      <c r="B29" s="64"/>
      <c r="C29" s="65"/>
      <c r="D29" s="65"/>
      <c r="E29" s="65"/>
      <c r="F29" s="65"/>
      <c r="G29" s="66"/>
      <c r="H29" s="66"/>
      <c r="I29" s="66"/>
      <c r="J29" s="67"/>
      <c r="K29" s="67"/>
      <c r="L29" s="67"/>
    </row>
    <row r="30" spans="1:12" ht="18">
      <c r="A30" s="13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39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6 H8:I8 H14:H16 H10 H22:H24 H9 H13 H17:H21 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2014-05-29T16:07:29Z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