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<sst xmlns="http://schemas.openxmlformats.org/spreadsheetml/2006/main" count="151" uniqueCount="82">
  <si>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</si>
  <si>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</si>
  <si>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</si>
  <si>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</si>
  <si>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</si>
  <si>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</si>
  <si>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</si>
  <si>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</si>
  <si>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</si>
  <si>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</si>
  <si>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</si>
  <si>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</si>
  <si>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</si>
  <si>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</si>
  <si>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</si>
  <si>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</si>
  <si>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</si>
  <si>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</si>
  <si>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</si>
  <si>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</si>
  <si>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</si>
  <si>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</si>
  <si>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</si>
  <si>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</si>
  <si>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</si>
  <si>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</si>
  <si>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</si>
  <si>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</si>
  <si>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</si>
  <si>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</si>
  <si>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</si>
  <si>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</si>
  <si>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</si>
  <si>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</si>
  <si>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</si>
  <si>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</si>
  <si>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</si>
  <si>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</si>
  <si>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</si>
  <si>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</si>
  <si>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</si>
  <si>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</si>
  <si>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</si>
  <si>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</si>
  <si>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</si>
  <si>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</si>
  <si>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</si>
  <si>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</si>
  <si>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</si>
  <si>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</si>
  <si>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</si>
  <si>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</si>
  <si>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</si>
  <si>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</si>
  <si>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</si>
  <si>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</si>
  <si>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</si>
  <si>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</si>
  <si>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</si>
  <si>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</si>
  <si>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</si>
  <si>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</si>
  <si>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</si>
  <si>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</si>
  <si>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</si>
  <si>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</si>
  <si>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</si>
  <si>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</si>
  <si>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</si>
  <si>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</si>
  <si>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</si>
  <si>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</si>
  <si>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</si>
  <si>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</si>
  <si>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-</t>
  </si>
  <si>
    <t xml:space="preserve"> -</t>
  </si>
  <si>
    <t xml:space="preserve"> --</t>
  </si>
  <si>
    <t>Trigo Dark Northern Spring 13,0 Minneapolis (Spot)</t>
  </si>
  <si>
    <t>Julio</t>
  </si>
  <si>
    <t>agosto 2014</t>
  </si>
  <si>
    <t>Nota: lunes 4 de agosto feriado nacional en Canadá, mercados cerrados.</t>
  </si>
  <si>
    <t>semana del 4 al 10 de agosto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</si>
</sst>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3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0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6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30" xfId="0" applyNumberFormat="1" applyFont="1" applyFill="1" applyBorder="1" applyAlignment="1" applyProtection="1">
      <alignment horizontal="center" vertical="center"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5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172" fontId="26" fillId="61" borderId="37" xfId="0" applyFont="1" applyFill="1" applyBorder="1" applyAlignment="1" applyProtection="1">
      <alignment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55" fillId="19" borderId="37" xfId="0" applyNumberFormat="1" applyFont="1" applyFill="1" applyBorder="1" applyAlignment="1" applyProtection="1">
      <alignment horizontal="right" vertical="center"/>
      <protection/>
    </xf>
    <xf numFmtId="2" fontId="55" fillId="0" borderId="37" xfId="0" applyNumberFormat="1" applyFont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73" fontId="26" fillId="0" borderId="37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55" fillId="60" borderId="39" xfId="0" applyNumberFormat="1" applyFont="1" applyFill="1" applyBorder="1" applyAlignment="1" applyProtection="1">
      <alignment horizontal="center" vertical="center"/>
      <protection/>
    </xf>
    <xf numFmtId="2" fontId="55" fillId="19" borderId="39" xfId="0" applyNumberFormat="1" applyFont="1" applyFill="1" applyBorder="1" applyAlignment="1" applyProtection="1">
      <alignment horizontal="right" vertical="center"/>
      <protection/>
    </xf>
    <xf numFmtId="2" fontId="55" fillId="0" borderId="39" xfId="0" applyNumberFormat="1" applyFont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9" xfId="0" applyNumberFormat="1" applyFont="1" applyFill="1" applyBorder="1" applyAlignment="1" applyProtection="1">
      <alignment vertical="center"/>
      <protection/>
    </xf>
    <xf numFmtId="2" fontId="26" fillId="59" borderId="39" xfId="0" applyNumberFormat="1" applyFont="1" applyFill="1" applyBorder="1" applyAlignment="1" applyProtection="1">
      <alignment vertical="center"/>
      <protection/>
    </xf>
    <xf numFmtId="2" fontId="26" fillId="58" borderId="39" xfId="0" applyNumberFormat="1" applyFont="1" applyFill="1" applyBorder="1" applyAlignment="1" applyProtection="1">
      <alignment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26" fillId="59" borderId="39" xfId="0" applyNumberFormat="1" applyFont="1" applyFill="1" applyBorder="1" applyAlignment="1" applyProtection="1">
      <alignment horizontal="right" vertical="center"/>
      <protection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35" fillId="0" borderId="42" xfId="0" applyNumberFormat="1" applyFont="1" applyBorder="1" applyAlignment="1" applyProtection="1">
      <alignment horizontal="center"/>
      <protection/>
    </xf>
    <xf numFmtId="2" fontId="26" fillId="0" borderId="38" xfId="0" applyNumberFormat="1" applyFont="1" applyBorder="1" applyAlignment="1" applyProtection="1">
      <alignment horizontal="right" vertical="center"/>
      <protection/>
    </xf>
    <xf numFmtId="174" fontId="35" fillId="4" borderId="38" xfId="0" applyNumberFormat="1" applyFont="1" applyFill="1" applyBorder="1" applyAlignment="1" applyProtection="1">
      <alignment horizontal="center"/>
      <protection/>
    </xf>
    <xf numFmtId="173" fontId="35" fillId="0" borderId="3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60" borderId="0" xfId="0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35" fillId="0" borderId="43" xfId="0" applyNumberFormat="1" applyFont="1" applyBorder="1" applyAlignment="1" applyProtection="1">
      <alignment horizontal="center"/>
      <protection/>
    </xf>
    <xf numFmtId="2" fontId="26" fillId="0" borderId="44" xfId="0" applyNumberFormat="1" applyFont="1" applyBorder="1" applyAlignment="1" applyProtection="1">
      <alignment/>
      <protection/>
    </xf>
    <xf numFmtId="2" fontId="26" fillId="19" borderId="45" xfId="0" applyNumberFormat="1" applyFont="1" applyFill="1" applyBorder="1" applyAlignment="1" applyProtection="1">
      <alignment horizontal="right"/>
      <protection/>
    </xf>
    <xf numFmtId="2" fontId="26" fillId="0" borderId="45" xfId="0" applyNumberFormat="1" applyFont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55" fillId="60" borderId="45" xfId="0" applyNumberFormat="1" applyFont="1" applyFill="1" applyBorder="1" applyAlignment="1" applyProtection="1">
      <alignment horizontal="center" vertical="center"/>
      <protection/>
    </xf>
    <xf numFmtId="2" fontId="55" fillId="0" borderId="45" xfId="0" applyNumberFormat="1" applyFont="1" applyBorder="1" applyAlignment="1" applyProtection="1">
      <alignment horizontal="right"/>
      <protection/>
    </xf>
    <xf numFmtId="2" fontId="55" fillId="19" borderId="45" xfId="0" applyNumberFormat="1" applyFont="1" applyFill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26" fillId="0" borderId="46" xfId="0" applyNumberFormat="1" applyFont="1" applyBorder="1" applyAlignment="1" applyProtection="1">
      <alignment horizontal="right" vertical="center"/>
      <protection/>
    </xf>
    <xf numFmtId="173" fontId="35" fillId="0" borderId="43" xfId="0" applyNumberFormat="1" applyFont="1" applyBorder="1" applyAlignment="1" applyProtection="1">
      <alignment horizontal="center" vertic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2" fontId="26" fillId="0" borderId="45" xfId="0" applyNumberFormat="1" applyFont="1" applyFill="1" applyBorder="1" applyAlignment="1" applyProtection="1">
      <alignment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58" borderId="45" xfId="0" applyNumberFormat="1" applyFont="1" applyFill="1" applyBorder="1" applyAlignment="1" applyProtection="1">
      <alignment vertical="center"/>
      <protection/>
    </xf>
    <xf numFmtId="2" fontId="26" fillId="59" borderId="46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7" xfId="0" applyNumberFormat="1" applyFont="1" applyFill="1" applyBorder="1" applyAlignment="1" applyProtection="1">
      <alignment horizontal="center"/>
      <protection/>
    </xf>
    <xf numFmtId="172" fontId="35" fillId="4" borderId="48" xfId="0" applyFont="1" applyFill="1" applyBorder="1" applyAlignment="1" applyProtection="1">
      <alignment horizontal="center"/>
      <protection/>
    </xf>
    <xf numFmtId="2" fontId="26" fillId="61" borderId="39" xfId="0" applyNumberFormat="1" applyFont="1" applyFill="1" applyBorder="1" applyAlignment="1" applyProtection="1">
      <alignment/>
      <protection locked="0"/>
    </xf>
    <xf numFmtId="173" fontId="26" fillId="0" borderId="49" xfId="0" applyNumberFormat="1" applyFont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26" fillId="59" borderId="39" xfId="0" applyNumberFormat="1" applyFont="1" applyFill="1" applyBorder="1" applyAlignment="1" applyProtection="1">
      <alignment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7" xfId="0" applyNumberFormat="1" applyFont="1" applyFill="1" applyBorder="1" applyAlignment="1" applyProtection="1">
      <alignment/>
      <protection/>
    </xf>
    <xf numFmtId="2" fontId="55" fillId="0" borderId="37" xfId="0" applyNumberFormat="1" applyFont="1" applyBorder="1" applyAlignment="1" applyProtection="1">
      <alignment/>
      <protection/>
    </xf>
    <xf numFmtId="2" fontId="26" fillId="0" borderId="37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7" xfId="0" applyNumberFormat="1" applyFont="1" applyFill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55" fillId="60" borderId="37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0" borderId="39" xfId="0" applyNumberFormat="1" applyFont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48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3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28"/>
      <c r="B10" s="128"/>
      <c r="C10" s="128"/>
      <c r="D10" s="244"/>
      <c r="E10" s="128"/>
      <c r="F10" s="128"/>
      <c r="G10" s="128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27"/>
      <c r="B13" s="127"/>
      <c r="C13" s="127"/>
      <c r="D13" s="248"/>
      <c r="E13" s="127"/>
      <c r="F13" s="127"/>
      <c r="G13" s="127"/>
      <c r="H13" s="1"/>
    </row>
    <row r="14" spans="2:8" ht="18">
      <c r="B14" s="1"/>
      <c r="C14" s="1"/>
      <c r="D14" s="247"/>
      <c r="E14" s="1"/>
      <c r="F14" s="1"/>
      <c r="G14" s="1"/>
      <c r="H14" s="1"/>
    </row>
    <row r="15" spans="2:8" ht="18">
      <c r="B15" s="1"/>
      <c r="C15" s="1"/>
      <c r="D15" s="247"/>
      <c r="E15" s="1"/>
      <c r="F15" s="1"/>
      <c r="G15" s="1"/>
      <c r="H15" s="1"/>
    </row>
    <row r="16" spans="2:8" ht="18">
      <c r="B16" s="1"/>
      <c r="C16" s="1"/>
      <c r="D16" s="247"/>
      <c r="E16" s="1"/>
      <c r="F16" s="1"/>
      <c r="G16" s="1"/>
      <c r="H16" s="1"/>
    </row>
    <row r="17" spans="2:12" ht="18">
      <c r="B17" s="1"/>
      <c r="C17" s="1"/>
      <c r="D17" s="24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4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4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4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47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47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49" t="s">
        <v>59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50" t="s">
        <v>81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47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4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4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D23" sqref="D23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222"/>
      <c r="G4" s="222"/>
      <c r="H4" s="222"/>
    </row>
    <row r="5" spans="1:8" ht="18">
      <c r="A5" s="222"/>
      <c r="B5" s="222"/>
      <c r="C5" s="222"/>
      <c r="D5" s="222"/>
      <c r="E5" s="222"/>
      <c r="F5" s="222"/>
      <c r="G5" s="222"/>
      <c r="H5" s="222"/>
    </row>
    <row r="6" spans="1:8" ht="18">
      <c r="A6" s="222"/>
      <c r="B6" s="222"/>
      <c r="C6" s="222"/>
      <c r="D6" s="222"/>
      <c r="E6" s="222"/>
      <c r="F6" s="222"/>
      <c r="G6" s="222"/>
      <c r="H6" s="222"/>
    </row>
    <row r="7" spans="1:8" ht="18">
      <c r="A7" s="222"/>
      <c r="B7" s="222"/>
      <c r="C7" s="222"/>
      <c r="D7" s="222"/>
      <c r="E7" s="222"/>
      <c r="F7" s="222"/>
      <c r="G7" s="222"/>
      <c r="H7" s="222"/>
    </row>
    <row r="8" spans="1:8" ht="18">
      <c r="A8" s="222"/>
      <c r="B8" s="222"/>
      <c r="C8" s="222"/>
      <c r="D8" s="222"/>
      <c r="E8" s="222"/>
      <c r="F8" s="222"/>
      <c r="G8" s="222"/>
      <c r="H8" s="222"/>
    </row>
    <row r="9" spans="1:8" ht="18">
      <c r="A9" s="222"/>
      <c r="B9" s="222"/>
      <c r="C9" s="222"/>
      <c r="D9" s="222"/>
      <c r="E9" s="222"/>
      <c r="F9" s="222"/>
      <c r="G9" s="222"/>
      <c r="H9" s="222"/>
    </row>
    <row r="10" spans="1:8" ht="18">
      <c r="A10" s="261" t="s">
        <v>54</v>
      </c>
      <c r="B10" s="261"/>
      <c r="C10" s="261"/>
      <c r="D10" s="262"/>
      <c r="E10" s="261"/>
      <c r="F10" s="261"/>
      <c r="G10" s="223"/>
      <c r="H10" s="222"/>
    </row>
    <row r="11" spans="1:8" ht="18">
      <c r="A11" s="263" t="s">
        <v>56</v>
      </c>
      <c r="B11" s="263"/>
      <c r="C11" s="263"/>
      <c r="D11" s="263"/>
      <c r="E11" s="263"/>
      <c r="F11" s="263"/>
      <c r="G11" s="227"/>
      <c r="H11" s="222"/>
    </row>
    <row r="12" spans="1:8" ht="18">
      <c r="A12" s="224"/>
      <c r="B12" s="224"/>
      <c r="C12" s="224"/>
      <c r="D12" s="224"/>
      <c r="E12" s="224"/>
      <c r="F12" s="224"/>
      <c r="G12" s="224"/>
      <c r="H12" s="222"/>
    </row>
    <row r="13" spans="1:8" ht="18">
      <c r="A13" s="264" t="s">
        <v>50</v>
      </c>
      <c r="B13" s="264"/>
      <c r="C13" s="264"/>
      <c r="D13" s="265"/>
      <c r="E13" s="264"/>
      <c r="F13" s="264"/>
      <c r="G13" s="225"/>
      <c r="H13" s="222"/>
    </row>
    <row r="14" spans="1:8" ht="18">
      <c r="A14" s="270" t="s">
        <v>51</v>
      </c>
      <c r="B14" s="270"/>
      <c r="C14" s="270"/>
      <c r="D14" s="271"/>
      <c r="E14" s="270"/>
      <c r="F14" s="270"/>
      <c r="G14" s="228"/>
      <c r="H14" s="222"/>
    </row>
    <row r="15" spans="1:8" ht="18">
      <c r="A15" s="224"/>
      <c r="B15" s="226"/>
      <c r="C15" s="226"/>
      <c r="D15" s="245"/>
      <c r="E15" s="226"/>
      <c r="F15" s="226"/>
      <c r="G15" s="226"/>
      <c r="H15" s="222"/>
    </row>
    <row r="16" spans="1:8" ht="18">
      <c r="A16" s="224"/>
      <c r="B16" s="226"/>
      <c r="C16" s="226"/>
      <c r="D16" s="245"/>
      <c r="E16" s="226"/>
      <c r="F16" s="226"/>
      <c r="G16" s="226"/>
      <c r="H16" s="222"/>
    </row>
    <row r="17" spans="1:12" ht="18">
      <c r="A17" s="224"/>
      <c r="B17" s="226"/>
      <c r="C17" s="226"/>
      <c r="D17" s="245"/>
      <c r="E17" s="226"/>
      <c r="F17" s="226"/>
      <c r="G17" s="226"/>
      <c r="H17" s="226"/>
      <c r="I17" s="226"/>
      <c r="J17" s="222"/>
      <c r="K17" s="222"/>
      <c r="L17" s="222"/>
    </row>
    <row r="18" spans="1:12" ht="18">
      <c r="A18" s="270" t="s">
        <v>71</v>
      </c>
      <c r="B18" s="270"/>
      <c r="C18" s="270"/>
      <c r="D18" s="271"/>
      <c r="E18" s="270"/>
      <c r="F18" s="270"/>
      <c r="G18" s="228"/>
      <c r="H18" s="222"/>
      <c r="I18" s="222"/>
      <c r="J18" s="222"/>
      <c r="K18" s="222"/>
      <c r="L18" s="222"/>
    </row>
    <row r="19" spans="1:12" ht="18">
      <c r="A19" s="264" t="s">
        <v>72</v>
      </c>
      <c r="B19" s="264"/>
      <c r="C19" s="264"/>
      <c r="D19" s="265"/>
      <c r="E19" s="264"/>
      <c r="F19" s="264"/>
      <c r="G19" s="225"/>
      <c r="H19" s="222"/>
      <c r="I19" s="222"/>
      <c r="J19" s="222"/>
      <c r="K19" s="222"/>
      <c r="L19" s="222"/>
    </row>
    <row r="20" spans="1:12" ht="18">
      <c r="A20" s="224"/>
      <c r="B20" s="226"/>
      <c r="C20" s="226"/>
      <c r="D20" s="245"/>
      <c r="E20" s="226"/>
      <c r="F20" s="226"/>
      <c r="G20" s="226"/>
      <c r="H20" s="222"/>
      <c r="I20" s="222"/>
      <c r="J20" s="222"/>
      <c r="K20" s="222"/>
      <c r="L20" s="222"/>
    </row>
    <row r="21" spans="1:12" ht="18">
      <c r="A21" s="224"/>
      <c r="B21" s="226"/>
      <c r="C21" s="226"/>
      <c r="D21" s="245"/>
      <c r="E21" s="226"/>
      <c r="F21" s="226"/>
      <c r="G21" s="226"/>
      <c r="H21" s="222"/>
      <c r="I21" s="222"/>
      <c r="J21" s="222"/>
      <c r="K21" s="222"/>
      <c r="L21" s="222"/>
    </row>
    <row r="22" spans="1:12" ht="18">
      <c r="A22" s="270" t="s">
        <v>52</v>
      </c>
      <c r="B22" s="270"/>
      <c r="C22" s="270"/>
      <c r="D22" s="271"/>
      <c r="E22" s="270"/>
      <c r="F22" s="270"/>
      <c r="G22" s="228"/>
      <c r="H22" s="222"/>
      <c r="I22" s="222"/>
      <c r="J22" s="222"/>
      <c r="K22" s="222"/>
      <c r="L22" s="222"/>
    </row>
    <row r="23" spans="1:12" ht="18">
      <c r="A23" s="224"/>
      <c r="B23" s="224"/>
      <c r="C23" s="224"/>
      <c r="D23" s="246"/>
      <c r="E23" s="224"/>
      <c r="F23" s="224"/>
      <c r="G23" s="224"/>
      <c r="H23" s="222"/>
      <c r="I23" s="222"/>
      <c r="J23" s="222"/>
      <c r="K23" s="222"/>
      <c r="L23" s="222"/>
    </row>
    <row r="24" spans="1:12" ht="18">
      <c r="A24" s="266" t="s">
        <v>0</v>
      </c>
      <c r="B24" s="266"/>
      <c r="C24" s="266"/>
      <c r="D24" s="267"/>
      <c r="E24" s="266"/>
      <c r="F24" s="266"/>
      <c r="G24" s="229"/>
      <c r="H24" s="222"/>
      <c r="I24" s="222"/>
      <c r="J24" s="222"/>
      <c r="K24" s="222"/>
      <c r="L24" s="222"/>
    </row>
    <row r="25" spans="1:12" ht="18">
      <c r="A25" s="222"/>
      <c r="B25" s="222"/>
      <c r="C25" s="222"/>
      <c r="D25" s="247"/>
      <c r="E25" s="222"/>
      <c r="F25" s="222"/>
      <c r="G25" s="222"/>
      <c r="H25" s="222"/>
      <c r="I25" s="222"/>
      <c r="J25" s="222"/>
      <c r="K25" s="222"/>
      <c r="L25" s="222"/>
    </row>
    <row r="26" spans="1:12" ht="18">
      <c r="A26" s="222"/>
      <c r="B26" s="222"/>
      <c r="C26" s="222"/>
      <c r="D26" s="247"/>
      <c r="E26" s="222"/>
      <c r="F26" s="222"/>
      <c r="G26" s="222"/>
      <c r="H26" s="222"/>
      <c r="I26" s="222"/>
      <c r="J26" s="222"/>
      <c r="K26" s="222"/>
      <c r="L26" s="222"/>
    </row>
    <row r="27" spans="1:8" ht="18">
      <c r="A27" s="222"/>
      <c r="B27" s="222"/>
      <c r="C27" s="222"/>
      <c r="D27" s="247"/>
      <c r="E27" s="222"/>
      <c r="F27" s="222"/>
      <c r="G27" s="222"/>
      <c r="H27" s="222"/>
    </row>
    <row r="28" spans="1:8" ht="18">
      <c r="A28" s="222"/>
      <c r="B28" s="222"/>
      <c r="C28" s="222"/>
      <c r="D28" s="222"/>
      <c r="E28" s="222"/>
      <c r="F28" s="222"/>
      <c r="G28" s="222"/>
      <c r="H28" s="222"/>
    </row>
    <row r="29" spans="1:8" ht="18">
      <c r="A29" s="222"/>
      <c r="B29" s="222"/>
      <c r="C29" s="222"/>
      <c r="D29" s="222"/>
      <c r="E29" s="222"/>
      <c r="F29" s="222"/>
      <c r="G29" s="222"/>
      <c r="H29" s="222"/>
    </row>
    <row r="30" spans="1:8" ht="18">
      <c r="A30" s="222"/>
      <c r="B30" s="222"/>
      <c r="C30" s="222"/>
      <c r="D30" s="222"/>
      <c r="E30" s="222"/>
      <c r="F30" s="222"/>
      <c r="G30" s="222"/>
      <c r="H30" s="222"/>
    </row>
    <row r="31" spans="1:8" ht="18">
      <c r="A31" s="222"/>
      <c r="B31" s="222"/>
      <c r="C31" s="222"/>
      <c r="D31" s="222"/>
      <c r="E31" s="222"/>
      <c r="F31" s="222"/>
      <c r="G31" s="222"/>
      <c r="H31" s="222"/>
    </row>
    <row r="36" spans="2:4" ht="18">
      <c r="B36" s="268" t="s">
        <v>55</v>
      </c>
      <c r="C36" s="268"/>
      <c r="D36" s="268"/>
    </row>
    <row r="37" spans="2:4" ht="18">
      <c r="B37" s="268" t="s">
        <v>65</v>
      </c>
      <c r="C37" s="268"/>
      <c r="D37" s="14"/>
    </row>
    <row r="38" spans="2:4" ht="18">
      <c r="B38" s="268" t="s">
        <v>66</v>
      </c>
      <c r="C38" s="268"/>
      <c r="D38" s="14"/>
    </row>
    <row r="39" spans="2:4" ht="18">
      <c r="B39" s="269" t="s">
        <v>53</v>
      </c>
      <c r="C39" s="269"/>
      <c r="D39" s="14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2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4"/>
    </row>
    <row r="2" spans="1:15" ht="15.75" customHeight="1">
      <c r="A2" s="272"/>
      <c r="B2" s="273" t="s">
        <v>79</v>
      </c>
      <c r="C2" s="273"/>
      <c r="D2" s="273"/>
      <c r="E2" s="273"/>
      <c r="F2" s="273"/>
      <c r="G2" s="274" t="s">
        <v>3</v>
      </c>
      <c r="H2" s="274"/>
      <c r="I2" s="274"/>
      <c r="J2" s="274" t="s">
        <v>4</v>
      </c>
      <c r="K2" s="274"/>
      <c r="L2" s="274"/>
      <c r="M2" s="4"/>
      <c r="N2" s="4"/>
      <c r="O2" s="4"/>
    </row>
    <row r="3" spans="1:15" ht="15.75">
      <c r="A3" s="272"/>
      <c r="B3" s="55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274"/>
      <c r="H3" s="274"/>
      <c r="I3" s="274"/>
      <c r="J3" s="275" t="s">
        <v>78</v>
      </c>
      <c r="K3" s="275"/>
      <c r="L3" s="275"/>
      <c r="M3" s="4"/>
      <c r="N3" s="4"/>
      <c r="O3" s="4"/>
    </row>
    <row r="4" spans="1:15" ht="15.75">
      <c r="A4" s="272"/>
      <c r="B4" s="108">
        <v>4</v>
      </c>
      <c r="C4" s="107">
        <v>5</v>
      </c>
      <c r="D4" s="107">
        <v>6</v>
      </c>
      <c r="E4" s="107">
        <v>7</v>
      </c>
      <c r="F4" s="214">
        <v>8</v>
      </c>
      <c r="G4" s="213" t="s">
        <v>60</v>
      </c>
      <c r="H4" s="195" t="s">
        <v>61</v>
      </c>
      <c r="I4" s="25" t="s">
        <v>73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90" t="s">
        <v>11</v>
      </c>
      <c r="B5" s="149"/>
      <c r="C5" s="170"/>
      <c r="D5" s="170"/>
      <c r="E5" s="170"/>
      <c r="F5" s="171"/>
      <c r="G5" s="177"/>
      <c r="H5" s="196"/>
      <c r="I5" s="57"/>
      <c r="J5" s="58"/>
      <c r="K5" s="59"/>
      <c r="L5" s="57"/>
      <c r="M5" s="4"/>
      <c r="N5" s="4"/>
      <c r="O5" s="4"/>
    </row>
    <row r="6" spans="1:15" ht="15">
      <c r="A6" s="70" t="s">
        <v>12</v>
      </c>
      <c r="B6" s="150">
        <v>310</v>
      </c>
      <c r="C6" s="141">
        <v>310</v>
      </c>
      <c r="D6" s="141">
        <v>310</v>
      </c>
      <c r="E6" s="141">
        <v>310</v>
      </c>
      <c r="F6" s="141">
        <v>310</v>
      </c>
      <c r="G6" s="178">
        <v>312</v>
      </c>
      <c r="H6" s="197">
        <f>AVERAGE(B6:F6)</f>
        <v>310</v>
      </c>
      <c r="I6" s="97">
        <f>(H6/G6-1)*100</f>
        <v>-0.6410256410256387</v>
      </c>
      <c r="J6" s="61">
        <v>310</v>
      </c>
      <c r="K6" s="62">
        <v>337.73</v>
      </c>
      <c r="L6" s="97">
        <f>(K6/J6-1)*100</f>
        <v>8.94516129032259</v>
      </c>
      <c r="M6" s="4"/>
      <c r="N6" s="4"/>
      <c r="O6" s="4"/>
    </row>
    <row r="7" spans="1:15" ht="15">
      <c r="A7" s="91" t="s">
        <v>58</v>
      </c>
      <c r="B7" s="151">
        <v>297</v>
      </c>
      <c r="C7" s="136">
        <v>297</v>
      </c>
      <c r="D7" s="136">
        <v>297</v>
      </c>
      <c r="E7" s="136">
        <v>297</v>
      </c>
      <c r="F7" s="136">
        <v>297</v>
      </c>
      <c r="G7" s="179">
        <v>299</v>
      </c>
      <c r="H7" s="198">
        <f>AVERAGE(B7:F7)</f>
        <v>297</v>
      </c>
      <c r="I7" s="100">
        <f>(H7/G7-1)*100</f>
        <v>-0.6688963210702337</v>
      </c>
      <c r="J7" s="64">
        <v>297</v>
      </c>
      <c r="K7" s="64">
        <v>323.95</v>
      </c>
      <c r="L7" s="100">
        <f>(K7/J7-1)*100</f>
        <v>9.07407407407408</v>
      </c>
      <c r="M7" s="4"/>
      <c r="N7" s="4"/>
      <c r="O7" s="4"/>
    </row>
    <row r="8" spans="1:15" ht="15.75">
      <c r="A8" s="92" t="s">
        <v>13</v>
      </c>
      <c r="B8" s="152"/>
      <c r="C8" s="133"/>
      <c r="D8" s="133"/>
      <c r="E8" s="133"/>
      <c r="F8" s="141"/>
      <c r="G8" s="180"/>
      <c r="H8" s="199"/>
      <c r="I8" s="65"/>
      <c r="J8" s="66"/>
      <c r="K8" s="67"/>
      <c r="L8" s="36"/>
      <c r="M8" s="4"/>
      <c r="N8" s="4"/>
      <c r="O8" s="4"/>
    </row>
    <row r="9" spans="1:15" ht="15">
      <c r="A9" s="91" t="s">
        <v>14</v>
      </c>
      <c r="B9" s="153" t="s">
        <v>74</v>
      </c>
      <c r="C9" s="153"/>
      <c r="D9" s="153"/>
      <c r="E9" s="134"/>
      <c r="F9" s="136"/>
      <c r="G9" s="181" t="s">
        <v>74</v>
      </c>
      <c r="H9" s="200" t="s">
        <v>74</v>
      </c>
      <c r="I9" s="68" t="s">
        <v>74</v>
      </c>
      <c r="J9" s="63" t="s">
        <v>74</v>
      </c>
      <c r="K9" s="69" t="s">
        <v>74</v>
      </c>
      <c r="L9" s="125"/>
      <c r="M9" s="4"/>
      <c r="N9" s="4"/>
      <c r="O9" s="4"/>
    </row>
    <row r="10" spans="1:15" ht="15">
      <c r="A10" s="129" t="s">
        <v>15</v>
      </c>
      <c r="B10" s="216">
        <v>247.65</v>
      </c>
      <c r="C10" s="230">
        <v>250.78</v>
      </c>
      <c r="D10" s="230">
        <v>256.47</v>
      </c>
      <c r="E10" s="135">
        <v>254.08</v>
      </c>
      <c r="F10" s="252">
        <v>249.58</v>
      </c>
      <c r="G10" s="182">
        <v>242.254</v>
      </c>
      <c r="H10" s="197">
        <f>AVERAGE(B10:F10)</f>
        <v>251.71200000000005</v>
      </c>
      <c r="I10" s="97">
        <f>(H10/G10-1)*100</f>
        <v>3.9041667010658365</v>
      </c>
      <c r="J10" s="61">
        <v>267.98</v>
      </c>
      <c r="K10" s="62">
        <v>236.28</v>
      </c>
      <c r="L10" s="97">
        <f>(K10/J10-1)*100</f>
        <v>-11.82924098813345</v>
      </c>
      <c r="M10" s="4"/>
      <c r="N10" s="4"/>
      <c r="O10" s="4"/>
    </row>
    <row r="11" spans="1:15" ht="15">
      <c r="A11" s="71" t="s">
        <v>16</v>
      </c>
      <c r="B11" s="154">
        <v>293.4</v>
      </c>
      <c r="C11" s="136">
        <v>294.76</v>
      </c>
      <c r="D11" s="136">
        <v>299.92</v>
      </c>
      <c r="E11" s="136">
        <v>296.25</v>
      </c>
      <c r="F11" s="136">
        <v>290</v>
      </c>
      <c r="G11" s="179">
        <v>287.52200000000005</v>
      </c>
      <c r="H11" s="198">
        <f>AVERAGE(B11:F11)</f>
        <v>294.866</v>
      </c>
      <c r="I11" s="100">
        <f>(H11/G11-1)*100</f>
        <v>2.5542393277731668</v>
      </c>
      <c r="J11" s="72">
        <v>313.66</v>
      </c>
      <c r="K11" s="73">
        <v>293.05</v>
      </c>
      <c r="L11" s="100">
        <f>(K11/J11-1)*100</f>
        <v>-6.570809156411405</v>
      </c>
      <c r="M11" s="4"/>
      <c r="N11" s="4"/>
      <c r="O11" s="4"/>
    </row>
    <row r="12" spans="1:15" ht="15">
      <c r="A12" s="109" t="s">
        <v>68</v>
      </c>
      <c r="B12" s="155" t="s">
        <v>75</v>
      </c>
      <c r="C12" s="155"/>
      <c r="D12" s="155"/>
      <c r="E12" s="137"/>
      <c r="F12" s="251"/>
      <c r="G12" s="183"/>
      <c r="H12" s="201"/>
      <c r="I12" s="110"/>
      <c r="J12" s="111"/>
      <c r="K12" s="112"/>
      <c r="L12" s="112"/>
      <c r="M12" s="4"/>
      <c r="N12" s="4"/>
      <c r="O12" s="4"/>
    </row>
    <row r="13" spans="1:15" ht="15">
      <c r="A13" s="131" t="s">
        <v>69</v>
      </c>
      <c r="B13" s="254">
        <v>297.08</v>
      </c>
      <c r="C13" s="231">
        <v>298.64</v>
      </c>
      <c r="D13" s="231">
        <v>303.6</v>
      </c>
      <c r="E13" s="231">
        <v>299.92</v>
      </c>
      <c r="F13" s="253">
        <v>293.68</v>
      </c>
      <c r="G13" s="184">
        <v>291.196</v>
      </c>
      <c r="H13" s="202">
        <f>AVERAGE(B13:F13)</f>
        <v>298.584</v>
      </c>
      <c r="I13" s="122">
        <f>(H13/G13-1)*100</f>
        <v>2.5371227626753035</v>
      </c>
      <c r="J13" s="101" t="s">
        <v>76</v>
      </c>
      <c r="K13" s="106">
        <v>296.39</v>
      </c>
      <c r="L13" s="124" t="s">
        <v>76</v>
      </c>
      <c r="M13" s="4"/>
      <c r="N13" s="4"/>
      <c r="O13" s="4"/>
    </row>
    <row r="14" spans="1:15" ht="15">
      <c r="A14" s="74" t="s">
        <v>17</v>
      </c>
      <c r="B14" s="156">
        <v>291.56</v>
      </c>
      <c r="C14" s="138">
        <v>293.13</v>
      </c>
      <c r="D14" s="138">
        <v>298.09</v>
      </c>
      <c r="E14" s="138">
        <v>294.41</v>
      </c>
      <c r="F14" s="138">
        <v>288.16</v>
      </c>
      <c r="G14" s="185">
        <v>285.6840000000001</v>
      </c>
      <c r="H14" s="203">
        <f>AVERAGE(B14:F14)</f>
        <v>293.07000000000005</v>
      </c>
      <c r="I14" s="123">
        <f>(H14/G14-1)*100</f>
        <v>2.585374049649247</v>
      </c>
      <c r="J14" s="115">
        <v>308.1486363636364</v>
      </c>
      <c r="K14" s="105">
        <v>290.88</v>
      </c>
      <c r="L14" s="113">
        <f>(K14/J14-1)*100</f>
        <v>-5.6039957104526135</v>
      </c>
      <c r="M14" s="4"/>
      <c r="N14" s="4"/>
      <c r="O14" s="4"/>
    </row>
    <row r="15" spans="1:15" ht="15">
      <c r="A15" s="75" t="s">
        <v>49</v>
      </c>
      <c r="B15" s="157">
        <v>289.73</v>
      </c>
      <c r="C15" s="139">
        <v>291.29</v>
      </c>
      <c r="D15" s="139">
        <v>296.25</v>
      </c>
      <c r="E15" s="139">
        <v>292.57</v>
      </c>
      <c r="F15" s="139">
        <v>286.33</v>
      </c>
      <c r="G15" s="186">
        <v>283.84799999999996</v>
      </c>
      <c r="H15" s="202">
        <f>AVERAGE(B15:F15)</f>
        <v>291.234</v>
      </c>
      <c r="I15" s="122">
        <f>(H15/G15-1)*100</f>
        <v>2.602096896930761</v>
      </c>
      <c r="J15" s="116">
        <v>302.6372727272728</v>
      </c>
      <c r="K15" s="106">
        <v>289.04</v>
      </c>
      <c r="L15" s="114">
        <f>(K15/J15-1)*100</f>
        <v>-4.492927326742791</v>
      </c>
      <c r="M15" s="4"/>
      <c r="N15" s="4"/>
      <c r="O15" s="4"/>
    </row>
    <row r="16" spans="1:15" ht="15">
      <c r="A16" s="76" t="s">
        <v>77</v>
      </c>
      <c r="B16" s="150">
        <v>273.1916</v>
      </c>
      <c r="C16" s="141">
        <v>275.3044</v>
      </c>
      <c r="D16" s="141">
        <v>280.3567</v>
      </c>
      <c r="E16" s="141">
        <v>280.9079</v>
      </c>
      <c r="F16" s="141">
        <v>264.0975</v>
      </c>
      <c r="G16" s="178">
        <v>273.85302</v>
      </c>
      <c r="H16" s="197">
        <f>AVERAGE(B16:F16)</f>
        <v>274.77162</v>
      </c>
      <c r="I16" s="60">
        <f>(H16/G16-1)*100</f>
        <v>0.3354354098413781</v>
      </c>
      <c r="J16" s="66" t="s">
        <v>74</v>
      </c>
      <c r="K16" s="62">
        <v>286.57</v>
      </c>
      <c r="L16" s="32" t="s">
        <v>74</v>
      </c>
      <c r="M16" s="4"/>
      <c r="N16" s="4"/>
      <c r="O16" s="4"/>
    </row>
    <row r="17" spans="1:15" ht="15">
      <c r="A17" s="71" t="s">
        <v>18</v>
      </c>
      <c r="B17" s="158" t="s">
        <v>75</v>
      </c>
      <c r="C17" s="140"/>
      <c r="D17" s="134"/>
      <c r="E17" s="134"/>
      <c r="F17" s="154"/>
      <c r="G17" s="134" t="s">
        <v>74</v>
      </c>
      <c r="H17" s="134" t="s">
        <v>74</v>
      </c>
      <c r="I17" s="134" t="s">
        <v>74</v>
      </c>
      <c r="J17" s="69"/>
      <c r="K17" s="69" t="s">
        <v>74</v>
      </c>
      <c r="L17" s="125"/>
      <c r="M17" s="4"/>
      <c r="N17" s="4"/>
      <c r="O17" s="4"/>
    </row>
    <row r="18" spans="1:15" ht="15">
      <c r="A18" s="76"/>
      <c r="B18" s="159"/>
      <c r="C18" s="133"/>
      <c r="D18" s="133"/>
      <c r="E18" s="133"/>
      <c r="F18" s="160"/>
      <c r="G18" s="133"/>
      <c r="H18" s="141"/>
      <c r="I18" s="133"/>
      <c r="J18" s="62"/>
      <c r="K18" s="67"/>
      <c r="L18" s="36"/>
      <c r="M18" s="4"/>
      <c r="N18" s="4"/>
      <c r="O18" s="4"/>
    </row>
    <row r="19" spans="1:15" ht="15.75">
      <c r="A19" s="77" t="s">
        <v>19</v>
      </c>
      <c r="B19" s="158"/>
      <c r="C19" s="134"/>
      <c r="D19" s="134"/>
      <c r="E19" s="134"/>
      <c r="F19" s="154"/>
      <c r="G19" s="136"/>
      <c r="H19" s="136"/>
      <c r="I19" s="239"/>
      <c r="J19" s="73"/>
      <c r="K19" s="64"/>
      <c r="L19" s="96"/>
      <c r="M19" s="4"/>
      <c r="N19" s="4"/>
      <c r="O19" s="4"/>
    </row>
    <row r="20" spans="1:15" ht="15">
      <c r="A20" s="79" t="s">
        <v>67</v>
      </c>
      <c r="B20" s="152" t="s">
        <v>75</v>
      </c>
      <c r="C20" s="141">
        <v>229.1265695170012</v>
      </c>
      <c r="D20" s="141">
        <v>228.01897117840204</v>
      </c>
      <c r="E20" s="141">
        <v>228.9796666056054</v>
      </c>
      <c r="F20" s="160">
        <v>228.81200805418268</v>
      </c>
      <c r="G20" s="141">
        <v>230.39601346719837</v>
      </c>
      <c r="H20" s="197">
        <f>AVERAGE(B20:F20)</f>
        <v>228.73430383879784</v>
      </c>
      <c r="I20" s="60">
        <f>(H20/G20-1)*100</f>
        <v>-0.7212406167075969</v>
      </c>
      <c r="J20" s="67">
        <v>288.11</v>
      </c>
      <c r="K20" s="62">
        <v>224.25</v>
      </c>
      <c r="L20" s="36">
        <f>(K20/J20-1)*100</f>
        <v>-22.16514525701989</v>
      </c>
      <c r="M20" s="4"/>
      <c r="N20" s="4"/>
      <c r="O20" s="4"/>
    </row>
    <row r="21" spans="1:15" ht="15">
      <c r="A21" s="102"/>
      <c r="B21" s="151"/>
      <c r="C21" s="134"/>
      <c r="D21" s="136"/>
      <c r="E21" s="136"/>
      <c r="F21" s="154"/>
      <c r="G21" s="134"/>
      <c r="H21" s="134"/>
      <c r="I21" s="134"/>
      <c r="J21" s="233"/>
      <c r="K21" s="69"/>
      <c r="L21" s="96"/>
      <c r="M21" s="4"/>
      <c r="N21" s="4"/>
      <c r="O21" s="4"/>
    </row>
    <row r="22" spans="1:15" ht="15.75">
      <c r="A22" s="80" t="s">
        <v>11</v>
      </c>
      <c r="B22" s="160"/>
      <c r="C22" s="133"/>
      <c r="D22" s="141"/>
      <c r="E22" s="141"/>
      <c r="F22" s="160"/>
      <c r="G22" s="141"/>
      <c r="H22" s="141"/>
      <c r="I22" s="142"/>
      <c r="J22" s="62"/>
      <c r="K22" s="67"/>
      <c r="L22" s="36"/>
      <c r="M22" s="4"/>
      <c r="N22" s="4"/>
      <c r="O22" s="4"/>
    </row>
    <row r="23" spans="1:15" ht="15">
      <c r="A23" s="71" t="s">
        <v>20</v>
      </c>
      <c r="B23" s="154">
        <v>186</v>
      </c>
      <c r="C23" s="136">
        <v>186</v>
      </c>
      <c r="D23" s="136">
        <v>185</v>
      </c>
      <c r="E23" s="136">
        <v>186</v>
      </c>
      <c r="F23" s="154">
        <v>185</v>
      </c>
      <c r="G23" s="136">
        <v>188.2</v>
      </c>
      <c r="H23" s="240">
        <f>AVERAGE(B23:F23)</f>
        <v>185.6</v>
      </c>
      <c r="I23" s="240">
        <f>(H23/G23-1)*100</f>
        <v>-1.381509032943673</v>
      </c>
      <c r="J23" s="73">
        <v>237.73</v>
      </c>
      <c r="K23" s="73">
        <v>190.14</v>
      </c>
      <c r="L23" s="96">
        <f>(K23/J23-1)*100</f>
        <v>-20.018508391873134</v>
      </c>
      <c r="M23" s="4"/>
      <c r="N23" s="4"/>
      <c r="O23" s="4"/>
    </row>
    <row r="24" spans="1:15" ht="15.75">
      <c r="A24" s="80" t="s">
        <v>13</v>
      </c>
      <c r="B24" s="161"/>
      <c r="C24" s="133"/>
      <c r="D24" s="133"/>
      <c r="E24" s="133"/>
      <c r="F24" s="152"/>
      <c r="G24" s="133"/>
      <c r="H24" s="133"/>
      <c r="I24" s="133"/>
      <c r="J24" s="81"/>
      <c r="K24" s="81"/>
      <c r="L24" s="36"/>
      <c r="M24" s="4"/>
      <c r="N24" s="4"/>
      <c r="O24" s="4"/>
    </row>
    <row r="25" spans="1:15" ht="15">
      <c r="A25" s="71" t="s">
        <v>21</v>
      </c>
      <c r="B25" s="153" t="s">
        <v>75</v>
      </c>
      <c r="C25" s="134" t="s">
        <v>75</v>
      </c>
      <c r="D25" s="134" t="s">
        <v>75</v>
      </c>
      <c r="E25" s="134" t="s">
        <v>75</v>
      </c>
      <c r="F25" s="153" t="s">
        <v>75</v>
      </c>
      <c r="G25" s="134" t="s">
        <v>74</v>
      </c>
      <c r="H25" s="134" t="s">
        <v>74</v>
      </c>
      <c r="I25" s="134" t="s">
        <v>74</v>
      </c>
      <c r="J25" s="181" t="s">
        <v>74</v>
      </c>
      <c r="K25" s="181" t="s">
        <v>74</v>
      </c>
      <c r="L25" s="134" t="s">
        <v>74</v>
      </c>
      <c r="M25" s="4"/>
      <c r="N25" s="4"/>
      <c r="O25" s="4"/>
    </row>
    <row r="26" spans="1:15" ht="15">
      <c r="A26" s="76" t="s">
        <v>22</v>
      </c>
      <c r="B26" s="160">
        <v>199.32</v>
      </c>
      <c r="C26" s="141">
        <v>198.33</v>
      </c>
      <c r="D26" s="141">
        <v>201.09</v>
      </c>
      <c r="E26" s="141">
        <v>199.61</v>
      </c>
      <c r="F26" s="160">
        <v>196.56</v>
      </c>
      <c r="G26" s="141">
        <v>200.244</v>
      </c>
      <c r="H26" s="241">
        <f>AVERAGE(B26:F26)</f>
        <v>198.98200000000003</v>
      </c>
      <c r="I26" s="241">
        <f>(H26/G26-1)*100</f>
        <v>-0.6302311180359843</v>
      </c>
      <c r="J26" s="62">
        <v>264.61</v>
      </c>
      <c r="K26" s="62">
        <v>196.66</v>
      </c>
      <c r="L26" s="36">
        <f>(K26/J26-1)*100</f>
        <v>-25.67930161369564</v>
      </c>
      <c r="M26" s="4"/>
      <c r="N26" s="4"/>
      <c r="O26" s="4"/>
    </row>
    <row r="27" spans="1:15" ht="15">
      <c r="A27" s="71" t="s">
        <v>23</v>
      </c>
      <c r="B27" s="154">
        <v>198.32</v>
      </c>
      <c r="C27" s="136">
        <v>197.33</v>
      </c>
      <c r="D27" s="136">
        <v>200.09</v>
      </c>
      <c r="E27" s="136">
        <v>198.61</v>
      </c>
      <c r="F27" s="136">
        <v>195.56</v>
      </c>
      <c r="G27" s="179">
        <v>199.244</v>
      </c>
      <c r="H27" s="198">
        <f>AVERAGE(B27:F27)</f>
        <v>197.98200000000003</v>
      </c>
      <c r="I27" s="100">
        <f>(H27/G27-1)*100</f>
        <v>-0.6333942301901097</v>
      </c>
      <c r="J27" s="72">
        <v>263.61</v>
      </c>
      <c r="K27" s="73">
        <v>195.75</v>
      </c>
      <c r="L27" s="96">
        <f>(K27/J27-1)*100</f>
        <v>-25.742574257425744</v>
      </c>
      <c r="M27" s="4"/>
      <c r="N27" s="4"/>
      <c r="O27" s="4"/>
    </row>
    <row r="28" spans="1:15" ht="15.75">
      <c r="A28" s="80" t="s">
        <v>24</v>
      </c>
      <c r="B28" s="161"/>
      <c r="C28" s="142"/>
      <c r="D28" s="142"/>
      <c r="E28" s="142"/>
      <c r="F28" s="141"/>
      <c r="G28" s="178"/>
      <c r="H28" s="204"/>
      <c r="I28" s="35"/>
      <c r="J28" s="117"/>
      <c r="K28" s="81"/>
      <c r="L28" s="36"/>
      <c r="M28" s="4"/>
      <c r="N28" s="4"/>
      <c r="O28" s="4"/>
    </row>
    <row r="29" spans="1:15" ht="15">
      <c r="A29" s="71" t="s">
        <v>25</v>
      </c>
      <c r="B29" s="154">
        <v>432</v>
      </c>
      <c r="C29" s="136">
        <v>432</v>
      </c>
      <c r="D29" s="136">
        <v>432</v>
      </c>
      <c r="E29" s="136">
        <v>432</v>
      </c>
      <c r="F29" s="136">
        <v>432</v>
      </c>
      <c r="G29" s="179">
        <v>429</v>
      </c>
      <c r="H29" s="205">
        <f>AVERAGE(B29:F29)</f>
        <v>432</v>
      </c>
      <c r="I29" s="78">
        <f>(H29/G29-1)*100</f>
        <v>0.6993006993007089</v>
      </c>
      <c r="J29" s="72">
        <v>523.61</v>
      </c>
      <c r="K29" s="73">
        <v>417.74</v>
      </c>
      <c r="L29" s="96">
        <f>(K29/J29-1)*100</f>
        <v>-20.219247149596075</v>
      </c>
      <c r="M29" s="4"/>
      <c r="N29" s="4"/>
      <c r="O29" s="4"/>
    </row>
    <row r="30" spans="1:12" ht="15">
      <c r="A30" s="76" t="s">
        <v>26</v>
      </c>
      <c r="B30" s="160">
        <v>426</v>
      </c>
      <c r="C30" s="141">
        <v>426</v>
      </c>
      <c r="D30" s="141">
        <v>426</v>
      </c>
      <c r="E30" s="141">
        <v>426</v>
      </c>
      <c r="F30" s="141">
        <v>426</v>
      </c>
      <c r="G30" s="178">
        <v>423</v>
      </c>
      <c r="H30" s="204">
        <f>AVERAGE(B30:F30)</f>
        <v>426</v>
      </c>
      <c r="I30" s="35">
        <f>(H30/G30-1)*100</f>
        <v>0.7092198581560183</v>
      </c>
      <c r="J30" s="61">
        <v>518.04</v>
      </c>
      <c r="K30" s="62">
        <v>411.74</v>
      </c>
      <c r="L30" s="36">
        <f>(K30/J30-1)*100</f>
        <v>-20.519650992201367</v>
      </c>
    </row>
    <row r="31" spans="1:12" ht="15">
      <c r="A31" s="93" t="s">
        <v>27</v>
      </c>
      <c r="B31" s="162">
        <v>410</v>
      </c>
      <c r="C31" s="172">
        <v>410</v>
      </c>
      <c r="D31" s="172">
        <v>410</v>
      </c>
      <c r="E31" s="172">
        <v>410</v>
      </c>
      <c r="F31" s="172">
        <v>410</v>
      </c>
      <c r="G31" s="187">
        <v>407.6</v>
      </c>
      <c r="H31" s="206">
        <f>AVERAGE(B31:F31)</f>
        <v>410</v>
      </c>
      <c r="I31" s="82">
        <f>(H31/G31-1)*100</f>
        <v>0.5888125613346284</v>
      </c>
      <c r="J31" s="118">
        <v>521.78</v>
      </c>
      <c r="K31" s="83">
        <v>396.7</v>
      </c>
      <c r="L31" s="95">
        <f>(K31/J31-1)*100</f>
        <v>-23.971788876538003</v>
      </c>
    </row>
    <row r="32" spans="1:8" ht="15.75">
      <c r="A32" s="84" t="s">
        <v>28</v>
      </c>
      <c r="B32" s="85"/>
      <c r="C32" s="86"/>
      <c r="D32" s="86"/>
      <c r="E32" s="86"/>
      <c r="F32" s="86"/>
      <c r="G32" s="87" t="s">
        <v>0</v>
      </c>
      <c r="H32" s="84"/>
    </row>
    <row r="33" spans="1:3" ht="15">
      <c r="A33" s="88" t="s">
        <v>62</v>
      </c>
      <c r="B33" s="88"/>
      <c r="C33" s="88"/>
    </row>
    <row r="34" ht="15">
      <c r="A34" s="89" t="s">
        <v>70</v>
      </c>
    </row>
    <row r="35" ht="15">
      <c r="A35" s="103" t="s">
        <v>80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0" r:id="rId1"/>
  <ignoredErrors>
    <ignoredError sqref="H10:H16 H6:H7 H18:H19 H26:H31 H21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29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73" t="s">
        <v>79</v>
      </c>
      <c r="C2" s="273"/>
      <c r="D2" s="273"/>
      <c r="E2" s="273"/>
      <c r="F2" s="273"/>
      <c r="G2" s="276" t="s">
        <v>3</v>
      </c>
      <c r="H2" s="276"/>
      <c r="I2" s="276"/>
      <c r="J2" s="22"/>
      <c r="K2" s="23"/>
      <c r="L2" s="24"/>
    </row>
    <row r="3" spans="1:12" ht="15" customHeight="1">
      <c r="A3" s="21"/>
      <c r="B3" s="273"/>
      <c r="C3" s="273"/>
      <c r="D3" s="273"/>
      <c r="E3" s="273"/>
      <c r="F3" s="273"/>
      <c r="G3" s="276"/>
      <c r="H3" s="276"/>
      <c r="I3" s="276"/>
      <c r="J3" s="275" t="s">
        <v>4</v>
      </c>
      <c r="K3" s="275"/>
      <c r="L3" s="275"/>
    </row>
    <row r="4" spans="1:12" ht="15" customHeight="1">
      <c r="A4" s="279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215" t="s">
        <v>9</v>
      </c>
      <c r="G4" s="277"/>
      <c r="H4" s="278"/>
      <c r="I4" s="276"/>
      <c r="J4" s="280" t="s">
        <v>78</v>
      </c>
      <c r="K4" s="281"/>
      <c r="L4" s="282"/>
    </row>
    <row r="5" spans="1:12" ht="15" customHeight="1">
      <c r="A5" s="279"/>
      <c r="B5" s="163">
        <v>4</v>
      </c>
      <c r="C5" s="173">
        <v>5</v>
      </c>
      <c r="D5" s="173">
        <v>6</v>
      </c>
      <c r="E5" s="173">
        <v>7</v>
      </c>
      <c r="F5" s="173">
        <v>8</v>
      </c>
      <c r="G5" s="188" t="s">
        <v>60</v>
      </c>
      <c r="H5" s="207" t="s">
        <v>61</v>
      </c>
      <c r="I5" s="94" t="s">
        <v>73</v>
      </c>
      <c r="J5" s="27">
        <v>2013</v>
      </c>
      <c r="K5" s="27">
        <v>2014</v>
      </c>
      <c r="L5" s="94" t="s">
        <v>63</v>
      </c>
    </row>
    <row r="6" spans="1:12" ht="15" customHeight="1">
      <c r="A6" s="28"/>
      <c r="B6" s="217"/>
      <c r="C6" s="148"/>
      <c r="D6" s="148"/>
      <c r="E6" s="148"/>
      <c r="F6" s="174"/>
      <c r="G6" s="189"/>
      <c r="H6" s="208"/>
      <c r="I6" s="29"/>
      <c r="J6" s="30"/>
      <c r="K6" s="4"/>
      <c r="L6" s="30"/>
    </row>
    <row r="7" spans="1:12" ht="15" customHeight="1">
      <c r="A7" s="31" t="s">
        <v>30</v>
      </c>
      <c r="B7" s="152" t="s">
        <v>75</v>
      </c>
      <c r="C7" s="133" t="s">
        <v>75</v>
      </c>
      <c r="D7" s="133" t="s">
        <v>75</v>
      </c>
      <c r="E7" s="133" t="s">
        <v>75</v>
      </c>
      <c r="F7" s="133" t="s">
        <v>75</v>
      </c>
      <c r="G7" s="180" t="s">
        <v>74</v>
      </c>
      <c r="H7" s="199" t="s">
        <v>74</v>
      </c>
      <c r="I7" s="32" t="s">
        <v>74</v>
      </c>
      <c r="J7" s="32" t="s">
        <v>74</v>
      </c>
      <c r="K7" s="32" t="s">
        <v>74</v>
      </c>
      <c r="L7" s="32" t="s">
        <v>74</v>
      </c>
    </row>
    <row r="8" spans="1:12" ht="15" customHeight="1">
      <c r="A8" s="28" t="s">
        <v>31</v>
      </c>
      <c r="B8" s="218">
        <v>241.8179</v>
      </c>
      <c r="C8" s="136">
        <v>248.0184</v>
      </c>
      <c r="D8" s="175">
        <v>252.152</v>
      </c>
      <c r="E8" s="175">
        <v>247.3295</v>
      </c>
      <c r="F8" s="175">
        <v>246.4683</v>
      </c>
      <c r="G8" s="190">
        <v>245.50376</v>
      </c>
      <c r="H8" s="209">
        <f aca="true" t="shared" si="0" ref="H8:H24">AVERAGE(B8:F8)</f>
        <v>247.15722</v>
      </c>
      <c r="I8" s="96">
        <f aca="true" t="shared" si="1" ref="I8:I25">(H8/G8-1)*100</f>
        <v>0.6734968132463548</v>
      </c>
      <c r="J8" s="126">
        <v>252.28</v>
      </c>
      <c r="K8" s="34">
        <v>241.9</v>
      </c>
      <c r="L8" s="96">
        <f aca="true" t="shared" si="2" ref="L8:L22">(K8/J8-1)*100</f>
        <v>-4.114475979070875</v>
      </c>
    </row>
    <row r="9" spans="1:12" ht="15" customHeight="1">
      <c r="A9" s="31" t="s">
        <v>32</v>
      </c>
      <c r="B9" s="161">
        <v>482</v>
      </c>
      <c r="C9" s="160">
        <v>482</v>
      </c>
      <c r="D9" s="161">
        <v>477</v>
      </c>
      <c r="E9" s="142">
        <v>481</v>
      </c>
      <c r="F9" s="142">
        <v>482</v>
      </c>
      <c r="G9" s="182">
        <v>490</v>
      </c>
      <c r="H9" s="210">
        <f t="shared" si="0"/>
        <v>480.8</v>
      </c>
      <c r="I9" s="36">
        <f t="shared" si="1"/>
        <v>-1.8775510204081636</v>
      </c>
      <c r="J9" s="120">
        <v>535.09</v>
      </c>
      <c r="K9" s="37">
        <v>482.86</v>
      </c>
      <c r="L9" s="36">
        <f t="shared" si="2"/>
        <v>-9.76097478928779</v>
      </c>
    </row>
    <row r="10" spans="1:12" ht="15" customHeight="1">
      <c r="A10" s="130" t="s">
        <v>33</v>
      </c>
      <c r="B10" s="219">
        <v>452.8698</v>
      </c>
      <c r="C10" s="240">
        <v>449.2873</v>
      </c>
      <c r="D10" s="232">
        <v>454.5233</v>
      </c>
      <c r="E10" s="232">
        <v>459.3</v>
      </c>
      <c r="F10" s="232">
        <v>472.0685</v>
      </c>
      <c r="G10" s="190">
        <v>449.96704</v>
      </c>
      <c r="H10" s="211">
        <f t="shared" si="0"/>
        <v>457.60977999999994</v>
      </c>
      <c r="I10" s="96">
        <f t="shared" si="1"/>
        <v>1.6985110731665864</v>
      </c>
      <c r="J10" s="119">
        <v>548.35</v>
      </c>
      <c r="K10" s="34">
        <v>461.6</v>
      </c>
      <c r="L10" s="96">
        <f t="shared" si="2"/>
        <v>-15.820187836235977</v>
      </c>
    </row>
    <row r="11" spans="1:12" ht="15" customHeight="1">
      <c r="A11" s="31" t="s">
        <v>57</v>
      </c>
      <c r="B11" s="152" t="s">
        <v>75</v>
      </c>
      <c r="C11" s="141">
        <v>402.62120795527454</v>
      </c>
      <c r="D11" s="142">
        <v>403.1375410434148</v>
      </c>
      <c r="E11" s="142">
        <v>403.8285400256457</v>
      </c>
      <c r="F11" s="142">
        <v>406.27860150100673</v>
      </c>
      <c r="G11" s="182">
        <v>407.27702471108387</v>
      </c>
      <c r="H11" s="210">
        <f>AVERAGE(B11:F11)</f>
        <v>403.9664726313354</v>
      </c>
      <c r="I11" s="36">
        <f>(H11/G11-1)*100</f>
        <v>-0.8128501925923515</v>
      </c>
      <c r="J11" s="35">
        <v>530.6771633665217</v>
      </c>
      <c r="K11" s="37">
        <v>425.9</v>
      </c>
      <c r="L11" s="36">
        <f t="shared" si="2"/>
        <v>-19.744049791371076</v>
      </c>
    </row>
    <row r="12" spans="1:12" s="15" customFormat="1" ht="15" customHeight="1">
      <c r="A12" s="38" t="s">
        <v>64</v>
      </c>
      <c r="B12" s="153" t="s">
        <v>75</v>
      </c>
      <c r="C12" s="154">
        <v>125.10310695628266</v>
      </c>
      <c r="D12" s="218">
        <v>124.49835826340751</v>
      </c>
      <c r="E12" s="175">
        <v>125.02289796666055</v>
      </c>
      <c r="F12" s="175">
        <v>124.47373238147537</v>
      </c>
      <c r="G12" s="191">
        <v>126.53420325750533</v>
      </c>
      <c r="H12" s="211">
        <f>AVERAGE(B12:F12)</f>
        <v>124.77452389195652</v>
      </c>
      <c r="I12" s="96">
        <f>(H12/G12-1)*100</f>
        <v>-1.3906748691243087</v>
      </c>
      <c r="J12" s="33">
        <v>205.3582337275735</v>
      </c>
      <c r="K12" s="39">
        <v>122.89</v>
      </c>
      <c r="L12" s="96">
        <f t="shared" si="2"/>
        <v>-40.15823092682768</v>
      </c>
    </row>
    <row r="13" spans="1:12" ht="15" customHeight="1">
      <c r="A13" s="132" t="s">
        <v>34</v>
      </c>
      <c r="B13" s="220">
        <v>130</v>
      </c>
      <c r="C13" s="255">
        <v>132</v>
      </c>
      <c r="D13" s="176">
        <v>131</v>
      </c>
      <c r="E13" s="176">
        <v>133</v>
      </c>
      <c r="F13" s="176">
        <v>132</v>
      </c>
      <c r="G13" s="192">
        <v>133.4</v>
      </c>
      <c r="H13" s="210">
        <f t="shared" si="0"/>
        <v>131.6</v>
      </c>
      <c r="I13" s="36">
        <f t="shared" si="1"/>
        <v>-1.3493253373313419</v>
      </c>
      <c r="J13" s="41">
        <v>198.27</v>
      </c>
      <c r="K13" s="41">
        <v>142.18</v>
      </c>
      <c r="L13" s="36">
        <f t="shared" si="2"/>
        <v>-28.289705956523935</v>
      </c>
    </row>
    <row r="14" spans="1:12" ht="15" customHeight="1">
      <c r="A14" s="38" t="s">
        <v>35</v>
      </c>
      <c r="B14" s="164">
        <v>843.7081</v>
      </c>
      <c r="C14" s="256">
        <v>853.6289</v>
      </c>
      <c r="D14" s="175">
        <v>834.6691</v>
      </c>
      <c r="E14" s="143">
        <v>833.3464</v>
      </c>
      <c r="F14" s="175">
        <v>827.1734</v>
      </c>
      <c r="G14" s="193">
        <v>844.9426599999999</v>
      </c>
      <c r="H14" s="211">
        <f t="shared" si="0"/>
        <v>838.5051799999999</v>
      </c>
      <c r="I14" s="96">
        <f t="shared" si="1"/>
        <v>-0.7618836525546069</v>
      </c>
      <c r="J14" s="43">
        <v>1002.24</v>
      </c>
      <c r="K14" s="43">
        <v>860.94</v>
      </c>
      <c r="L14" s="96">
        <f t="shared" si="2"/>
        <v>-14.098419540229878</v>
      </c>
    </row>
    <row r="15" spans="1:12" ht="15" customHeight="1">
      <c r="A15" s="40" t="s">
        <v>36</v>
      </c>
      <c r="B15" s="165">
        <v>806.45</v>
      </c>
      <c r="C15" s="146">
        <v>794.7655</v>
      </c>
      <c r="D15" s="142">
        <v>802.2612</v>
      </c>
      <c r="E15" s="142">
        <v>799.8361</v>
      </c>
      <c r="F15" s="142">
        <v>781.3173</v>
      </c>
      <c r="G15" s="192">
        <v>804.95084</v>
      </c>
      <c r="H15" s="210">
        <f t="shared" si="0"/>
        <v>796.9260200000001</v>
      </c>
      <c r="I15" s="36">
        <f t="shared" si="1"/>
        <v>-0.9969329307116248</v>
      </c>
      <c r="J15" s="121">
        <v>1000.84</v>
      </c>
      <c r="K15" s="98">
        <v>817.24</v>
      </c>
      <c r="L15" s="36">
        <f t="shared" si="2"/>
        <v>-18.344590543943085</v>
      </c>
    </row>
    <row r="16" spans="1:12" ht="15" customHeight="1">
      <c r="A16" s="38" t="s">
        <v>37</v>
      </c>
      <c r="B16" s="164">
        <v>866.2369</v>
      </c>
      <c r="C16" s="145">
        <v>876.1573</v>
      </c>
      <c r="D16" s="175">
        <v>869.3326</v>
      </c>
      <c r="E16" s="175">
        <v>883.1794</v>
      </c>
      <c r="F16" s="175">
        <v>881.9992</v>
      </c>
      <c r="G16" s="193">
        <v>871.9330400000001</v>
      </c>
      <c r="H16" s="211">
        <f t="shared" si="0"/>
        <v>875.3810799999999</v>
      </c>
      <c r="I16" s="96">
        <f t="shared" si="1"/>
        <v>0.39544779722990864</v>
      </c>
      <c r="J16" s="43">
        <v>988.85</v>
      </c>
      <c r="K16" s="99">
        <v>897.77</v>
      </c>
      <c r="L16" s="96">
        <f t="shared" si="2"/>
        <v>-9.210699297163371</v>
      </c>
    </row>
    <row r="17" spans="1:12" ht="15" customHeight="1">
      <c r="A17" s="40" t="s">
        <v>38</v>
      </c>
      <c r="B17" s="161">
        <v>847</v>
      </c>
      <c r="C17" s="255">
        <v>859</v>
      </c>
      <c r="D17" s="142">
        <v>851</v>
      </c>
      <c r="E17" s="142">
        <v>856</v>
      </c>
      <c r="F17" s="161">
        <v>853</v>
      </c>
      <c r="G17" s="144">
        <v>864</v>
      </c>
      <c r="H17" s="144">
        <f>AVERAGE(B17:F17)</f>
        <v>853.2</v>
      </c>
      <c r="I17" s="36">
        <f t="shared" si="1"/>
        <v>-1.2499999999999956</v>
      </c>
      <c r="J17" s="234">
        <v>878.41</v>
      </c>
      <c r="K17" s="98">
        <v>860.05</v>
      </c>
      <c r="L17" s="36">
        <f t="shared" si="2"/>
        <v>-2.0901401395703623</v>
      </c>
    </row>
    <row r="18" spans="1:12" ht="15" customHeight="1">
      <c r="A18" s="38" t="s">
        <v>39</v>
      </c>
      <c r="B18" s="164">
        <v>865</v>
      </c>
      <c r="C18" s="145">
        <v>870</v>
      </c>
      <c r="D18" s="175">
        <v>850</v>
      </c>
      <c r="E18" s="143">
        <v>850</v>
      </c>
      <c r="F18" s="218">
        <v>850</v>
      </c>
      <c r="G18" s="143">
        <v>868</v>
      </c>
      <c r="H18" s="143">
        <f t="shared" si="0"/>
        <v>857</v>
      </c>
      <c r="I18" s="242">
        <f t="shared" si="1"/>
        <v>-1.2672811059907807</v>
      </c>
      <c r="J18" s="235">
        <v>1138.7</v>
      </c>
      <c r="K18" s="99">
        <v>884.24</v>
      </c>
      <c r="L18" s="96">
        <f t="shared" si="2"/>
        <v>-22.346535522964782</v>
      </c>
    </row>
    <row r="19" spans="1:12" ht="15" customHeight="1">
      <c r="A19" s="40" t="s">
        <v>40</v>
      </c>
      <c r="B19" s="161">
        <v>865</v>
      </c>
      <c r="C19" s="255">
        <v>940</v>
      </c>
      <c r="D19" s="142">
        <v>940</v>
      </c>
      <c r="E19" s="142">
        <v>940</v>
      </c>
      <c r="F19" s="161">
        <v>940</v>
      </c>
      <c r="G19" s="144">
        <v>950</v>
      </c>
      <c r="H19" s="142">
        <f t="shared" si="0"/>
        <v>925</v>
      </c>
      <c r="I19" s="142">
        <f t="shared" si="1"/>
        <v>-2.631578947368418</v>
      </c>
      <c r="J19" s="234">
        <v>1141.41</v>
      </c>
      <c r="K19" s="98">
        <v>975.45</v>
      </c>
      <c r="L19" s="36">
        <f t="shared" si="2"/>
        <v>-14.539911162509533</v>
      </c>
    </row>
    <row r="20" spans="1:12" ht="15" customHeight="1">
      <c r="A20" s="38" t="s">
        <v>41</v>
      </c>
      <c r="B20" s="260">
        <v>847</v>
      </c>
      <c r="C20" s="260">
        <v>865.4233</v>
      </c>
      <c r="D20" s="33">
        <v>866.6578</v>
      </c>
      <c r="E20" s="260">
        <v>872.4742</v>
      </c>
      <c r="F20" s="33">
        <v>875.3174</v>
      </c>
      <c r="G20" s="260">
        <v>860.65446</v>
      </c>
      <c r="H20" s="260">
        <v>847</v>
      </c>
      <c r="I20" s="260">
        <v>847</v>
      </c>
      <c r="J20" s="235">
        <v>1007.94</v>
      </c>
      <c r="K20" s="99">
        <v>892.41</v>
      </c>
      <c r="L20" s="96">
        <f t="shared" si="2"/>
        <v>-11.461991785225322</v>
      </c>
    </row>
    <row r="21" spans="1:12" ht="15" customHeight="1">
      <c r="A21" s="40" t="s">
        <v>42</v>
      </c>
      <c r="B21" s="165">
        <v>892.8711</v>
      </c>
      <c r="C21" s="255">
        <v>892.8711</v>
      </c>
      <c r="D21" s="142">
        <v>892.8711</v>
      </c>
      <c r="E21" s="144">
        <v>892.8711</v>
      </c>
      <c r="F21" s="161">
        <v>892.8711</v>
      </c>
      <c r="G21" s="144">
        <v>892.8711</v>
      </c>
      <c r="H21" s="142">
        <f t="shared" si="0"/>
        <v>892.8711</v>
      </c>
      <c r="I21" s="142">
        <f t="shared" si="1"/>
        <v>0</v>
      </c>
      <c r="J21" s="234">
        <v>943.98</v>
      </c>
      <c r="K21" s="98">
        <v>911.41</v>
      </c>
      <c r="L21" s="36">
        <f t="shared" si="2"/>
        <v>-3.450284963664485</v>
      </c>
    </row>
    <row r="22" spans="1:12" ht="15" customHeight="1">
      <c r="A22" s="38" t="s">
        <v>43</v>
      </c>
      <c r="B22" s="166">
        <v>1102.31</v>
      </c>
      <c r="C22" s="256">
        <v>1102.31</v>
      </c>
      <c r="D22" s="175">
        <v>1102.31</v>
      </c>
      <c r="E22" s="143">
        <v>1102.31</v>
      </c>
      <c r="F22" s="218">
        <v>1102.31</v>
      </c>
      <c r="G22" s="145">
        <v>1102.31</v>
      </c>
      <c r="H22" s="143">
        <f t="shared" si="0"/>
        <v>1102.31</v>
      </c>
      <c r="I22" s="242">
        <f t="shared" si="1"/>
        <v>0</v>
      </c>
      <c r="J22" s="235">
        <v>1153.42</v>
      </c>
      <c r="K22" s="44">
        <v>1120.85</v>
      </c>
      <c r="L22" s="96">
        <f t="shared" si="2"/>
        <v>-2.8237762480276207</v>
      </c>
    </row>
    <row r="23" spans="1:12" ht="15" customHeight="1">
      <c r="A23" s="40" t="s">
        <v>44</v>
      </c>
      <c r="B23" s="160"/>
      <c r="C23" s="146"/>
      <c r="D23" s="142"/>
      <c r="E23" s="142"/>
      <c r="F23" s="160"/>
      <c r="G23" s="146"/>
      <c r="H23" s="243"/>
      <c r="I23" s="142"/>
      <c r="J23" s="236"/>
      <c r="K23" s="42"/>
      <c r="L23" s="104"/>
    </row>
    <row r="24" spans="1:12" ht="15" customHeight="1">
      <c r="A24" s="38" t="s">
        <v>45</v>
      </c>
      <c r="B24" s="167">
        <v>389.3359</v>
      </c>
      <c r="C24" s="145">
        <v>388.454</v>
      </c>
      <c r="D24" s="175">
        <v>384.9267</v>
      </c>
      <c r="E24" s="175">
        <v>386.4699</v>
      </c>
      <c r="F24" s="154">
        <v>380.2969</v>
      </c>
      <c r="G24" s="143">
        <v>395.86157999999995</v>
      </c>
      <c r="H24" s="143">
        <f t="shared" si="0"/>
        <v>385.89668</v>
      </c>
      <c r="I24" s="242">
        <f t="shared" si="1"/>
        <v>-2.5172687887518475</v>
      </c>
      <c r="J24" s="237">
        <v>370.95</v>
      </c>
      <c r="K24" s="33">
        <v>403.11</v>
      </c>
      <c r="L24" s="96">
        <f>(K24/J24-1)*100</f>
        <v>8.669632025879515</v>
      </c>
    </row>
    <row r="25" spans="1:12" ht="15" customHeight="1">
      <c r="A25" s="40" t="s">
        <v>46</v>
      </c>
      <c r="B25" s="168">
        <v>434.7</v>
      </c>
      <c r="C25" s="146">
        <v>431.7</v>
      </c>
      <c r="D25" s="142">
        <v>436.8</v>
      </c>
      <c r="E25" s="142">
        <v>430.7</v>
      </c>
      <c r="F25" s="160">
        <v>433.3</v>
      </c>
      <c r="G25" s="146">
        <v>439.93999999999994</v>
      </c>
      <c r="H25" s="146">
        <f>AVERAGE(B25:F25)</f>
        <v>433.44000000000005</v>
      </c>
      <c r="I25" s="36">
        <f t="shared" si="1"/>
        <v>-1.4774742010273845</v>
      </c>
      <c r="J25" s="259">
        <v>483.55</v>
      </c>
      <c r="K25" s="258">
        <v>453</v>
      </c>
      <c r="L25" s="257">
        <f>(K25/J25-1)*100</f>
        <v>-6.317857512149727</v>
      </c>
    </row>
    <row r="26" spans="1:12" ht="15" customHeight="1">
      <c r="A26" s="38" t="s">
        <v>47</v>
      </c>
      <c r="B26" s="167">
        <v>359.794</v>
      </c>
      <c r="C26" s="256">
        <v>355.6052</v>
      </c>
      <c r="D26" s="175">
        <v>359.794</v>
      </c>
      <c r="E26" s="143">
        <v>353.8415</v>
      </c>
      <c r="F26" s="154">
        <v>355.8257</v>
      </c>
      <c r="G26" s="145">
        <v>365.96692</v>
      </c>
      <c r="H26" s="143">
        <f>AVERAGE(B26:F26)</f>
        <v>356.97208</v>
      </c>
      <c r="I26" s="242">
        <f>(H26/G26-1)*100</f>
        <v>-2.457828702113296</v>
      </c>
      <c r="J26" s="238">
        <v>361.01</v>
      </c>
      <c r="K26" s="39">
        <v>378.77</v>
      </c>
      <c r="L26" s="96">
        <f>(K26/J26-1)*100</f>
        <v>4.919531314922021</v>
      </c>
    </row>
    <row r="27" spans="1:12" ht="15" customHeight="1">
      <c r="A27" s="40" t="s">
        <v>48</v>
      </c>
      <c r="B27" s="169" t="s">
        <v>75</v>
      </c>
      <c r="C27" s="147" t="s">
        <v>75</v>
      </c>
      <c r="D27" s="147" t="s">
        <v>75</v>
      </c>
      <c r="E27" s="147" t="s">
        <v>75</v>
      </c>
      <c r="F27" s="147" t="s">
        <v>75</v>
      </c>
      <c r="G27" s="194" t="s">
        <v>74</v>
      </c>
      <c r="H27" s="212" t="s">
        <v>74</v>
      </c>
      <c r="I27" s="45" t="s">
        <v>75</v>
      </c>
      <c r="J27" s="45" t="s">
        <v>74</v>
      </c>
      <c r="K27" s="45" t="s">
        <v>74</v>
      </c>
      <c r="L27" s="45" t="s">
        <v>74</v>
      </c>
    </row>
    <row r="28" spans="1:12" ht="15" customHeight="1">
      <c r="A28" s="46" t="s">
        <v>0</v>
      </c>
      <c r="B28" s="47"/>
      <c r="C28" s="47"/>
      <c r="D28" s="47"/>
      <c r="E28" s="47"/>
      <c r="F28" s="47"/>
      <c r="G28" s="47"/>
      <c r="H28" s="47"/>
      <c r="I28" s="47"/>
      <c r="J28" s="48"/>
      <c r="K28" s="46"/>
      <c r="L28" s="46"/>
    </row>
    <row r="29" spans="1:12" ht="18">
      <c r="A29" s="49" t="s">
        <v>62</v>
      </c>
      <c r="B29" s="50"/>
      <c r="C29" s="51"/>
      <c r="D29" s="51"/>
      <c r="E29" s="51"/>
      <c r="F29" s="51"/>
      <c r="G29" s="51"/>
      <c r="H29" s="51"/>
      <c r="I29" s="52"/>
      <c r="J29" s="53"/>
      <c r="K29" s="53"/>
      <c r="L29" s="53"/>
    </row>
    <row r="30" spans="1:12" ht="18">
      <c r="A30" s="103" t="s">
        <v>80</v>
      </c>
      <c r="B30" s="221"/>
      <c r="C30" s="221"/>
      <c r="D30" s="221"/>
      <c r="E30" s="221"/>
      <c r="F30" s="221"/>
      <c r="G30" s="221"/>
      <c r="H30" s="221"/>
      <c r="I30" s="13"/>
      <c r="J30" s="13"/>
      <c r="K30" s="13"/>
      <c r="L30" s="13"/>
    </row>
    <row r="31" spans="1:8" ht="18">
      <c r="A31" s="103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3" r:id="rId1"/>
  <ignoredErrors>
    <ignoredError sqref="I23 H8:H10 H18:H19 H26 H13:H17 H21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2014-08-09T23:23:05Z</cp:lastPrinted>
  <dcterms:created xsi:type="dcterms:W3CDTF">2010-11-09T14:07:20Z</dcterms:created>
  <dcterms:modified xsi:type="dcterms:W3CDTF">2014-08-09T23:26:25Z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