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80" windowWidth="20490" windowHeight="711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<sst xmlns="http://schemas.openxmlformats.org/spreadsheetml/2006/main" count="139" uniqueCount="81">
  <si>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</si>
  <si>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</si>
  <si>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</si>
  <si>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</si>
  <si>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</si>
  <si>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</si>
  <si>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</si>
  <si>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</si>
  <si>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</si>
  <si>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</si>
  <si>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</si>
  <si>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</si>
  <si>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</si>
  <si>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</si>
  <si>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</si>
  <si>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</si>
  <si>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</si>
  <si>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</si>
  <si>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</si>
  <si>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</si>
  <si>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</si>
  <si>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</si>
  <si>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</si>
  <si>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</si>
  <si>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</si>
  <si>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</si>
  <si>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</si>
  <si>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</si>
  <si>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</si>
  <si>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</si>
  <si>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</si>
  <si>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</si>
  <si>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</si>
  <si>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</si>
  <si>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</si>
  <si>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</si>
  <si>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</si>
  <si>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</si>
  <si>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</si>
  <si>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</si>
  <si>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</si>
  <si>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</si>
  <si>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</si>
  <si>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</si>
  <si>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</si>
  <si>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</si>
  <si>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</si>
  <si>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</si>
  <si>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</si>
  <si>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</si>
  <si>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</si>
  <si>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</si>
  <si>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</si>
  <si>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</si>
  <si>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</si>
  <si>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</si>
  <si>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</si>
  <si>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</si>
  <si>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</si>
  <si>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</si>
  <si>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</si>
  <si>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</si>
  <si>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</si>
  <si>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</si>
  <si>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</si>
  <si>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</si>
  <si>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</si>
  <si>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</si>
  <si>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</si>
  <si>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</si>
  <si>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</si>
  <si>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</si>
  <si>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 xml:space="preserve"> --</t>
  </si>
  <si>
    <t>Trigo Dark Northern Spring 13,0 Minneapolis (Spot)</t>
  </si>
  <si>
    <t>Arroz con cáscara Fob, Chicago</t>
  </si>
  <si>
    <t>semana del 3 al 9 de noviembre de 2014</t>
  </si>
  <si>
    <t>Vietnam</t>
  </si>
  <si>
    <t>Arroz White elaborado  5% grano partido, FOB Saigon</t>
  </si>
  <si>
    <t>Octubre</t>
  </si>
  <si>
    <t>Noviembre 2014</t>
  </si>
  <si>
    <t>Nota: a partir del 3 de noviembre se incluye, en la primera sección de este informe, el precio del arroz, 5% grano partido, procedente de Vietnam.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</si>
</sst>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294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5" fillId="60" borderId="35" xfId="0" applyNumberFormat="1" applyFont="1" applyFill="1" applyBorder="1" applyAlignment="1" applyProtection="1">
      <alignment horizontal="center" vertical="center"/>
      <protection/>
    </xf>
    <xf numFmtId="2" fontId="55" fillId="19" borderId="35" xfId="0" applyNumberFormat="1" applyFont="1" applyFill="1" applyBorder="1" applyAlignment="1" applyProtection="1">
      <alignment horizontal="right" vertical="center"/>
      <protection/>
    </xf>
    <xf numFmtId="2" fontId="55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5" fillId="0" borderId="39" xfId="0" applyNumberFormat="1" applyFont="1" applyBorder="1" applyAlignment="1" applyProtection="1">
      <alignment horizontal="center"/>
      <protection/>
    </xf>
    <xf numFmtId="174" fontId="35" fillId="4" borderId="36" xfId="0" applyNumberFormat="1" applyFont="1" applyFill="1" applyBorder="1" applyAlignment="1" applyProtection="1">
      <alignment horizontal="center"/>
      <protection/>
    </xf>
    <xf numFmtId="173" fontId="35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5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5" fillId="60" borderId="43" xfId="0" applyNumberFormat="1" applyFont="1" applyFill="1" applyBorder="1" applyAlignment="1" applyProtection="1">
      <alignment horizontal="center" vertical="center"/>
      <protection/>
    </xf>
    <xf numFmtId="173" fontId="35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5" xfId="0" applyNumberFormat="1" applyFont="1" applyFill="1" applyBorder="1" applyAlignment="1" applyProtection="1">
      <alignment horizontal="center"/>
      <protection/>
    </xf>
    <xf numFmtId="172" fontId="35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5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5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5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55" fillId="60" borderId="37" xfId="0" applyNumberFormat="1" applyFont="1" applyFill="1" applyBorder="1" applyAlignment="1" applyProtection="1">
      <alignment horizontal="center"/>
      <protection/>
    </xf>
    <xf numFmtId="2" fontId="55" fillId="0" borderId="43" xfId="0" applyNumberFormat="1" applyFont="1" applyBorder="1" applyAlignment="1" applyProtection="1">
      <alignment horizontal="right"/>
      <protection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43" xfId="0" applyNumberFormat="1" applyFont="1" applyFill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5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right"/>
      <protection locked="0"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173" fontId="26" fillId="60" borderId="32" xfId="0" applyNumberFormat="1" applyFont="1" applyFill="1" applyBorder="1" applyAlignment="1" applyProtection="1">
      <alignment/>
      <protection/>
    </xf>
    <xf numFmtId="2" fontId="26" fillId="60" borderId="34" xfId="0" applyNumberFormat="1" applyFont="1" applyFill="1" applyBorder="1" applyAlignment="1">
      <alignment horizontal="right" vertical="center"/>
    </xf>
    <xf numFmtId="175" fontId="26" fillId="58" borderId="30" xfId="0" applyNumberFormat="1" applyFont="1" applyFill="1" applyBorder="1" applyAlignment="1">
      <alignment horizontal="right"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55" fillId="0" borderId="0" xfId="0" applyFont="1" applyAlignment="1">
      <alignment horizontal="left"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1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48" xfId="0" applyFont="1" applyFill="1" applyBorder="1" applyAlignment="1" applyProtection="1">
      <alignment horizontal="center" vertical="center"/>
      <protection/>
    </xf>
    <xf numFmtId="172" fontId="35" fillId="4" borderId="40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  <xf numFmtId="172" fontId="0" fillId="0" borderId="0" xfId="0" applyAlignment="1">
      <alignment horizontal="left"/>
    </xf>
    <xf numFmtId="172" fontId="27" fillId="0" borderId="0" xfId="0" applyFont="1" applyBorder="1" applyAlignment="1">
      <alignment horizontal="left"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09"/>
      <c r="B10" s="109"/>
      <c r="C10" s="109"/>
      <c r="D10" s="199"/>
      <c r="E10" s="109"/>
      <c r="F10" s="109"/>
      <c r="G10" s="109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08"/>
      <c r="B13" s="108"/>
      <c r="C13" s="108"/>
      <c r="D13" s="203"/>
      <c r="E13" s="108"/>
      <c r="F13" s="108"/>
      <c r="G13" s="108"/>
      <c r="H13" s="1"/>
    </row>
    <row r="14" spans="2:8" ht="18">
      <c r="B14" s="1"/>
      <c r="C14" s="1"/>
      <c r="D14" s="202"/>
      <c r="E14" s="1"/>
      <c r="F14" s="1"/>
      <c r="G14" s="1"/>
      <c r="H14" s="1"/>
    </row>
    <row r="15" spans="2:8" ht="18">
      <c r="B15" s="1"/>
      <c r="C15" s="1"/>
      <c r="D15" s="202"/>
      <c r="E15" s="1"/>
      <c r="F15" s="1"/>
      <c r="G15" s="1"/>
      <c r="H15" s="1"/>
    </row>
    <row r="16" spans="2:8" ht="18">
      <c r="B16" s="1"/>
      <c r="C16" s="1"/>
      <c r="D16" s="202"/>
      <c r="E16" s="1"/>
      <c r="F16" s="1"/>
      <c r="G16" s="1"/>
      <c r="H16" s="1"/>
    </row>
    <row r="17" spans="2:12" ht="18">
      <c r="B17" s="1"/>
      <c r="C17" s="1"/>
      <c r="D17" s="202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02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02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02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02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02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04" t="s">
        <v>57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05" t="s">
        <v>75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7"/>
      <c r="B25" s="7"/>
      <c r="C25" s="7"/>
      <c r="D25" s="202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202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02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7">
      <selection activeCell="A13" sqref="A13:F13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54296875" style="11" customWidth="1"/>
    <col min="4" max="6" width="10.90625" style="11" customWidth="1"/>
    <col min="7" max="7" width="7.54296875" style="11" customWidth="1"/>
    <col min="8" max="16384" width="10.90625" style="11" customWidth="1"/>
  </cols>
  <sheetData>
    <row r="4" spans="6:8" ht="18">
      <c r="F4" s="179"/>
      <c r="G4" s="179"/>
      <c r="H4" s="179"/>
    </row>
    <row r="5" spans="1:8" ht="18">
      <c r="A5" s="179"/>
      <c r="B5" s="179"/>
      <c r="C5" s="179"/>
      <c r="D5" s="179"/>
      <c r="E5" s="179"/>
      <c r="F5" s="179"/>
      <c r="G5" s="179"/>
      <c r="H5" s="179"/>
    </row>
    <row r="6" spans="1:8" ht="18">
      <c r="A6" s="179"/>
      <c r="B6" s="179"/>
      <c r="C6" s="179"/>
      <c r="D6" s="179"/>
      <c r="E6" s="179"/>
      <c r="F6" s="179"/>
      <c r="G6" s="179"/>
      <c r="H6" s="179"/>
    </row>
    <row r="7" spans="1:8" ht="18">
      <c r="A7" s="179"/>
      <c r="B7" s="179"/>
      <c r="C7" s="179"/>
      <c r="D7" s="179"/>
      <c r="E7" s="179"/>
      <c r="F7" s="179"/>
      <c r="G7" s="179"/>
      <c r="H7" s="179"/>
    </row>
    <row r="8" spans="1:8" ht="18">
      <c r="A8" s="179"/>
      <c r="B8" s="179"/>
      <c r="C8" s="179"/>
      <c r="D8" s="179"/>
      <c r="E8" s="179"/>
      <c r="F8" s="179"/>
      <c r="G8" s="179"/>
      <c r="H8" s="179"/>
    </row>
    <row r="9" spans="1:8" ht="18">
      <c r="A9" s="179"/>
      <c r="B9" s="179"/>
      <c r="C9" s="179"/>
      <c r="D9" s="179"/>
      <c r="E9" s="179"/>
      <c r="F9" s="179"/>
      <c r="G9" s="179"/>
      <c r="H9" s="179"/>
    </row>
    <row r="10" spans="1:8" ht="18">
      <c r="A10" s="268" t="s">
        <v>52</v>
      </c>
      <c r="B10" s="268"/>
      <c r="C10" s="268"/>
      <c r="D10" s="269"/>
      <c r="E10" s="268"/>
      <c r="F10" s="268"/>
      <c r="G10" s="180"/>
      <c r="H10" s="179"/>
    </row>
    <row r="11" spans="1:8" ht="18">
      <c r="A11" s="270" t="s">
        <v>54</v>
      </c>
      <c r="B11" s="270"/>
      <c r="C11" s="270"/>
      <c r="D11" s="270"/>
      <c r="E11" s="270"/>
      <c r="F11" s="270"/>
      <c r="G11" s="184"/>
      <c r="H11" s="179"/>
    </row>
    <row r="12" spans="1:8" ht="18">
      <c r="A12" s="181"/>
      <c r="B12" s="181"/>
      <c r="C12" s="181"/>
      <c r="D12" s="181"/>
      <c r="E12" s="181"/>
      <c r="F12" s="181"/>
      <c r="G12" s="181"/>
      <c r="H12" s="179"/>
    </row>
    <row r="13" spans="1:8" ht="18">
      <c r="A13" s="271" t="s">
        <v>48</v>
      </c>
      <c r="B13" s="271"/>
      <c r="C13" s="271"/>
      <c r="D13" s="272"/>
      <c r="E13" s="271"/>
      <c r="F13" s="271"/>
      <c r="G13" s="182"/>
      <c r="H13" s="179"/>
    </row>
    <row r="14" spans="1:8" ht="18">
      <c r="A14" s="277" t="s">
        <v>49</v>
      </c>
      <c r="B14" s="277"/>
      <c r="C14" s="277"/>
      <c r="D14" s="278"/>
      <c r="E14" s="277"/>
      <c r="F14" s="277"/>
      <c r="G14" s="185"/>
      <c r="H14" s="179"/>
    </row>
    <row r="15" spans="1:8" ht="18">
      <c r="A15" s="181"/>
      <c r="B15" s="183"/>
      <c r="C15" s="183"/>
      <c r="D15" s="200"/>
      <c r="E15" s="183"/>
      <c r="F15" s="183"/>
      <c r="G15" s="183"/>
      <c r="H15" s="179"/>
    </row>
    <row r="16" spans="1:8" ht="18">
      <c r="A16" s="181"/>
      <c r="B16" s="183"/>
      <c r="C16" s="183"/>
      <c r="D16" s="200"/>
      <c r="E16" s="183"/>
      <c r="F16" s="183"/>
      <c r="G16" s="183"/>
      <c r="H16" s="179"/>
    </row>
    <row r="17" spans="1:12" ht="18">
      <c r="A17" s="181"/>
      <c r="B17" s="183"/>
      <c r="C17" s="183"/>
      <c r="D17" s="200"/>
      <c r="E17" s="183"/>
      <c r="F17" s="183"/>
      <c r="G17" s="183"/>
      <c r="H17" s="183"/>
      <c r="I17" s="183"/>
      <c r="J17" s="179"/>
      <c r="K17" s="179"/>
      <c r="L17" s="179"/>
    </row>
    <row r="18" spans="1:12" ht="18">
      <c r="A18" s="277" t="s">
        <v>68</v>
      </c>
      <c r="B18" s="277"/>
      <c r="C18" s="277"/>
      <c r="D18" s="278"/>
      <c r="E18" s="277"/>
      <c r="F18" s="277"/>
      <c r="G18" s="185"/>
      <c r="H18" s="179"/>
      <c r="I18" s="179"/>
      <c r="J18" s="179"/>
      <c r="K18" s="179"/>
      <c r="L18" s="179"/>
    </row>
    <row r="19" spans="1:12" ht="18">
      <c r="A19" s="271" t="s">
        <v>69</v>
      </c>
      <c r="B19" s="271"/>
      <c r="C19" s="271"/>
      <c r="D19" s="272"/>
      <c r="E19" s="271"/>
      <c r="F19" s="271"/>
      <c r="G19" s="182"/>
      <c r="H19" s="179"/>
      <c r="I19" s="179"/>
      <c r="J19" s="179"/>
      <c r="K19" s="179"/>
      <c r="L19" s="179"/>
    </row>
    <row r="20" spans="1:12" ht="18">
      <c r="A20" s="181"/>
      <c r="B20" s="183"/>
      <c r="C20" s="183"/>
      <c r="D20" s="200"/>
      <c r="E20" s="183"/>
      <c r="F20" s="183"/>
      <c r="G20" s="183"/>
      <c r="H20" s="179"/>
      <c r="I20" s="179"/>
      <c r="J20" s="179"/>
      <c r="K20" s="179"/>
      <c r="L20" s="179"/>
    </row>
    <row r="21" spans="1:12" ht="18">
      <c r="A21" s="181"/>
      <c r="B21" s="183"/>
      <c r="C21" s="183"/>
      <c r="D21" s="200"/>
      <c r="E21" s="183"/>
      <c r="F21" s="183"/>
      <c r="G21" s="183"/>
      <c r="H21" s="179"/>
      <c r="I21" s="179"/>
      <c r="J21" s="179"/>
      <c r="K21" s="179"/>
      <c r="L21" s="179"/>
    </row>
    <row r="22" spans="1:12" ht="18">
      <c r="A22" s="277" t="s">
        <v>50</v>
      </c>
      <c r="B22" s="277"/>
      <c r="C22" s="277"/>
      <c r="D22" s="278"/>
      <c r="E22" s="277"/>
      <c r="F22" s="277"/>
      <c r="G22" s="185"/>
      <c r="H22" s="179"/>
      <c r="I22" s="179"/>
      <c r="J22" s="179"/>
      <c r="K22" s="179"/>
      <c r="L22" s="179"/>
    </row>
    <row r="23" spans="1:12" ht="18">
      <c r="A23" s="181"/>
      <c r="B23" s="181"/>
      <c r="C23" s="181"/>
      <c r="D23" s="201"/>
      <c r="E23" s="181"/>
      <c r="F23" s="181"/>
      <c r="G23" s="181"/>
      <c r="H23" s="179"/>
      <c r="I23" s="179"/>
      <c r="J23" s="179"/>
      <c r="K23" s="179"/>
      <c r="L23" s="179"/>
    </row>
    <row r="24" spans="1:12" ht="18">
      <c r="A24" s="273" t="s">
        <v>0</v>
      </c>
      <c r="B24" s="273"/>
      <c r="C24" s="273"/>
      <c r="D24" s="274"/>
      <c r="E24" s="273"/>
      <c r="F24" s="273"/>
      <c r="G24" s="186"/>
      <c r="H24" s="179"/>
      <c r="I24" s="179"/>
      <c r="J24" s="179"/>
      <c r="K24" s="179"/>
      <c r="L24" s="179"/>
    </row>
    <row r="25" spans="1:12" ht="18">
      <c r="A25" s="179"/>
      <c r="B25" s="179"/>
      <c r="C25" s="179"/>
      <c r="D25" s="202"/>
      <c r="E25" s="179"/>
      <c r="F25" s="179"/>
      <c r="G25" s="179"/>
      <c r="H25" s="179"/>
      <c r="I25" s="179"/>
      <c r="J25" s="179"/>
      <c r="K25" s="179"/>
      <c r="L25" s="179"/>
    </row>
    <row r="26" spans="1:12" ht="18">
      <c r="A26" s="179"/>
      <c r="B26" s="179"/>
      <c r="C26" s="179"/>
      <c r="D26" s="202"/>
      <c r="E26" s="179"/>
      <c r="F26" s="179"/>
      <c r="G26" s="179"/>
      <c r="H26" s="179"/>
      <c r="I26" s="179"/>
      <c r="J26" s="179"/>
      <c r="K26" s="179"/>
      <c r="L26" s="179"/>
    </row>
    <row r="27" spans="1:8" ht="18">
      <c r="A27" s="179"/>
      <c r="B27" s="179"/>
      <c r="C27" s="179"/>
      <c r="D27" s="202"/>
      <c r="E27" s="179"/>
      <c r="F27" s="179"/>
      <c r="G27" s="179"/>
      <c r="H27" s="179"/>
    </row>
    <row r="28" spans="1:8" ht="18">
      <c r="A28" s="179"/>
      <c r="B28" s="179"/>
      <c r="C28" s="179"/>
      <c r="D28" s="179"/>
      <c r="E28" s="179"/>
      <c r="F28" s="179"/>
      <c r="G28" s="179"/>
      <c r="H28" s="179"/>
    </row>
    <row r="29" spans="1:8" ht="18">
      <c r="A29" s="179"/>
      <c r="B29" s="179"/>
      <c r="C29" s="179"/>
      <c r="D29" s="179"/>
      <c r="E29" s="179"/>
      <c r="F29" s="179"/>
      <c r="G29" s="179"/>
      <c r="H29" s="179"/>
    </row>
    <row r="30" spans="1:8" ht="18">
      <c r="A30" s="179"/>
      <c r="B30" s="179"/>
      <c r="C30" s="179"/>
      <c r="D30" s="179"/>
      <c r="E30" s="179"/>
      <c r="F30" s="179"/>
      <c r="G30" s="179"/>
      <c r="H30" s="179"/>
    </row>
    <row r="31" spans="1:8" ht="18">
      <c r="A31" s="179"/>
      <c r="B31" s="179"/>
      <c r="C31" s="179"/>
      <c r="D31" s="179"/>
      <c r="E31" s="179"/>
      <c r="F31" s="179"/>
      <c r="G31" s="179"/>
      <c r="H31" s="179"/>
    </row>
    <row r="36" spans="2:4" ht="18">
      <c r="B36" s="275" t="s">
        <v>53</v>
      </c>
      <c r="C36" s="275"/>
      <c r="D36" s="275"/>
    </row>
    <row r="37" spans="2:4" ht="18">
      <c r="B37" s="275" t="s">
        <v>63</v>
      </c>
      <c r="C37" s="275"/>
      <c r="D37" s="13"/>
    </row>
    <row r="38" spans="2:4" ht="18">
      <c r="B38" s="275" t="s">
        <v>64</v>
      </c>
      <c r="C38" s="275"/>
      <c r="D38" s="13"/>
    </row>
    <row r="39" spans="2:4" ht="18">
      <c r="B39" s="276" t="s">
        <v>51</v>
      </c>
      <c r="C39" s="276"/>
      <c r="D39" s="13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79" t="s">
        <v>1</v>
      </c>
      <c r="B1" s="17" t="s">
        <v>2</v>
      </c>
      <c r="C1" s="17"/>
      <c r="D1" s="17"/>
      <c r="E1" s="17"/>
      <c r="F1" s="17"/>
      <c r="G1" s="17"/>
      <c r="H1" s="17"/>
      <c r="I1" s="17"/>
      <c r="J1" s="17"/>
      <c r="K1" s="17"/>
      <c r="L1" s="52"/>
    </row>
    <row r="2" spans="1:15" ht="15.75" customHeight="1">
      <c r="A2" s="279"/>
      <c r="B2" s="280" t="s">
        <v>79</v>
      </c>
      <c r="C2" s="280"/>
      <c r="D2" s="280"/>
      <c r="E2" s="280"/>
      <c r="F2" s="280"/>
      <c r="G2" s="281" t="s">
        <v>3</v>
      </c>
      <c r="H2" s="281"/>
      <c r="I2" s="281"/>
      <c r="J2" s="281" t="s">
        <v>4</v>
      </c>
      <c r="K2" s="281"/>
      <c r="L2" s="281"/>
      <c r="M2" s="4"/>
      <c r="N2" s="4"/>
      <c r="O2" s="4"/>
    </row>
    <row r="3" spans="1:15" ht="15.75">
      <c r="A3" s="279"/>
      <c r="B3" s="53" t="s">
        <v>5</v>
      </c>
      <c r="C3" s="54" t="s">
        <v>6</v>
      </c>
      <c r="D3" s="54" t="s">
        <v>7</v>
      </c>
      <c r="E3" s="54" t="s">
        <v>8</v>
      </c>
      <c r="F3" s="54" t="s">
        <v>9</v>
      </c>
      <c r="G3" s="281"/>
      <c r="H3" s="281"/>
      <c r="I3" s="281"/>
      <c r="J3" s="282" t="s">
        <v>78</v>
      </c>
      <c r="K3" s="282"/>
      <c r="L3" s="282"/>
      <c r="M3" s="4"/>
      <c r="N3" s="4"/>
      <c r="O3" s="4"/>
    </row>
    <row r="4" spans="1:15" ht="15.75">
      <c r="A4" s="279"/>
      <c r="B4" s="96">
        <v>3</v>
      </c>
      <c r="C4" s="95">
        <v>4</v>
      </c>
      <c r="D4" s="95">
        <v>5</v>
      </c>
      <c r="E4" s="95">
        <v>6</v>
      </c>
      <c r="F4" s="174">
        <v>7</v>
      </c>
      <c r="G4" s="173" t="s">
        <v>58</v>
      </c>
      <c r="H4" s="161" t="s">
        <v>59</v>
      </c>
      <c r="I4" s="24" t="s">
        <v>10</v>
      </c>
      <c r="J4" s="26">
        <v>2013</v>
      </c>
      <c r="K4" s="26">
        <v>2014</v>
      </c>
      <c r="L4" s="24" t="s">
        <v>10</v>
      </c>
      <c r="M4" s="4"/>
      <c r="N4" s="4"/>
      <c r="O4" s="4"/>
    </row>
    <row r="5" spans="1:15" ht="15" customHeight="1">
      <c r="A5" s="81" t="s">
        <v>11</v>
      </c>
      <c r="B5" s="128"/>
      <c r="C5" s="139"/>
      <c r="D5" s="139"/>
      <c r="E5" s="139"/>
      <c r="F5" s="140"/>
      <c r="G5" s="145"/>
      <c r="H5" s="162"/>
      <c r="I5" s="55"/>
      <c r="J5" s="56"/>
      <c r="K5" s="57"/>
      <c r="L5" s="55"/>
      <c r="M5" s="4"/>
      <c r="N5" s="4"/>
      <c r="O5" s="4"/>
    </row>
    <row r="6" spans="1:15" ht="15">
      <c r="A6" s="68" t="s">
        <v>12</v>
      </c>
      <c r="B6" s="214">
        <v>270</v>
      </c>
      <c r="C6" s="120">
        <v>270</v>
      </c>
      <c r="D6" s="120">
        <v>260</v>
      </c>
      <c r="E6" s="120">
        <v>260</v>
      </c>
      <c r="F6" s="120">
        <v>260</v>
      </c>
      <c r="G6" s="146">
        <v>270</v>
      </c>
      <c r="H6" s="163">
        <f>AVERAGE(B6:F6)</f>
        <v>264</v>
      </c>
      <c r="I6" s="86">
        <f>(H6/G6-1)*100</f>
        <v>-2.2222222222222254</v>
      </c>
      <c r="J6" s="59">
        <v>300</v>
      </c>
      <c r="K6" s="60">
        <v>270.65</v>
      </c>
      <c r="L6" s="86">
        <f>(K6/J6-1)*100</f>
        <v>-9.783333333333344</v>
      </c>
      <c r="M6" s="4"/>
      <c r="N6" s="4"/>
      <c r="O6" s="4"/>
    </row>
    <row r="7" spans="1:15" ht="15">
      <c r="A7" s="82" t="s">
        <v>56</v>
      </c>
      <c r="B7" s="116">
        <v>259</v>
      </c>
      <c r="C7" s="116">
        <v>259</v>
      </c>
      <c r="D7" s="116">
        <v>250</v>
      </c>
      <c r="E7" s="116">
        <v>250</v>
      </c>
      <c r="F7" s="116">
        <v>250</v>
      </c>
      <c r="G7" s="147">
        <v>259</v>
      </c>
      <c r="H7" s="164">
        <f>AVERAGE(B7:F7)</f>
        <v>253.6</v>
      </c>
      <c r="I7" s="89">
        <f>(H7/G7-1)*100</f>
        <v>-2.0849420849420874</v>
      </c>
      <c r="J7" s="62">
        <v>288</v>
      </c>
      <c r="K7" s="62">
        <v>259.68</v>
      </c>
      <c r="L7" s="89">
        <f>(K7/J7-1)*100</f>
        <v>-9.833333333333327</v>
      </c>
      <c r="M7" s="4"/>
      <c r="N7" s="4"/>
      <c r="O7" s="4"/>
    </row>
    <row r="8" spans="1:15" ht="15.75">
      <c r="A8" s="83" t="s">
        <v>13</v>
      </c>
      <c r="B8" s="130"/>
      <c r="C8" s="114"/>
      <c r="D8" s="114"/>
      <c r="E8" s="114"/>
      <c r="F8" s="120"/>
      <c r="G8" s="148"/>
      <c r="H8" s="165"/>
      <c r="I8" s="63"/>
      <c r="J8" s="64"/>
      <c r="K8" s="65"/>
      <c r="L8" s="34"/>
      <c r="M8" s="4"/>
      <c r="N8" s="4"/>
      <c r="O8" s="4"/>
    </row>
    <row r="9" spans="1:15" ht="15">
      <c r="A9" s="82" t="s">
        <v>14</v>
      </c>
      <c r="B9" s="131" t="s">
        <v>70</v>
      </c>
      <c r="C9" s="131"/>
      <c r="D9" s="131"/>
      <c r="E9" s="115"/>
      <c r="F9" s="116"/>
      <c r="G9" s="149" t="s">
        <v>70</v>
      </c>
      <c r="H9" s="166" t="s">
        <v>70</v>
      </c>
      <c r="I9" s="66" t="s">
        <v>70</v>
      </c>
      <c r="J9" s="61" t="s">
        <v>71</v>
      </c>
      <c r="K9" s="67" t="s">
        <v>71</v>
      </c>
      <c r="L9" s="106"/>
      <c r="M9" s="4"/>
      <c r="N9" s="4"/>
      <c r="O9" s="4"/>
    </row>
    <row r="10" spans="1:15" ht="15">
      <c r="A10" s="110" t="s">
        <v>15</v>
      </c>
      <c r="B10" s="259">
        <v>262.08</v>
      </c>
      <c r="C10" s="187">
        <v>259.23</v>
      </c>
      <c r="D10" s="187">
        <v>257.12</v>
      </c>
      <c r="E10" s="187">
        <v>255.46</v>
      </c>
      <c r="F10" s="206">
        <v>253.35</v>
      </c>
      <c r="G10" s="150">
        <v>261.27</v>
      </c>
      <c r="H10" s="163">
        <f aca="true" t="shared" si="0" ref="H10:H15">AVERAGE(B10:F10)</f>
        <v>257.448</v>
      </c>
      <c r="I10" s="86">
        <f aca="true" t="shared" si="1" ref="I10:I15">(H10/G10-1)*100</f>
        <v>-1.4628545183143937</v>
      </c>
      <c r="J10" s="59">
        <v>295.11</v>
      </c>
      <c r="K10" s="60">
        <v>253.82</v>
      </c>
      <c r="L10" s="86">
        <f>(K10/J10-1)*100</f>
        <v>-13.991393039883437</v>
      </c>
      <c r="M10" s="4"/>
      <c r="N10" s="4"/>
      <c r="O10" s="4"/>
    </row>
    <row r="11" spans="1:15" ht="15">
      <c r="A11" s="69" t="s">
        <v>16</v>
      </c>
      <c r="B11" s="129">
        <v>285.68</v>
      </c>
      <c r="C11" s="116">
        <v>283.02</v>
      </c>
      <c r="D11" s="116">
        <v>280.91</v>
      </c>
      <c r="E11" s="116">
        <v>278.89</v>
      </c>
      <c r="F11" s="116">
        <v>275.3</v>
      </c>
      <c r="G11" s="147">
        <v>287.63399999999996</v>
      </c>
      <c r="H11" s="164">
        <f t="shared" si="0"/>
        <v>280.76</v>
      </c>
      <c r="I11" s="89">
        <f t="shared" si="1"/>
        <v>-2.389842647253093</v>
      </c>
      <c r="J11" s="70">
        <v>334.99</v>
      </c>
      <c r="K11" s="71">
        <v>289.44</v>
      </c>
      <c r="L11" s="89">
        <f>(K11/J11-1)*100</f>
        <v>-13.597420818531901</v>
      </c>
      <c r="M11" s="4"/>
      <c r="N11" s="4"/>
      <c r="O11" s="4"/>
    </row>
    <row r="12" spans="1:15" ht="15">
      <c r="A12" s="97" t="s">
        <v>66</v>
      </c>
      <c r="B12" s="236" t="s">
        <v>71</v>
      </c>
      <c r="C12" s="133" t="s">
        <v>71</v>
      </c>
      <c r="D12" s="133" t="s">
        <v>71</v>
      </c>
      <c r="E12" s="117" t="s">
        <v>71</v>
      </c>
      <c r="F12" s="117" t="s">
        <v>71</v>
      </c>
      <c r="G12" s="167" t="s">
        <v>70</v>
      </c>
      <c r="H12" s="167" t="s">
        <v>70</v>
      </c>
      <c r="I12" s="167" t="s">
        <v>70</v>
      </c>
      <c r="J12" s="98"/>
      <c r="K12" s="99"/>
      <c r="L12" s="167" t="s">
        <v>70</v>
      </c>
      <c r="M12" s="4"/>
      <c r="N12" s="4"/>
      <c r="O12" s="4"/>
    </row>
    <row r="13" spans="1:15" ht="15">
      <c r="A13" s="112" t="s">
        <v>67</v>
      </c>
      <c r="B13" s="260">
        <v>289.36</v>
      </c>
      <c r="C13" s="188">
        <v>286.7</v>
      </c>
      <c r="D13" s="188">
        <v>284.58</v>
      </c>
      <c r="E13" s="188">
        <v>282.56</v>
      </c>
      <c r="F13" s="207">
        <v>278.98</v>
      </c>
      <c r="G13" s="151">
        <v>291.306</v>
      </c>
      <c r="H13" s="237">
        <f t="shared" si="0"/>
        <v>284.436</v>
      </c>
      <c r="I13" s="238">
        <f t="shared" si="1"/>
        <v>-2.358344833268111</v>
      </c>
      <c r="J13" s="90" t="s">
        <v>71</v>
      </c>
      <c r="K13" s="94">
        <v>293.02695652173907</v>
      </c>
      <c r="L13" s="105" t="s">
        <v>72</v>
      </c>
      <c r="M13" s="4"/>
      <c r="N13" s="4"/>
      <c r="O13" s="4"/>
    </row>
    <row r="14" spans="1:15" ht="15">
      <c r="A14" s="72" t="s">
        <v>17</v>
      </c>
      <c r="B14" s="261">
        <v>283.85</v>
      </c>
      <c r="C14" s="118">
        <v>281.18</v>
      </c>
      <c r="D14" s="118">
        <v>279.07</v>
      </c>
      <c r="E14" s="118">
        <v>277.05</v>
      </c>
      <c r="F14" s="118">
        <v>273.47</v>
      </c>
      <c r="G14" s="152">
        <v>285.794</v>
      </c>
      <c r="H14" s="239">
        <f t="shared" si="0"/>
        <v>278.924</v>
      </c>
      <c r="I14" s="240">
        <f t="shared" si="1"/>
        <v>-2.4038293316164805</v>
      </c>
      <c r="J14" s="263">
        <v>333.15</v>
      </c>
      <c r="K14" s="93">
        <v>287.60173913043474</v>
      </c>
      <c r="L14" s="100">
        <f>(K14/J14-1)*100</f>
        <v>-13.671997859692409</v>
      </c>
      <c r="M14" s="4"/>
      <c r="N14" s="4"/>
      <c r="O14" s="4"/>
    </row>
    <row r="15" spans="1:15" ht="15">
      <c r="A15" s="73" t="s">
        <v>47</v>
      </c>
      <c r="B15" s="260">
        <v>282.01</v>
      </c>
      <c r="C15" s="119">
        <v>279.35</v>
      </c>
      <c r="D15" s="119">
        <v>277.23</v>
      </c>
      <c r="E15" s="119">
        <v>275.21</v>
      </c>
      <c r="F15" s="119">
        <v>271.63</v>
      </c>
      <c r="G15" s="153">
        <v>283.95599999999996</v>
      </c>
      <c r="H15" s="237">
        <f t="shared" si="0"/>
        <v>277.08599999999996</v>
      </c>
      <c r="I15" s="238">
        <f t="shared" si="1"/>
        <v>-2.419388919410048</v>
      </c>
      <c r="J15" s="264">
        <v>331.32</v>
      </c>
      <c r="K15" s="94">
        <v>281.4169565217391</v>
      </c>
      <c r="L15" s="101">
        <f>(K15/J15-1)*100</f>
        <v>-15.06188683999181</v>
      </c>
      <c r="M15" s="4"/>
      <c r="N15" s="4"/>
      <c r="O15" s="4"/>
    </row>
    <row r="16" spans="1:15" ht="15">
      <c r="A16" s="74" t="s">
        <v>73</v>
      </c>
      <c r="B16" s="134">
        <v>265.2917</v>
      </c>
      <c r="C16" s="120">
        <v>262.3522</v>
      </c>
      <c r="D16" s="120">
        <v>258.9533</v>
      </c>
      <c r="E16" s="120">
        <v>256.8406</v>
      </c>
      <c r="F16" s="120">
        <v>253.9929</v>
      </c>
      <c r="G16" s="146">
        <v>257.79589999999996</v>
      </c>
      <c r="H16" s="163">
        <f>AVERAGE(B16:F16)</f>
        <v>259.48614000000003</v>
      </c>
      <c r="I16" s="86">
        <f>(H16/G16-1)*100</f>
        <v>0.6556504583665079</v>
      </c>
      <c r="J16" s="64"/>
      <c r="K16" s="60">
        <v>250.9002714285714</v>
      </c>
      <c r="L16" s="31" t="s">
        <v>70</v>
      </c>
      <c r="M16" s="4"/>
      <c r="N16" s="4"/>
      <c r="O16" s="4"/>
    </row>
    <row r="17" spans="1:15" ht="15.75">
      <c r="A17" s="75" t="s">
        <v>18</v>
      </c>
      <c r="B17" s="129"/>
      <c r="C17" s="115"/>
      <c r="D17" s="115"/>
      <c r="E17" s="115"/>
      <c r="F17" s="132"/>
      <c r="G17" s="116"/>
      <c r="H17" s="116"/>
      <c r="I17" s="196"/>
      <c r="J17" s="71"/>
      <c r="K17" s="62"/>
      <c r="L17" s="85"/>
      <c r="M17" s="4"/>
      <c r="N17" s="4"/>
      <c r="O17" s="4"/>
    </row>
    <row r="18" spans="1:15" ht="15">
      <c r="A18" s="76" t="s">
        <v>65</v>
      </c>
      <c r="B18" s="134">
        <v>318.6164983465904</v>
      </c>
      <c r="C18" s="120">
        <v>314.484827099506</v>
      </c>
      <c r="D18" s="120">
        <v>312.7192982456141</v>
      </c>
      <c r="E18" s="120">
        <v>313.1313131313131</v>
      </c>
      <c r="F18" s="134">
        <v>311.73487233298357</v>
      </c>
      <c r="G18" s="120">
        <v>318.718433275808</v>
      </c>
      <c r="H18" s="163">
        <f>AVERAGE(B18:F18)</f>
        <v>314.1373618312014</v>
      </c>
      <c r="I18" s="58">
        <f>(H18/G18-1)*100</f>
        <v>-1.4373412285954346</v>
      </c>
      <c r="J18" s="225">
        <v>236.89</v>
      </c>
      <c r="K18" s="60">
        <v>308.39683467777735</v>
      </c>
      <c r="L18" s="34">
        <f>(K18/J18-1)*100</f>
        <v>30.185670428374923</v>
      </c>
      <c r="M18" s="4"/>
      <c r="N18" s="4"/>
      <c r="O18" s="4"/>
    </row>
    <row r="19" spans="1:15" ht="15.75">
      <c r="A19" s="215" t="s">
        <v>11</v>
      </c>
      <c r="B19" s="129"/>
      <c r="C19" s="115"/>
      <c r="D19" s="116"/>
      <c r="E19" s="116"/>
      <c r="F19" s="132"/>
      <c r="G19" s="115"/>
      <c r="H19" s="115"/>
      <c r="I19" s="115"/>
      <c r="J19" s="190"/>
      <c r="K19" s="67"/>
      <c r="L19" s="85"/>
      <c r="M19" s="4"/>
      <c r="N19" s="4"/>
      <c r="O19" s="4"/>
    </row>
    <row r="20" spans="1:15" ht="15">
      <c r="A20" s="74" t="s">
        <v>19</v>
      </c>
      <c r="B20" s="134">
        <v>180</v>
      </c>
      <c r="C20" s="120">
        <v>179</v>
      </c>
      <c r="D20" s="120">
        <v>175</v>
      </c>
      <c r="E20" s="120">
        <v>177</v>
      </c>
      <c r="F20" s="134">
        <v>178</v>
      </c>
      <c r="G20" s="120">
        <v>177.8</v>
      </c>
      <c r="H20" s="241">
        <f>AVERAGE(B20:F20)</f>
        <v>177.8</v>
      </c>
      <c r="I20" s="58">
        <f>(H20/G20-1)*100</f>
        <v>0</v>
      </c>
      <c r="J20" s="60">
        <v>208.05</v>
      </c>
      <c r="K20" s="60">
        <v>168.57</v>
      </c>
      <c r="L20" s="34">
        <f>(K20/J20-1)*100</f>
        <v>-18.97620764239366</v>
      </c>
      <c r="M20" s="4"/>
      <c r="N20" s="4"/>
      <c r="O20" s="4"/>
    </row>
    <row r="21" spans="1:15" ht="15.75">
      <c r="A21" s="75" t="s">
        <v>13</v>
      </c>
      <c r="B21" s="116"/>
      <c r="C21" s="116"/>
      <c r="D21" s="116"/>
      <c r="E21" s="116"/>
      <c r="F21" s="132"/>
      <c r="G21" s="116"/>
      <c r="H21" s="164"/>
      <c r="I21" s="89"/>
      <c r="J21" s="71"/>
      <c r="K21" s="71"/>
      <c r="L21" s="85"/>
      <c r="M21" s="4"/>
      <c r="N21" s="4"/>
      <c r="O21" s="4"/>
    </row>
    <row r="22" spans="1:15" ht="15">
      <c r="A22" s="223" t="s">
        <v>20</v>
      </c>
      <c r="B22" s="224">
        <v>197.27</v>
      </c>
      <c r="C22" s="214">
        <v>193.71</v>
      </c>
      <c r="D22" s="214">
        <v>195.97</v>
      </c>
      <c r="E22" s="214">
        <v>196.36</v>
      </c>
      <c r="F22" s="224">
        <v>194.89</v>
      </c>
      <c r="G22" s="214">
        <v>194.022</v>
      </c>
      <c r="H22" s="241">
        <f>AVERAGE(B22:F22)</f>
        <v>195.64000000000001</v>
      </c>
      <c r="I22" s="242">
        <f>(H22/G22-1)*100</f>
        <v>0.8339260496232459</v>
      </c>
      <c r="J22" s="225">
        <v>213</v>
      </c>
      <c r="K22" s="225">
        <v>186.53</v>
      </c>
      <c r="L22" s="222">
        <f>(K22/J22-1)*100</f>
        <v>-12.427230046948356</v>
      </c>
      <c r="M22" s="4"/>
      <c r="N22" s="4"/>
      <c r="O22" s="4"/>
    </row>
    <row r="23" spans="1:15" ht="15">
      <c r="A23" s="230" t="s">
        <v>21</v>
      </c>
      <c r="B23" s="262">
        <v>196.27</v>
      </c>
      <c r="C23" s="226">
        <v>192.71</v>
      </c>
      <c r="D23" s="231">
        <v>194.97</v>
      </c>
      <c r="E23" s="231">
        <v>195.36</v>
      </c>
      <c r="F23" s="231">
        <v>193.89</v>
      </c>
      <c r="G23" s="232">
        <v>193.022</v>
      </c>
      <c r="H23" s="249">
        <f>AVERAGE(B23:F23)</f>
        <v>194.64000000000001</v>
      </c>
      <c r="I23" s="250">
        <f>(H23/G23-1)*100</f>
        <v>0.8382464175068272</v>
      </c>
      <c r="J23" s="233">
        <v>212</v>
      </c>
      <c r="K23" s="234">
        <v>185.53</v>
      </c>
      <c r="L23" s="235">
        <f>(K23/J23-1)*100</f>
        <v>-12.48584905660377</v>
      </c>
      <c r="M23" s="4"/>
      <c r="N23" s="4"/>
      <c r="O23" s="4"/>
    </row>
    <row r="24" spans="1:15" ht="15">
      <c r="A24" s="216" t="s">
        <v>74</v>
      </c>
      <c r="B24" s="243">
        <v>265.76747385315434</v>
      </c>
      <c r="C24" s="217">
        <v>268.1925607153565</v>
      </c>
      <c r="D24" s="217">
        <v>267.97209827333813</v>
      </c>
      <c r="E24" s="217">
        <v>261.0275313497592</v>
      </c>
      <c r="F24" s="217">
        <v>261.68891867581436</v>
      </c>
      <c r="G24" s="218">
        <v>266.0320287835764</v>
      </c>
      <c r="H24" s="241">
        <f>AVERAGE(B24:F24)</f>
        <v>264.92971657348454</v>
      </c>
      <c r="I24" s="242">
        <f>(H24/G24-1)*100</f>
        <v>-0.4143531946631085</v>
      </c>
      <c r="J24" s="219"/>
      <c r="K24" s="220">
        <v>274.8543605937379</v>
      </c>
      <c r="L24" s="31" t="s">
        <v>70</v>
      </c>
      <c r="M24" s="4"/>
      <c r="N24" s="4"/>
      <c r="O24" s="4"/>
    </row>
    <row r="25" spans="1:15" ht="15.75">
      <c r="A25" s="251" t="s">
        <v>22</v>
      </c>
      <c r="B25" s="252"/>
      <c r="C25" s="253"/>
      <c r="D25" s="253"/>
      <c r="E25" s="253"/>
      <c r="F25" s="226"/>
      <c r="G25" s="254"/>
      <c r="H25" s="255"/>
      <c r="I25" s="256"/>
      <c r="J25" s="71"/>
      <c r="K25" s="71"/>
      <c r="L25" s="227"/>
      <c r="M25" s="4"/>
      <c r="N25" s="4"/>
      <c r="O25" s="4"/>
    </row>
    <row r="26" spans="1:15" ht="15">
      <c r="A26" s="216" t="s">
        <v>23</v>
      </c>
      <c r="B26" s="243">
        <v>424</v>
      </c>
      <c r="C26" s="243">
        <v>424</v>
      </c>
      <c r="D26" s="243">
        <v>424</v>
      </c>
      <c r="E26" s="217">
        <v>421</v>
      </c>
      <c r="F26" s="217">
        <v>421</v>
      </c>
      <c r="G26" s="218">
        <v>425.2</v>
      </c>
      <c r="H26" s="244">
        <f>AVERAGE(B26:F26)</f>
        <v>422.8</v>
      </c>
      <c r="I26" s="245">
        <f>(H26/G26-1)*100</f>
        <v>-0.5644402634054524</v>
      </c>
      <c r="J26" s="219">
        <v>440.65</v>
      </c>
      <c r="K26" s="220">
        <v>435.96</v>
      </c>
      <c r="L26" s="221">
        <f>(K26/J26-1)*100</f>
        <v>-1.0643367752184218</v>
      </c>
      <c r="M26" s="4"/>
      <c r="N26" s="4"/>
      <c r="O26" s="4"/>
    </row>
    <row r="27" spans="1:12" ht="15">
      <c r="A27" s="228" t="s">
        <v>24</v>
      </c>
      <c r="B27" s="229">
        <v>417</v>
      </c>
      <c r="C27" s="229">
        <v>417</v>
      </c>
      <c r="D27" s="229">
        <v>417</v>
      </c>
      <c r="E27" s="226">
        <v>415</v>
      </c>
      <c r="F27" s="226">
        <v>415</v>
      </c>
      <c r="G27" s="254">
        <v>418.8</v>
      </c>
      <c r="H27" s="255">
        <f>AVERAGE(B27:F27)</f>
        <v>416.2</v>
      </c>
      <c r="I27" s="256">
        <f>(H27/G27-1)*100</f>
        <v>-0.6208213944603691</v>
      </c>
      <c r="J27" s="71">
        <v>433.96</v>
      </c>
      <c r="K27" s="71">
        <v>429.87</v>
      </c>
      <c r="L27" s="227">
        <f>(K27/J27-1)*100</f>
        <v>-0.9424831781730925</v>
      </c>
    </row>
    <row r="28" spans="1:12" ht="15">
      <c r="A28" s="216" t="s">
        <v>25</v>
      </c>
      <c r="B28" s="243">
        <v>414</v>
      </c>
      <c r="C28" s="243">
        <v>414</v>
      </c>
      <c r="D28" s="243">
        <v>414</v>
      </c>
      <c r="E28" s="217">
        <v>412</v>
      </c>
      <c r="F28" s="217">
        <v>412</v>
      </c>
      <c r="G28" s="218">
        <v>415.8</v>
      </c>
      <c r="H28" s="244">
        <f>AVERAGE(B28:F28)</f>
        <v>413.2</v>
      </c>
      <c r="I28" s="245">
        <f>(H28/G28-1)*100</f>
        <v>-0.6253006253006288</v>
      </c>
      <c r="J28" s="219">
        <v>433.52</v>
      </c>
      <c r="K28" s="220">
        <v>425.52</v>
      </c>
      <c r="L28" s="221">
        <f>(K28/J28-1)*100</f>
        <v>-1.8453589223103917</v>
      </c>
    </row>
    <row r="29" spans="1:12" ht="15.75">
      <c r="A29" s="251" t="s">
        <v>76</v>
      </c>
      <c r="B29" s="252"/>
      <c r="C29" s="253"/>
      <c r="D29" s="253"/>
      <c r="E29" s="253"/>
      <c r="F29" s="226"/>
      <c r="G29" s="254"/>
      <c r="H29" s="255"/>
      <c r="I29" s="256"/>
      <c r="J29" s="71"/>
      <c r="K29" s="71"/>
      <c r="L29" s="227"/>
    </row>
    <row r="30" spans="1:12" ht="15">
      <c r="A30" s="265" t="s">
        <v>77</v>
      </c>
      <c r="B30" s="246">
        <v>445</v>
      </c>
      <c r="C30" s="246">
        <v>440</v>
      </c>
      <c r="D30" s="246">
        <v>440</v>
      </c>
      <c r="E30" s="246">
        <v>440</v>
      </c>
      <c r="F30" s="246">
        <v>440</v>
      </c>
      <c r="G30" s="246">
        <v>445.5</v>
      </c>
      <c r="H30" s="246">
        <f>AVERAGE(B30:F30)</f>
        <v>441</v>
      </c>
      <c r="I30" s="246">
        <f>(H30/G30-1)*100</f>
        <v>-1.0101010101010055</v>
      </c>
      <c r="J30" s="247">
        <v>389.6</v>
      </c>
      <c r="K30" s="266">
        <v>441.63</v>
      </c>
      <c r="L30" s="248">
        <f>(K30/J30-1)*100</f>
        <v>13.354722792607788</v>
      </c>
    </row>
    <row r="31" spans="1:8" ht="15.75">
      <c r="A31" s="79" t="s">
        <v>26</v>
      </c>
      <c r="B31" s="77"/>
      <c r="C31" s="78"/>
      <c r="D31" s="78"/>
      <c r="E31" s="78"/>
      <c r="F31" s="78"/>
      <c r="G31" s="79" t="s">
        <v>0</v>
      </c>
      <c r="H31" s="79"/>
    </row>
    <row r="32" spans="1:12" ht="15">
      <c r="A32" s="284" t="s">
        <v>60</v>
      </c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</row>
    <row r="33" spans="1:12" ht="15">
      <c r="A33" s="283" t="s">
        <v>80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</row>
    <row r="34" ht="15">
      <c r="A34" s="9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7">
    <mergeCell ref="A1:A4"/>
    <mergeCell ref="B2:F2"/>
    <mergeCell ref="G2:I3"/>
    <mergeCell ref="J2:L2"/>
    <mergeCell ref="J3:L3"/>
    <mergeCell ref="A33:L33"/>
    <mergeCell ref="A32:L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6:H9 H20 H16:H17 H10:H15 H18:H19 H21:H24 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0" zoomScaleNormal="70" zoomScalePageLayoutView="0" workbookViewId="0" topLeftCell="A1">
      <selection activeCell="B4" sqref="B4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5"/>
      <c r="B1" s="16" t="s">
        <v>27</v>
      </c>
      <c r="C1" s="17"/>
      <c r="D1" s="17"/>
      <c r="E1" s="17"/>
      <c r="F1" s="17"/>
      <c r="G1" s="17"/>
      <c r="H1" s="17"/>
      <c r="I1" s="17"/>
      <c r="J1" s="18"/>
      <c r="K1" s="18"/>
      <c r="L1" s="19"/>
    </row>
    <row r="2" spans="1:12" ht="15" customHeight="1">
      <c r="A2" s="20"/>
      <c r="B2" s="280" t="s">
        <v>79</v>
      </c>
      <c r="C2" s="280"/>
      <c r="D2" s="280"/>
      <c r="E2" s="280"/>
      <c r="F2" s="280"/>
      <c r="G2" s="285" t="s">
        <v>3</v>
      </c>
      <c r="H2" s="285"/>
      <c r="I2" s="285"/>
      <c r="J2" s="21"/>
      <c r="K2" s="22"/>
      <c r="L2" s="23"/>
    </row>
    <row r="3" spans="1:12" ht="15" customHeight="1">
      <c r="A3" s="20"/>
      <c r="B3" s="280"/>
      <c r="C3" s="280"/>
      <c r="D3" s="280"/>
      <c r="E3" s="280"/>
      <c r="F3" s="280"/>
      <c r="G3" s="285"/>
      <c r="H3" s="285"/>
      <c r="I3" s="285"/>
      <c r="J3" s="282" t="s">
        <v>4</v>
      </c>
      <c r="K3" s="282"/>
      <c r="L3" s="282"/>
    </row>
    <row r="4" spans="1:12" ht="15" customHeight="1">
      <c r="A4" s="288" t="s">
        <v>1</v>
      </c>
      <c r="B4" s="25" t="s">
        <v>5</v>
      </c>
      <c r="C4" s="25" t="s">
        <v>6</v>
      </c>
      <c r="D4" s="25" t="s">
        <v>7</v>
      </c>
      <c r="E4" s="25" t="s">
        <v>8</v>
      </c>
      <c r="F4" s="175" t="s">
        <v>9</v>
      </c>
      <c r="G4" s="286"/>
      <c r="H4" s="287"/>
      <c r="I4" s="285"/>
      <c r="J4" s="289" t="s">
        <v>78</v>
      </c>
      <c r="K4" s="290"/>
      <c r="L4" s="291"/>
    </row>
    <row r="5" spans="1:12" ht="15" customHeight="1">
      <c r="A5" s="288"/>
      <c r="B5" s="136">
        <v>3</v>
      </c>
      <c r="C5" s="141">
        <v>4</v>
      </c>
      <c r="D5" s="141">
        <v>5</v>
      </c>
      <c r="E5" s="141">
        <v>6</v>
      </c>
      <c r="F5" s="141">
        <v>7</v>
      </c>
      <c r="G5" s="154" t="s">
        <v>58</v>
      </c>
      <c r="H5" s="168" t="s">
        <v>59</v>
      </c>
      <c r="I5" s="84" t="s">
        <v>10</v>
      </c>
      <c r="J5" s="26">
        <v>2013</v>
      </c>
      <c r="K5" s="26">
        <v>2014</v>
      </c>
      <c r="L5" s="84" t="s">
        <v>61</v>
      </c>
    </row>
    <row r="6" spans="1:12" ht="15" customHeight="1">
      <c r="A6" s="27"/>
      <c r="B6" s="176"/>
      <c r="C6" s="127"/>
      <c r="D6" s="127"/>
      <c r="E6" s="127"/>
      <c r="F6" s="142"/>
      <c r="G6" s="155"/>
      <c r="H6" s="169"/>
      <c r="I6" s="28"/>
      <c r="J6" s="29"/>
      <c r="K6" s="4"/>
      <c r="L6" s="29"/>
    </row>
    <row r="7" spans="1:12" ht="15" customHeight="1">
      <c r="A7" s="30" t="s">
        <v>28</v>
      </c>
      <c r="B7" s="130" t="s">
        <v>71</v>
      </c>
      <c r="C7" s="114" t="s">
        <v>71</v>
      </c>
      <c r="D7" s="114" t="s">
        <v>71</v>
      </c>
      <c r="E7" s="114" t="s">
        <v>71</v>
      </c>
      <c r="F7" s="114" t="s">
        <v>71</v>
      </c>
      <c r="G7" s="148" t="s">
        <v>70</v>
      </c>
      <c r="H7" s="165" t="s">
        <v>70</v>
      </c>
      <c r="I7" s="31" t="s">
        <v>70</v>
      </c>
      <c r="J7" s="31" t="s">
        <v>70</v>
      </c>
      <c r="K7" s="31" t="s">
        <v>70</v>
      </c>
      <c r="L7" s="31" t="s">
        <v>70</v>
      </c>
    </row>
    <row r="8" spans="1:12" ht="15" customHeight="1">
      <c r="A8" s="27" t="s">
        <v>29</v>
      </c>
      <c r="B8" s="132">
        <v>239.2344</v>
      </c>
      <c r="C8" s="116">
        <v>235.9619</v>
      </c>
      <c r="D8" s="143">
        <v>234.5841</v>
      </c>
      <c r="E8" s="143">
        <v>231.3116</v>
      </c>
      <c r="F8" s="143">
        <v>233.3784</v>
      </c>
      <c r="G8" s="156">
        <v>239.99226</v>
      </c>
      <c r="H8" s="170">
        <f aca="true" t="shared" si="0" ref="H8:H15">AVERAGE(B8:F8)</f>
        <v>234.89407999999997</v>
      </c>
      <c r="I8" s="85">
        <f aca="true" t="shared" si="1" ref="I8:I15">(H8/G8-1)*100</f>
        <v>-2.1243101756698413</v>
      </c>
      <c r="J8" s="107">
        <v>225.31</v>
      </c>
      <c r="K8" s="33">
        <v>239.47</v>
      </c>
      <c r="L8" s="85">
        <f aca="true" t="shared" si="2" ref="L8:L22">(K8/J8-1)*100</f>
        <v>6.284674448537575</v>
      </c>
    </row>
    <row r="9" spans="1:12" ht="15" customHeight="1">
      <c r="A9" s="30" t="s">
        <v>30</v>
      </c>
      <c r="B9" s="134">
        <v>462</v>
      </c>
      <c r="C9" s="134">
        <v>455</v>
      </c>
      <c r="D9" s="135">
        <v>448</v>
      </c>
      <c r="E9" s="121">
        <v>452</v>
      </c>
      <c r="F9" s="121">
        <v>456</v>
      </c>
      <c r="G9" s="150">
        <v>454</v>
      </c>
      <c r="H9" s="171">
        <f t="shared" si="0"/>
        <v>454.6</v>
      </c>
      <c r="I9" s="34">
        <f t="shared" si="1"/>
        <v>0.1321585903083733</v>
      </c>
      <c r="J9" s="103">
        <v>530.95</v>
      </c>
      <c r="K9" s="35">
        <v>425.74</v>
      </c>
      <c r="L9" s="34">
        <f t="shared" si="2"/>
        <v>-19.815425181278844</v>
      </c>
    </row>
    <row r="10" spans="1:12" ht="15" customHeight="1">
      <c r="A10" s="111" t="s">
        <v>31</v>
      </c>
      <c r="B10" s="132">
        <v>378.0039</v>
      </c>
      <c r="C10" s="197">
        <v>371.1144</v>
      </c>
      <c r="D10" s="189">
        <v>374.9725</v>
      </c>
      <c r="E10" s="189">
        <v>378.8306</v>
      </c>
      <c r="F10" s="189">
        <v>382.2295</v>
      </c>
      <c r="G10" s="156">
        <v>376.82808000000006</v>
      </c>
      <c r="H10" s="170">
        <f t="shared" si="0"/>
        <v>377.03018</v>
      </c>
      <c r="I10" s="85">
        <f t="shared" si="1"/>
        <v>0.05363188433300525</v>
      </c>
      <c r="J10" s="102">
        <v>505.82</v>
      </c>
      <c r="K10" s="33">
        <v>368.85</v>
      </c>
      <c r="L10" s="85">
        <f t="shared" si="2"/>
        <v>-27.078802736151196</v>
      </c>
    </row>
    <row r="11" spans="1:12" ht="15" customHeight="1">
      <c r="A11" s="30" t="s">
        <v>55</v>
      </c>
      <c r="B11" s="134">
        <v>436.23201358477075</v>
      </c>
      <c r="C11" s="120">
        <v>393.2604093154552</v>
      </c>
      <c r="D11" s="121">
        <v>395.1754385964913</v>
      </c>
      <c r="E11" s="121">
        <v>397.6284584980237</v>
      </c>
      <c r="F11" s="121">
        <v>394.45610353270376</v>
      </c>
      <c r="G11" s="150">
        <v>394.354159920644</v>
      </c>
      <c r="H11" s="171">
        <f>AVERAGE(B11:F11)</f>
        <v>403.35048470548895</v>
      </c>
      <c r="I11" s="34">
        <f>(H11/G11-1)*100</f>
        <v>2.2812805592453467</v>
      </c>
      <c r="J11" s="103">
        <v>466.84</v>
      </c>
      <c r="K11" s="35">
        <v>370.23954318477104</v>
      </c>
      <c r="L11" s="34">
        <f t="shared" si="2"/>
        <v>-20.692412135898586</v>
      </c>
    </row>
    <row r="12" spans="1:12" s="14" customFormat="1" ht="15" customHeight="1">
      <c r="A12" s="36" t="s">
        <v>62</v>
      </c>
      <c r="B12" s="197">
        <v>125.1228885512557</v>
      </c>
      <c r="C12" s="132">
        <v>123.50035285815103</v>
      </c>
      <c r="D12" s="177">
        <v>122.80701754385966</v>
      </c>
      <c r="E12" s="143">
        <v>128.2389108476065</v>
      </c>
      <c r="F12" s="143">
        <v>134.66246939489332</v>
      </c>
      <c r="G12" s="157">
        <v>124.62868350059537</v>
      </c>
      <c r="H12" s="170">
        <f>AVERAGE(B12:F12)</f>
        <v>126.86632783915324</v>
      </c>
      <c r="I12" s="85">
        <f>(H12/G12-1)*100</f>
        <v>1.7954489092771198</v>
      </c>
      <c r="J12" s="267">
        <v>145.55</v>
      </c>
      <c r="K12" s="37">
        <v>111.11554906787768</v>
      </c>
      <c r="L12" s="85">
        <f t="shared" si="2"/>
        <v>-23.658159348761476</v>
      </c>
    </row>
    <row r="13" spans="1:12" ht="15" customHeight="1">
      <c r="A13" s="113" t="s">
        <v>32</v>
      </c>
      <c r="B13" s="134">
        <v>152</v>
      </c>
      <c r="C13" s="208">
        <v>151</v>
      </c>
      <c r="D13" s="144">
        <v>147</v>
      </c>
      <c r="E13" s="144">
        <v>150</v>
      </c>
      <c r="F13" s="144">
        <v>150</v>
      </c>
      <c r="G13" s="158">
        <v>150</v>
      </c>
      <c r="H13" s="171">
        <f t="shared" si="0"/>
        <v>150</v>
      </c>
      <c r="I13" s="34">
        <f t="shared" si="1"/>
        <v>0</v>
      </c>
      <c r="J13" s="39">
        <v>184.41</v>
      </c>
      <c r="K13" s="193">
        <v>140.26</v>
      </c>
      <c r="L13" s="34">
        <f t="shared" si="2"/>
        <v>-23.941217938289682</v>
      </c>
    </row>
    <row r="14" spans="1:12" ht="15" customHeight="1">
      <c r="A14" s="36" t="s">
        <v>33</v>
      </c>
      <c r="B14" s="229">
        <v>805.3477</v>
      </c>
      <c r="C14" s="209">
        <v>784.1833</v>
      </c>
      <c r="D14" s="143">
        <v>754.421</v>
      </c>
      <c r="E14" s="122">
        <v>750.2322</v>
      </c>
      <c r="F14" s="143">
        <v>747.3662</v>
      </c>
      <c r="G14" s="159">
        <v>797.2346799999999</v>
      </c>
      <c r="H14" s="170">
        <f t="shared" si="0"/>
        <v>768.31008</v>
      </c>
      <c r="I14" s="85">
        <f t="shared" si="1"/>
        <v>-3.628116127612502</v>
      </c>
      <c r="J14" s="41">
        <v>840.09</v>
      </c>
      <c r="K14" s="192">
        <v>776.42</v>
      </c>
      <c r="L14" s="85">
        <f t="shared" si="2"/>
        <v>-7.578949874418228</v>
      </c>
    </row>
    <row r="15" spans="1:12" ht="15" customHeight="1">
      <c r="A15" s="38" t="s">
        <v>34</v>
      </c>
      <c r="B15" s="243">
        <v>750.2322</v>
      </c>
      <c r="C15" s="125">
        <v>729.0678</v>
      </c>
      <c r="D15" s="121">
        <v>721.3517</v>
      </c>
      <c r="E15" s="121">
        <v>717.1629</v>
      </c>
      <c r="F15" s="121">
        <v>714.2969</v>
      </c>
      <c r="G15" s="158">
        <v>742.11918</v>
      </c>
      <c r="H15" s="171">
        <f t="shared" si="0"/>
        <v>726.4223000000002</v>
      </c>
      <c r="I15" s="34">
        <f t="shared" si="1"/>
        <v>-2.115142745670562</v>
      </c>
      <c r="J15" s="104">
        <v>897.66</v>
      </c>
      <c r="K15" s="87">
        <v>721.38</v>
      </c>
      <c r="L15" s="34">
        <f t="shared" si="2"/>
        <v>-19.637724751019313</v>
      </c>
    </row>
    <row r="16" spans="1:12" ht="15" customHeight="1">
      <c r="A16" s="36" t="s">
        <v>35</v>
      </c>
      <c r="B16" s="137">
        <v>870.2232</v>
      </c>
      <c r="C16" s="124">
        <v>845.088</v>
      </c>
      <c r="D16" s="143">
        <v>834.3789</v>
      </c>
      <c r="E16" s="143">
        <v>828.55</v>
      </c>
      <c r="F16" s="143">
        <v>825.062</v>
      </c>
      <c r="G16" s="159">
        <v>849.85672</v>
      </c>
      <c r="H16" s="170">
        <f aca="true" t="shared" si="3" ref="H16:H22">AVERAGE(B16:F16)</f>
        <v>840.6604199999999</v>
      </c>
      <c r="I16" s="85">
        <f aca="true" t="shared" si="4" ref="I16:I22">(H16/G16-1)*100</f>
        <v>-1.0821000509356526</v>
      </c>
      <c r="J16" s="41">
        <v>991.43</v>
      </c>
      <c r="K16" s="88">
        <v>833.61</v>
      </c>
      <c r="L16" s="85">
        <f t="shared" si="2"/>
        <v>-15.91842086682872</v>
      </c>
    </row>
    <row r="17" spans="1:12" ht="15" customHeight="1">
      <c r="A17" s="38" t="s">
        <v>36</v>
      </c>
      <c r="B17" s="134">
        <v>799</v>
      </c>
      <c r="C17" s="208">
        <v>788</v>
      </c>
      <c r="D17" s="121">
        <v>768</v>
      </c>
      <c r="E17" s="121">
        <v>766</v>
      </c>
      <c r="F17" s="135">
        <v>762</v>
      </c>
      <c r="G17" s="123">
        <v>767</v>
      </c>
      <c r="H17" s="171">
        <f t="shared" si="3"/>
        <v>776.6</v>
      </c>
      <c r="I17" s="34">
        <f t="shared" si="4"/>
        <v>1.251629726206005</v>
      </c>
      <c r="J17" s="191">
        <v>906.36</v>
      </c>
      <c r="K17" s="87">
        <v>769.04</v>
      </c>
      <c r="L17" s="34">
        <f t="shared" si="2"/>
        <v>-15.15071274107419</v>
      </c>
    </row>
    <row r="18" spans="1:12" ht="15" customHeight="1">
      <c r="A18" s="36" t="s">
        <v>37</v>
      </c>
      <c r="B18" s="137">
        <v>895</v>
      </c>
      <c r="C18" s="124">
        <v>875</v>
      </c>
      <c r="D18" s="143">
        <v>875</v>
      </c>
      <c r="E18" s="122">
        <v>875</v>
      </c>
      <c r="F18" s="177">
        <v>875</v>
      </c>
      <c r="G18" s="122">
        <v>897</v>
      </c>
      <c r="H18" s="170">
        <f t="shared" si="3"/>
        <v>879</v>
      </c>
      <c r="I18" s="85">
        <f t="shared" si="4"/>
        <v>-2.006688963210701</v>
      </c>
      <c r="J18" s="192">
        <v>987.72</v>
      </c>
      <c r="K18" s="88">
        <v>870</v>
      </c>
      <c r="L18" s="85">
        <f t="shared" si="2"/>
        <v>-11.918357429230964</v>
      </c>
    </row>
    <row r="19" spans="1:12" ht="15" customHeight="1">
      <c r="A19" s="38" t="s">
        <v>38</v>
      </c>
      <c r="B19" s="134">
        <v>830</v>
      </c>
      <c r="C19" s="208">
        <v>830</v>
      </c>
      <c r="D19" s="121">
        <v>830</v>
      </c>
      <c r="E19" s="121">
        <v>840</v>
      </c>
      <c r="F19" s="135">
        <v>840</v>
      </c>
      <c r="G19" s="123">
        <v>834</v>
      </c>
      <c r="H19" s="171">
        <f t="shared" si="3"/>
        <v>834</v>
      </c>
      <c r="I19" s="34">
        <f t="shared" si="4"/>
        <v>0</v>
      </c>
      <c r="J19" s="191">
        <v>940.91</v>
      </c>
      <c r="K19" s="87">
        <v>841.3</v>
      </c>
      <c r="L19" s="34">
        <f t="shared" si="2"/>
        <v>-10.586559819748963</v>
      </c>
    </row>
    <row r="20" spans="1:12" ht="15" customHeight="1">
      <c r="A20" s="36" t="s">
        <v>39</v>
      </c>
      <c r="B20" s="213">
        <v>876.5292</v>
      </c>
      <c r="C20" s="213">
        <v>848.8329</v>
      </c>
      <c r="D20" s="32">
        <v>840.6524</v>
      </c>
      <c r="E20" s="213">
        <v>842.28</v>
      </c>
      <c r="F20" s="32">
        <v>837.469</v>
      </c>
      <c r="G20" s="213">
        <v>880.33998</v>
      </c>
      <c r="H20" s="170">
        <f t="shared" si="3"/>
        <v>849.1527</v>
      </c>
      <c r="I20" s="85">
        <f t="shared" si="4"/>
        <v>-3.542640423987109</v>
      </c>
      <c r="J20" s="192">
        <v>1010.22</v>
      </c>
      <c r="K20" s="88">
        <v>859.13</v>
      </c>
      <c r="L20" s="85">
        <f t="shared" si="2"/>
        <v>-14.956148165746075</v>
      </c>
    </row>
    <row r="21" spans="1:12" ht="15" customHeight="1">
      <c r="A21" s="38" t="s">
        <v>40</v>
      </c>
      <c r="B21" s="243">
        <v>782.6401</v>
      </c>
      <c r="C21" s="208">
        <v>782.6401</v>
      </c>
      <c r="D21" s="121">
        <v>782.6401</v>
      </c>
      <c r="E21" s="123">
        <v>782.6401</v>
      </c>
      <c r="F21" s="135">
        <v>782.6401</v>
      </c>
      <c r="G21" s="123">
        <v>782.6401</v>
      </c>
      <c r="H21" s="171">
        <f t="shared" si="3"/>
        <v>782.6401</v>
      </c>
      <c r="I21" s="34">
        <f t="shared" si="4"/>
        <v>0</v>
      </c>
      <c r="J21" s="191">
        <v>890.47</v>
      </c>
      <c r="K21" s="87">
        <v>790.79</v>
      </c>
      <c r="L21" s="34">
        <f t="shared" si="2"/>
        <v>-11.194088515053856</v>
      </c>
    </row>
    <row r="22" spans="1:12" ht="15" customHeight="1">
      <c r="A22" s="36" t="s">
        <v>41</v>
      </c>
      <c r="B22" s="257">
        <v>992.079</v>
      </c>
      <c r="C22" s="209">
        <v>992.079</v>
      </c>
      <c r="D22" s="143">
        <v>992.079</v>
      </c>
      <c r="E22" s="122">
        <v>992.079</v>
      </c>
      <c r="F22" s="177">
        <v>992.079</v>
      </c>
      <c r="G22" s="124">
        <v>992.079</v>
      </c>
      <c r="H22" s="170">
        <f t="shared" si="3"/>
        <v>992.079</v>
      </c>
      <c r="I22" s="85">
        <f t="shared" si="4"/>
        <v>0</v>
      </c>
      <c r="J22" s="192">
        <v>1099.91</v>
      </c>
      <c r="K22" s="42">
        <v>1000.23</v>
      </c>
      <c r="L22" s="85">
        <f t="shared" si="2"/>
        <v>-9.062559663972515</v>
      </c>
    </row>
    <row r="23" spans="1:12" ht="15" customHeight="1">
      <c r="A23" s="38" t="s">
        <v>42</v>
      </c>
      <c r="B23" s="134"/>
      <c r="C23" s="125"/>
      <c r="D23" s="121"/>
      <c r="E23" s="121"/>
      <c r="F23" s="134"/>
      <c r="G23" s="125"/>
      <c r="H23" s="198"/>
      <c r="I23" s="121"/>
      <c r="J23" s="193"/>
      <c r="K23" s="40"/>
      <c r="L23" s="92"/>
    </row>
    <row r="24" spans="1:12" ht="15" customHeight="1">
      <c r="A24" s="36" t="s">
        <v>43</v>
      </c>
      <c r="B24" s="257">
        <v>360.0144</v>
      </c>
      <c r="C24" s="124">
        <v>357.5894</v>
      </c>
      <c r="D24" s="143">
        <v>353.621</v>
      </c>
      <c r="E24" s="143">
        <v>350.5346</v>
      </c>
      <c r="F24" s="132">
        <v>349.6527</v>
      </c>
      <c r="G24" s="122">
        <v>364.07094</v>
      </c>
      <c r="H24" s="122">
        <f>AVERAGE(B24:F24)</f>
        <v>354.28242</v>
      </c>
      <c r="I24" s="85">
        <f>(H24/G24-1)*100</f>
        <v>-2.6886298587852187</v>
      </c>
      <c r="J24" s="194">
        <v>376.34</v>
      </c>
      <c r="K24" s="32">
        <v>380.75</v>
      </c>
      <c r="L24" s="85">
        <f>(K24/J24-1)*100</f>
        <v>1.1718127225381458</v>
      </c>
    </row>
    <row r="25" spans="1:12" ht="15" customHeight="1">
      <c r="A25" s="38" t="s">
        <v>44</v>
      </c>
      <c r="B25" s="258">
        <v>422.7</v>
      </c>
      <c r="C25" s="125">
        <v>416.7</v>
      </c>
      <c r="D25" s="121">
        <v>415</v>
      </c>
      <c r="E25" s="121">
        <v>415.4</v>
      </c>
      <c r="F25" s="134">
        <v>418.9</v>
      </c>
      <c r="G25" s="125">
        <v>426.14000000000004</v>
      </c>
      <c r="H25" s="125">
        <f>AVERAGE(B25:F25)</f>
        <v>417.74000000000007</v>
      </c>
      <c r="I25" s="34">
        <f>(H25/G25-1)*100</f>
        <v>-1.9711831792368684</v>
      </c>
      <c r="J25" s="212">
        <v>490.16</v>
      </c>
      <c r="K25" s="211">
        <v>429.92</v>
      </c>
      <c r="L25" s="210">
        <f>(K25/J25-1)*100</f>
        <v>-12.289864534029704</v>
      </c>
    </row>
    <row r="26" spans="1:12" ht="15" customHeight="1">
      <c r="A26" s="36" t="s">
        <v>45</v>
      </c>
      <c r="B26" s="229">
        <v>351.196</v>
      </c>
      <c r="C26" s="209">
        <v>345.6844</v>
      </c>
      <c r="D26" s="143">
        <v>341.9366</v>
      </c>
      <c r="E26" s="122">
        <v>341.2752</v>
      </c>
      <c r="F26" s="132">
        <v>345.9049</v>
      </c>
      <c r="G26" s="124">
        <v>356.26660000000004</v>
      </c>
      <c r="H26" s="170">
        <f>AVERAGE(B26:F26)</f>
        <v>345.19942000000003</v>
      </c>
      <c r="I26" s="85">
        <f>(H26/G26-1)*100</f>
        <v>-3.1064320932694844</v>
      </c>
      <c r="J26" s="195">
        <v>368.16</v>
      </c>
      <c r="K26" s="37">
        <v>350.25</v>
      </c>
      <c r="L26" s="85">
        <f>(K26/J26-1)*100</f>
        <v>-4.864732724902221</v>
      </c>
    </row>
    <row r="27" spans="1:12" ht="15" customHeight="1">
      <c r="A27" s="38" t="s">
        <v>46</v>
      </c>
      <c r="B27" s="138" t="s">
        <v>71</v>
      </c>
      <c r="C27" s="126" t="s">
        <v>71</v>
      </c>
      <c r="D27" s="126" t="s">
        <v>71</v>
      </c>
      <c r="E27" s="126" t="s">
        <v>71</v>
      </c>
      <c r="F27" s="126" t="s">
        <v>71</v>
      </c>
      <c r="G27" s="160" t="s">
        <v>70</v>
      </c>
      <c r="H27" s="172" t="s">
        <v>70</v>
      </c>
      <c r="I27" s="43" t="s">
        <v>71</v>
      </c>
      <c r="J27" s="43" t="s">
        <v>70</v>
      </c>
      <c r="K27" s="43" t="s">
        <v>70</v>
      </c>
      <c r="L27" s="43" t="s">
        <v>70</v>
      </c>
    </row>
    <row r="28" spans="1:12" ht="15" customHeight="1">
      <c r="A28" s="44" t="s">
        <v>0</v>
      </c>
      <c r="B28" s="45"/>
      <c r="C28" s="45"/>
      <c r="D28" s="45"/>
      <c r="E28" s="45"/>
      <c r="F28" s="45"/>
      <c r="G28" s="45"/>
      <c r="H28" s="45"/>
      <c r="I28" s="45"/>
      <c r="J28" s="46"/>
      <c r="K28" s="44"/>
      <c r="L28" s="44"/>
    </row>
    <row r="29" spans="1:12" ht="18">
      <c r="A29" s="47" t="s">
        <v>60</v>
      </c>
      <c r="B29" s="48"/>
      <c r="C29" s="49"/>
      <c r="D29" s="49"/>
      <c r="E29" s="49"/>
      <c r="F29" s="49"/>
      <c r="G29" s="49"/>
      <c r="H29" s="49"/>
      <c r="I29" s="50"/>
      <c r="J29" s="51"/>
      <c r="K29" s="51"/>
      <c r="L29" s="51"/>
    </row>
    <row r="30" spans="1:12" ht="18">
      <c r="A30" s="80"/>
      <c r="B30" s="178"/>
      <c r="C30" s="178"/>
      <c r="D30" s="178"/>
      <c r="E30" s="178"/>
      <c r="F30" s="178"/>
      <c r="G30" s="178"/>
      <c r="H30" s="178"/>
      <c r="I30" s="12"/>
      <c r="J30" s="12"/>
      <c r="K30" s="12"/>
      <c r="L30" s="12"/>
    </row>
    <row r="31" spans="1:8" ht="18">
      <c r="A31" s="91"/>
      <c r="B31" s="1"/>
      <c r="C31" s="1"/>
      <c r="D31" s="1"/>
      <c r="E31" s="1"/>
      <c r="F31" s="1"/>
      <c r="G31" s="1"/>
      <c r="H31" s="1"/>
    </row>
    <row r="32" spans="1:12" ht="18">
      <c r="A32" s="293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</row>
    <row r="33" spans="1:12" ht="18">
      <c r="A33" s="292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</row>
  </sheetData>
  <sheetProtection selectLockedCells="1" selectUnlockedCells="1"/>
  <mergeCells count="7">
    <mergeCell ref="B2:F3"/>
    <mergeCell ref="G2:I4"/>
    <mergeCell ref="J3:L3"/>
    <mergeCell ref="A4:A5"/>
    <mergeCell ref="J4:L4"/>
    <mergeCell ref="A33:L33"/>
    <mergeCell ref="A32:L32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9:H10 H24:H25 H23 H8 H26 H21:H22 H13:H20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2014-11-10T14:31:59Z</cp:lastPrinted>
  <dcterms:created xsi:type="dcterms:W3CDTF">2010-11-09T14:07:20Z</dcterms:created>
  <dcterms:modified xsi:type="dcterms:W3CDTF">2014-11-10T14:49:01Z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