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80" windowWidth="2049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<sst xmlns="http://schemas.openxmlformats.org/spreadsheetml/2006/main" count="151" uniqueCount="82">
  <si>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</si>
  <si>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</si>
  <si>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</si>
  <si>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</si>
  <si>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</si>
  <si>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</si>
  <si>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</si>
  <si>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</si>
  <si>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</si>
  <si>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</si>
  <si>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</si>
  <si>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</si>
  <si>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</si>
  <si>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</si>
  <si>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</si>
  <si>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</si>
  <si>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</si>
  <si>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</si>
  <si>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</si>
  <si>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</si>
  <si>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</si>
  <si>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</si>
  <si>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</si>
  <si>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</si>
  <si>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</si>
  <si>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</si>
  <si>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</si>
  <si>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</si>
  <si>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</si>
  <si>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</si>
  <si>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</si>
  <si>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</si>
  <si>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</si>
  <si>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</si>
  <si>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</si>
  <si>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</si>
  <si>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</si>
  <si>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</si>
  <si>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</si>
  <si>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</si>
  <si>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</si>
  <si>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</si>
  <si>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</si>
  <si>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</si>
  <si>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</si>
  <si>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</si>
  <si>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</si>
  <si>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</si>
  <si>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</si>
  <si>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</si>
  <si>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</si>
  <si>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</si>
  <si>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</si>
  <si>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</si>
  <si>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</si>
  <si>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</si>
  <si>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</si>
  <si>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</si>
  <si>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</si>
  <si>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</si>
  <si>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</si>
  <si>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</si>
  <si>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</si>
  <si>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</si>
  <si>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</si>
  <si>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</si>
  <si>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</si>
  <si>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</si>
  <si>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</si>
  <si>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</si>
  <si>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</si>
  <si>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</si>
  <si>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 xml:space="preserve"> --</t>
  </si>
  <si>
    <t>Trigo Dark Northern Spring 13,0 Minneapolis (Spot)</t>
  </si>
  <si>
    <t>Arroz con cáscara Fob, Chicago</t>
  </si>
  <si>
    <t>Vietnam</t>
  </si>
  <si>
    <t>Arroz White elaborado  5% grano partido, FOB Saigon</t>
  </si>
  <si>
    <t>Nota: a partir del 3 de noviembre se incluye, en la primera sección de este informe, el precio del arroz, 5% grano partido, procedente de Vietnam.</t>
  </si>
  <si>
    <t>Diciembre 2014</t>
  </si>
  <si>
    <t>Noviembre</t>
  </si>
  <si>
    <t>Nota: lunes 8 feriado nacional en Argentina, mercados cerrados.</t>
  </si>
  <si>
    <t>semana del 8 al 14 de diciembre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</si>
</sst>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5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7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7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7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7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7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7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7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7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7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7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7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8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8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8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8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8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8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39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0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1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2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8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8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8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8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8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8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8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2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3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4" fillId="0" borderId="26" xfId="0" applyNumberFormat="1" applyFont="1" applyBorder="1" applyAlignment="1">
      <alignment horizontal="center" vertical="center"/>
    </xf>
    <xf numFmtId="172" fontId="54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4" fillId="19" borderId="0" xfId="0" applyNumberFormat="1" applyFont="1" applyFill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4" fillId="60" borderId="26" xfId="0" applyNumberFormat="1" applyFont="1" applyFill="1" applyBorder="1" applyAlignment="1" applyProtection="1">
      <alignment/>
      <protection/>
    </xf>
    <xf numFmtId="2" fontId="54" fillId="60" borderId="26" xfId="0" applyNumberFormat="1" applyFont="1" applyFill="1" applyBorder="1" applyAlignment="1" applyProtection="1">
      <alignment horizontal="center" vertical="center"/>
      <protection/>
    </xf>
    <xf numFmtId="2" fontId="54" fillId="60" borderId="29" xfId="0" applyNumberFormat="1" applyFont="1" applyFill="1" applyBorder="1" applyAlignment="1" applyProtection="1">
      <alignment horizontal="center" vertical="center"/>
      <protection/>
    </xf>
    <xf numFmtId="2" fontId="54" fillId="19" borderId="30" xfId="0" applyNumberFormat="1" applyFont="1" applyFill="1" applyBorder="1" applyAlignment="1" applyProtection="1">
      <alignment vertical="center"/>
      <protection/>
    </xf>
    <xf numFmtId="2" fontId="54" fillId="0" borderId="30" xfId="0" applyNumberFormat="1" applyFont="1" applyFill="1" applyBorder="1" applyAlignment="1" applyProtection="1">
      <alignment vertical="center"/>
      <protection/>
    </xf>
    <xf numFmtId="2" fontId="54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4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4" fillId="60" borderId="35" xfId="0" applyNumberFormat="1" applyFont="1" applyFill="1" applyBorder="1" applyAlignment="1" applyProtection="1">
      <alignment horizontal="center" vertical="center"/>
      <protection/>
    </xf>
    <xf numFmtId="2" fontId="54" fillId="19" borderId="35" xfId="0" applyNumberFormat="1" applyFont="1" applyFill="1" applyBorder="1" applyAlignment="1" applyProtection="1">
      <alignment horizontal="right" vertical="center"/>
      <protection/>
    </xf>
    <xf numFmtId="2" fontId="54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4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4" fillId="0" borderId="0" xfId="0" applyNumberFormat="1" applyFont="1" applyBorder="1" applyAlignment="1" applyProtection="1">
      <alignment vertical="center"/>
      <protection/>
    </xf>
    <xf numFmtId="2" fontId="54" fillId="19" borderId="0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4" fillId="60" borderId="43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5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4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4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4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54" fillId="60" borderId="37" xfId="0" applyNumberFormat="1" applyFont="1" applyFill="1" applyBorder="1" applyAlignment="1" applyProtection="1">
      <alignment horizontal="center"/>
      <protection/>
    </xf>
    <xf numFmtId="2" fontId="54" fillId="0" borderId="43" xfId="0" applyNumberFormat="1" applyFont="1" applyBorder="1" applyAlignment="1" applyProtection="1">
      <alignment horizontal="right"/>
      <protection/>
    </xf>
    <xf numFmtId="2" fontId="54" fillId="0" borderId="30" xfId="0" applyNumberFormat="1" applyFont="1" applyBorder="1" applyAlignment="1" applyProtection="1">
      <alignment horizontal="right"/>
      <protection/>
    </xf>
    <xf numFmtId="2" fontId="54" fillId="19" borderId="43" xfId="0" applyNumberFormat="1" applyFont="1" applyFill="1" applyBorder="1" applyAlignment="1" applyProtection="1">
      <alignment horizontal="right"/>
      <protection/>
    </xf>
    <xf numFmtId="2" fontId="54" fillId="19" borderId="30" xfId="0" applyNumberFormat="1" applyFont="1" applyFill="1" applyBorder="1" applyAlignment="1" applyProtection="1">
      <alignment horizontal="right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4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 locked="0"/>
    </xf>
    <xf numFmtId="2" fontId="54" fillId="0" borderId="37" xfId="0" applyNumberFormat="1" applyFont="1" applyBorder="1" applyAlignment="1" applyProtection="1">
      <alignment horizontal="right"/>
      <protection/>
    </xf>
    <xf numFmtId="2" fontId="54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4" fillId="19" borderId="0" xfId="0" applyNumberFormat="1" applyFont="1" applyFill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 vertical="center"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26" fillId="60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left" vertical="center"/>
    </xf>
    <xf numFmtId="2" fontId="31" fillId="0" borderId="0" xfId="0" applyNumberFormat="1" applyFont="1" applyBorder="1" applyAlignment="1">
      <alignment horizontal="left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2" fontId="30" fillId="0" borderId="0" xfId="149" applyNumberFormat="1" applyFont="1" applyBorder="1" applyAlignment="1">
      <alignment horizontal="center"/>
    </xf>
    <xf numFmtId="172" fontId="54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8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4" sqref="D24:G24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91"/>
      <c r="B10" s="91"/>
      <c r="C10" s="91"/>
      <c r="D10" s="179"/>
      <c r="E10" s="91"/>
      <c r="F10" s="91"/>
      <c r="G10" s="9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90"/>
      <c r="B13" s="90"/>
      <c r="C13" s="90"/>
      <c r="D13" s="183"/>
      <c r="E13" s="90"/>
      <c r="F13" s="90"/>
      <c r="G13" s="90"/>
      <c r="H13" s="1"/>
    </row>
    <row r="14" spans="2:8" ht="18">
      <c r="B14" s="1"/>
      <c r="C14" s="1"/>
      <c r="D14" s="182"/>
      <c r="E14" s="1"/>
      <c r="F14" s="1"/>
      <c r="G14" s="1"/>
      <c r="H14" s="1"/>
    </row>
    <row r="15" spans="2:8" ht="18">
      <c r="B15" s="1"/>
      <c r="C15" s="1"/>
      <c r="D15" s="182"/>
      <c r="E15" s="1"/>
      <c r="F15" s="1"/>
      <c r="G15" s="1"/>
      <c r="H15" s="1"/>
    </row>
    <row r="16" spans="2:8" ht="18">
      <c r="B16" s="1"/>
      <c r="C16" s="1"/>
      <c r="D16" s="182"/>
      <c r="E16" s="1"/>
      <c r="F16" s="1"/>
      <c r="G16" s="1"/>
      <c r="H16" s="1"/>
    </row>
    <row r="17" spans="2:12" ht="18">
      <c r="B17" s="1"/>
      <c r="C17" s="1"/>
      <c r="D17" s="182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82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82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82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82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182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52" t="s">
        <v>57</v>
      </c>
      <c r="E23" s="252"/>
      <c r="F23" s="252"/>
      <c r="G23" s="252"/>
      <c r="H23" s="1"/>
      <c r="I23" s="1"/>
      <c r="J23" s="1"/>
      <c r="K23" s="1"/>
      <c r="L23" s="1"/>
    </row>
    <row r="24" spans="1:12" ht="18">
      <c r="A24" s="1"/>
      <c r="B24" s="1"/>
      <c r="C24" s="1"/>
      <c r="D24" s="251" t="s">
        <v>81</v>
      </c>
      <c r="E24" s="251"/>
      <c r="F24" s="251"/>
      <c r="G24" s="251"/>
      <c r="H24" s="1"/>
      <c r="I24" s="1"/>
      <c r="J24" s="1"/>
      <c r="K24" s="1"/>
      <c r="L24" s="1"/>
    </row>
    <row r="25" spans="1:12" ht="18">
      <c r="A25" s="7"/>
      <c r="B25" s="7"/>
      <c r="C25" s="7"/>
      <c r="D25" s="182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82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82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2">
    <mergeCell ref="D24:G24"/>
    <mergeCell ref="D23:G23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24" sqref="A24:G24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59"/>
      <c r="G4" s="159"/>
      <c r="H4" s="159"/>
    </row>
    <row r="5" spans="1:8" ht="18">
      <c r="A5" s="159"/>
      <c r="B5" s="159"/>
      <c r="C5" s="159"/>
      <c r="D5" s="159"/>
      <c r="E5" s="159"/>
      <c r="F5" s="159"/>
      <c r="G5" s="159"/>
      <c r="H5" s="159"/>
    </row>
    <row r="6" spans="1:8" ht="18">
      <c r="A6" s="159"/>
      <c r="B6" s="159"/>
      <c r="C6" s="159"/>
      <c r="D6" s="159"/>
      <c r="E6" s="159"/>
      <c r="F6" s="159"/>
      <c r="G6" s="159"/>
      <c r="H6" s="159"/>
    </row>
    <row r="7" spans="1:8" ht="18">
      <c r="A7" s="159"/>
      <c r="B7" s="159"/>
      <c r="C7" s="159"/>
      <c r="D7" s="159"/>
      <c r="E7" s="159"/>
      <c r="F7" s="159"/>
      <c r="G7" s="159"/>
      <c r="H7" s="159"/>
    </row>
    <row r="8" spans="1:8" ht="18">
      <c r="A8" s="159"/>
      <c r="B8" s="159"/>
      <c r="C8" s="159"/>
      <c r="D8" s="159"/>
      <c r="E8" s="159"/>
      <c r="F8" s="159"/>
      <c r="G8" s="159"/>
      <c r="H8" s="159"/>
    </row>
    <row r="9" spans="1:8" ht="18">
      <c r="A9" s="159"/>
      <c r="B9" s="159"/>
      <c r="C9" s="159"/>
      <c r="D9" s="159"/>
      <c r="E9" s="159"/>
      <c r="F9" s="159"/>
      <c r="G9" s="159"/>
      <c r="H9" s="159"/>
    </row>
    <row r="10" spans="1:8" ht="18">
      <c r="A10" s="259" t="s">
        <v>52</v>
      </c>
      <c r="B10" s="259"/>
      <c r="C10" s="259"/>
      <c r="D10" s="260"/>
      <c r="E10" s="259"/>
      <c r="F10" s="259"/>
      <c r="G10" s="160"/>
      <c r="H10" s="159"/>
    </row>
    <row r="11" spans="1:8" ht="18">
      <c r="A11" s="261" t="s">
        <v>54</v>
      </c>
      <c r="B11" s="261"/>
      <c r="C11" s="261"/>
      <c r="D11" s="261"/>
      <c r="E11" s="261"/>
      <c r="F11" s="261"/>
      <c r="G11" s="164"/>
      <c r="H11" s="159"/>
    </row>
    <row r="12" spans="1:8" ht="18">
      <c r="A12" s="161"/>
      <c r="B12" s="161"/>
      <c r="C12" s="161"/>
      <c r="D12" s="161"/>
      <c r="E12" s="161"/>
      <c r="F12" s="161"/>
      <c r="G12" s="161"/>
      <c r="H12" s="159"/>
    </row>
    <row r="13" spans="1:8" ht="18">
      <c r="A13" s="256" t="s">
        <v>48</v>
      </c>
      <c r="B13" s="256"/>
      <c r="C13" s="256"/>
      <c r="D13" s="257"/>
      <c r="E13" s="256"/>
      <c r="F13" s="256"/>
      <c r="G13" s="162"/>
      <c r="H13" s="159"/>
    </row>
    <row r="14" spans="1:8" ht="18">
      <c r="A14" s="254" t="s">
        <v>49</v>
      </c>
      <c r="B14" s="254"/>
      <c r="C14" s="254"/>
      <c r="D14" s="255"/>
      <c r="E14" s="254"/>
      <c r="F14" s="254"/>
      <c r="G14" s="165"/>
      <c r="H14" s="159"/>
    </row>
    <row r="15" spans="1:8" ht="18">
      <c r="A15" s="161"/>
      <c r="B15" s="163"/>
      <c r="C15" s="163"/>
      <c r="D15" s="180"/>
      <c r="E15" s="163"/>
      <c r="F15" s="163"/>
      <c r="G15" s="163"/>
      <c r="H15" s="159"/>
    </row>
    <row r="16" spans="1:8" ht="18">
      <c r="A16" s="161"/>
      <c r="B16" s="163"/>
      <c r="C16" s="163"/>
      <c r="D16" s="180"/>
      <c r="E16" s="163"/>
      <c r="F16" s="163"/>
      <c r="G16" s="163"/>
      <c r="H16" s="159"/>
    </row>
    <row r="17" spans="1:12" ht="18">
      <c r="A17" s="161"/>
      <c r="B17" s="163"/>
      <c r="C17" s="163"/>
      <c r="D17" s="180"/>
      <c r="E17" s="163"/>
      <c r="F17" s="163"/>
      <c r="G17" s="163"/>
      <c r="H17" s="163"/>
      <c r="I17" s="163"/>
      <c r="J17" s="159"/>
      <c r="K17" s="159"/>
      <c r="L17" s="159"/>
    </row>
    <row r="18" spans="1:12" ht="18">
      <c r="A18" s="254" t="s">
        <v>68</v>
      </c>
      <c r="B18" s="254"/>
      <c r="C18" s="254"/>
      <c r="D18" s="255"/>
      <c r="E18" s="254"/>
      <c r="F18" s="254"/>
      <c r="G18" s="165"/>
      <c r="H18" s="159"/>
      <c r="I18" s="159"/>
      <c r="J18" s="159"/>
      <c r="K18" s="159"/>
      <c r="L18" s="159"/>
    </row>
    <row r="19" spans="1:12" ht="18">
      <c r="A19" s="256" t="s">
        <v>69</v>
      </c>
      <c r="B19" s="256"/>
      <c r="C19" s="256"/>
      <c r="D19" s="257"/>
      <c r="E19" s="256"/>
      <c r="F19" s="256"/>
      <c r="G19" s="162"/>
      <c r="H19" s="159"/>
      <c r="I19" s="159"/>
      <c r="J19" s="159"/>
      <c r="K19" s="159"/>
      <c r="L19" s="159"/>
    </row>
    <row r="20" spans="1:12" ht="18">
      <c r="A20" s="161"/>
      <c r="B20" s="163"/>
      <c r="C20" s="163"/>
      <c r="D20" s="180"/>
      <c r="E20" s="163"/>
      <c r="F20" s="163"/>
      <c r="G20" s="163"/>
      <c r="H20" s="159"/>
      <c r="I20" s="159"/>
      <c r="J20" s="159"/>
      <c r="K20" s="159"/>
      <c r="L20" s="159"/>
    </row>
    <row r="21" spans="1:12" ht="18">
      <c r="A21" s="161"/>
      <c r="B21" s="163"/>
      <c r="C21" s="163"/>
      <c r="D21" s="180"/>
      <c r="E21" s="163"/>
      <c r="F21" s="163"/>
      <c r="G21" s="163"/>
      <c r="H21" s="159"/>
      <c r="I21" s="159"/>
      <c r="J21" s="159"/>
      <c r="K21" s="159"/>
      <c r="L21" s="159"/>
    </row>
    <row r="22" spans="1:12" ht="18">
      <c r="A22" s="254" t="s">
        <v>50</v>
      </c>
      <c r="B22" s="254"/>
      <c r="C22" s="254"/>
      <c r="D22" s="255"/>
      <c r="E22" s="254"/>
      <c r="F22" s="254"/>
      <c r="G22" s="165"/>
      <c r="H22" s="159"/>
      <c r="I22" s="159"/>
      <c r="J22" s="159"/>
      <c r="K22" s="159"/>
      <c r="L22" s="159"/>
    </row>
    <row r="23" spans="1:12" ht="18">
      <c r="A23" s="161"/>
      <c r="B23" s="161"/>
      <c r="C23" s="161"/>
      <c r="D23" s="181"/>
      <c r="E23" s="161"/>
      <c r="F23" s="161"/>
      <c r="G23" s="161"/>
      <c r="H23" s="159"/>
      <c r="I23" s="159"/>
      <c r="J23" s="159"/>
      <c r="K23" s="159"/>
      <c r="L23" s="159"/>
    </row>
    <row r="24" spans="1:12" ht="18">
      <c r="A24" s="262" t="s">
        <v>0</v>
      </c>
      <c r="B24" s="262"/>
      <c r="C24" s="262"/>
      <c r="D24" s="263"/>
      <c r="E24" s="262"/>
      <c r="F24" s="262"/>
      <c r="G24" s="166"/>
      <c r="H24" s="159"/>
      <c r="I24" s="159"/>
      <c r="J24" s="159"/>
      <c r="K24" s="159"/>
      <c r="L24" s="159"/>
    </row>
    <row r="25" spans="1:12" ht="18">
      <c r="A25" s="159"/>
      <c r="B25" s="159"/>
      <c r="C25" s="159"/>
      <c r="D25" s="182"/>
      <c r="E25" s="159"/>
      <c r="F25" s="159"/>
      <c r="G25" s="159"/>
      <c r="H25" s="159"/>
      <c r="I25" s="159"/>
      <c r="J25" s="159"/>
      <c r="K25" s="159"/>
      <c r="L25" s="159"/>
    </row>
    <row r="26" spans="1:12" ht="18">
      <c r="A26" s="159"/>
      <c r="B26" s="159"/>
      <c r="C26" s="159"/>
      <c r="D26" s="182"/>
      <c r="E26" s="159"/>
      <c r="F26" s="159"/>
      <c r="G26" s="159"/>
      <c r="H26" s="159"/>
      <c r="I26" s="159"/>
      <c r="J26" s="159"/>
      <c r="K26" s="159"/>
      <c r="L26" s="159"/>
    </row>
    <row r="27" spans="1:8" ht="18">
      <c r="A27" s="159"/>
      <c r="B27" s="159"/>
      <c r="C27" s="159"/>
      <c r="D27" s="182"/>
      <c r="E27" s="159"/>
      <c r="F27" s="159"/>
      <c r="G27" s="159"/>
      <c r="H27" s="159"/>
    </row>
    <row r="28" spans="1:8" ht="18">
      <c r="A28" s="159"/>
      <c r="B28" s="159"/>
      <c r="C28" s="159"/>
      <c r="D28" s="159"/>
      <c r="E28" s="159"/>
      <c r="F28" s="159"/>
      <c r="G28" s="159"/>
      <c r="H28" s="159"/>
    </row>
    <row r="29" spans="1:8" ht="18">
      <c r="A29" s="159"/>
      <c r="B29" s="159"/>
      <c r="C29" s="159"/>
      <c r="D29" s="159"/>
      <c r="E29" s="159"/>
      <c r="F29" s="159"/>
      <c r="G29" s="159"/>
      <c r="H29" s="159"/>
    </row>
    <row r="30" spans="1:8" ht="18">
      <c r="A30" s="159"/>
      <c r="B30" s="159"/>
      <c r="C30" s="159"/>
      <c r="D30" s="159"/>
      <c r="E30" s="159"/>
      <c r="F30" s="159"/>
      <c r="G30" s="159"/>
      <c r="H30" s="159"/>
    </row>
    <row r="31" spans="1:8" ht="18">
      <c r="A31" s="159"/>
      <c r="B31" s="159"/>
      <c r="C31" s="159"/>
      <c r="D31" s="159"/>
      <c r="E31" s="159"/>
      <c r="F31" s="159"/>
      <c r="G31" s="159"/>
      <c r="H31" s="159"/>
    </row>
    <row r="36" spans="2:4" ht="18">
      <c r="B36" s="258" t="s">
        <v>53</v>
      </c>
      <c r="C36" s="258"/>
      <c r="D36" s="258"/>
    </row>
    <row r="37" spans="2:4" ht="18">
      <c r="B37" s="258" t="s">
        <v>63</v>
      </c>
      <c r="C37" s="258"/>
      <c r="D37" s="12"/>
    </row>
    <row r="38" spans="2:4" ht="18">
      <c r="B38" s="258" t="s">
        <v>64</v>
      </c>
      <c r="C38" s="258"/>
      <c r="D38" s="12"/>
    </row>
    <row r="39" spans="2:4" ht="18">
      <c r="B39" s="253" t="s">
        <v>51</v>
      </c>
      <c r="C39" s="253"/>
      <c r="D39" s="12"/>
    </row>
  </sheetData>
  <sheetProtection/>
  <mergeCells count="12">
    <mergeCell ref="A10:F10"/>
    <mergeCell ref="A11:F11"/>
    <mergeCell ref="A13:F13"/>
    <mergeCell ref="A24:F24"/>
    <mergeCell ref="B37:C37"/>
    <mergeCell ref="B38:C38"/>
    <mergeCell ref="B39:C39"/>
    <mergeCell ref="A14:F14"/>
    <mergeCell ref="A18:F18"/>
    <mergeCell ref="A19:F19"/>
    <mergeCell ref="A22:F22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5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65"/>
      <c r="B2" s="266" t="s">
        <v>78</v>
      </c>
      <c r="C2" s="266"/>
      <c r="D2" s="266"/>
      <c r="E2" s="266"/>
      <c r="F2" s="266"/>
      <c r="G2" s="267" t="s">
        <v>3</v>
      </c>
      <c r="H2" s="267"/>
      <c r="I2" s="267"/>
      <c r="J2" s="267" t="s">
        <v>4</v>
      </c>
      <c r="K2" s="267"/>
      <c r="L2" s="267"/>
      <c r="M2" s="4"/>
      <c r="N2" s="4"/>
      <c r="O2" s="4"/>
    </row>
    <row r="3" spans="1:15" ht="15.75">
      <c r="A3" s="265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67"/>
      <c r="H3" s="267"/>
      <c r="I3" s="267"/>
      <c r="J3" s="268" t="s">
        <v>79</v>
      </c>
      <c r="K3" s="268"/>
      <c r="L3" s="268"/>
      <c r="M3" s="4"/>
      <c r="N3" s="4"/>
      <c r="O3" s="4"/>
    </row>
    <row r="4" spans="1:15" ht="15.75">
      <c r="A4" s="265"/>
      <c r="B4" s="82">
        <v>8</v>
      </c>
      <c r="C4" s="81">
        <v>9</v>
      </c>
      <c r="D4" s="81">
        <v>10</v>
      </c>
      <c r="E4" s="81">
        <v>11</v>
      </c>
      <c r="F4" s="155">
        <v>12</v>
      </c>
      <c r="G4" s="154" t="s">
        <v>58</v>
      </c>
      <c r="H4" s="142" t="s">
        <v>59</v>
      </c>
      <c r="I4" s="23" t="s">
        <v>10</v>
      </c>
      <c r="J4" s="25">
        <v>2013</v>
      </c>
      <c r="K4" s="25">
        <v>2014</v>
      </c>
      <c r="L4" s="23" t="s">
        <v>10</v>
      </c>
      <c r="M4" s="4"/>
      <c r="N4" s="4"/>
      <c r="O4" s="4"/>
    </row>
    <row r="5" spans="1:15" ht="15" customHeight="1">
      <c r="A5" s="67" t="s">
        <v>11</v>
      </c>
      <c r="B5" s="110"/>
      <c r="C5" s="120"/>
      <c r="D5" s="120"/>
      <c r="E5" s="120"/>
      <c r="F5" s="121"/>
      <c r="G5" s="126"/>
      <c r="H5" s="143"/>
      <c r="I5" s="44"/>
      <c r="J5" s="45"/>
      <c r="K5" s="46"/>
      <c r="L5" s="44"/>
      <c r="M5" s="4"/>
      <c r="N5" s="4"/>
      <c r="O5" s="4"/>
    </row>
    <row r="6" spans="1:15" ht="15">
      <c r="A6" s="57" t="s">
        <v>12</v>
      </c>
      <c r="B6" s="112" t="s">
        <v>70</v>
      </c>
      <c r="C6" s="102">
        <v>255</v>
      </c>
      <c r="D6" s="102">
        <v>255</v>
      </c>
      <c r="E6" s="102">
        <v>250</v>
      </c>
      <c r="F6" s="102">
        <v>250</v>
      </c>
      <c r="G6" s="127">
        <v>255</v>
      </c>
      <c r="H6" s="144">
        <f>AVERAGE(B6:F6)</f>
        <v>252.5</v>
      </c>
      <c r="I6" s="72">
        <f>(H6/G6-1)*100</f>
        <v>-0.9803921568627416</v>
      </c>
      <c r="J6" s="48">
        <v>319.25</v>
      </c>
      <c r="K6" s="49">
        <v>257.63</v>
      </c>
      <c r="L6" s="72">
        <v>-19.30148786217698</v>
      </c>
      <c r="M6" s="4"/>
      <c r="N6" s="4"/>
      <c r="O6" s="4"/>
    </row>
    <row r="7" spans="1:15" ht="15">
      <c r="A7" s="68" t="s">
        <v>56</v>
      </c>
      <c r="B7" s="97" t="s">
        <v>70</v>
      </c>
      <c r="C7" s="98">
        <v>245</v>
      </c>
      <c r="D7" s="98">
        <v>245</v>
      </c>
      <c r="E7" s="98">
        <v>240</v>
      </c>
      <c r="F7" s="98">
        <v>240</v>
      </c>
      <c r="G7" s="128">
        <v>245</v>
      </c>
      <c r="H7" s="145">
        <f>AVERAGE(B7:F7)</f>
        <v>242.5</v>
      </c>
      <c r="I7" s="75">
        <f>(H7/G7-1)*100</f>
        <v>-1.0204081632653073</v>
      </c>
      <c r="J7" s="51">
        <v>306.55</v>
      </c>
      <c r="K7" s="51">
        <v>248</v>
      </c>
      <c r="L7" s="75">
        <v>-19.099657478388522</v>
      </c>
      <c r="M7" s="4"/>
      <c r="N7" s="4"/>
      <c r="O7" s="4"/>
    </row>
    <row r="8" spans="1:15" ht="15.75">
      <c r="A8" s="69" t="s">
        <v>13</v>
      </c>
      <c r="B8" s="112"/>
      <c r="C8" s="96"/>
      <c r="D8" s="96"/>
      <c r="E8" s="96"/>
      <c r="F8" s="102"/>
      <c r="G8" s="129"/>
      <c r="H8" s="146"/>
      <c r="I8" s="52"/>
      <c r="J8" s="53"/>
      <c r="K8" s="54"/>
      <c r="L8" s="33"/>
      <c r="M8" s="4"/>
      <c r="N8" s="4"/>
      <c r="O8" s="4"/>
    </row>
    <row r="9" spans="1:15" ht="15">
      <c r="A9" s="68" t="s">
        <v>14</v>
      </c>
      <c r="B9" s="113" t="s">
        <v>70</v>
      </c>
      <c r="C9" s="113" t="s">
        <v>70</v>
      </c>
      <c r="D9" s="113" t="s">
        <v>70</v>
      </c>
      <c r="E9" s="97"/>
      <c r="F9" s="98"/>
      <c r="G9" s="130" t="s">
        <v>70</v>
      </c>
      <c r="H9" s="147" t="s">
        <v>70</v>
      </c>
      <c r="I9" s="55" t="s">
        <v>70</v>
      </c>
      <c r="J9" s="50" t="s">
        <v>71</v>
      </c>
      <c r="K9" s="56" t="s">
        <v>71</v>
      </c>
      <c r="L9" s="89"/>
      <c r="M9" s="4"/>
      <c r="N9" s="4"/>
      <c r="O9" s="4"/>
    </row>
    <row r="10" spans="1:15" ht="15">
      <c r="A10" s="92" t="s">
        <v>15</v>
      </c>
      <c r="B10" s="234">
        <v>273.01</v>
      </c>
      <c r="C10" s="167">
        <v>268.51</v>
      </c>
      <c r="D10" s="167">
        <v>267.04</v>
      </c>
      <c r="E10" s="191">
        <v>272.82</v>
      </c>
      <c r="F10" s="184">
        <v>276.13</v>
      </c>
      <c r="G10" s="131">
        <v>273.246</v>
      </c>
      <c r="H10" s="144">
        <f aca="true" t="shared" si="0" ref="H10:H15">AVERAGE(B10:F10)</f>
        <v>271.50199999999995</v>
      </c>
      <c r="I10" s="72">
        <f aca="true" t="shared" si="1" ref="I10:I15">(H10/G10-1)*100</f>
        <v>-0.6382527100122326</v>
      </c>
      <c r="J10" s="48">
        <v>280.35</v>
      </c>
      <c r="K10" s="49">
        <v>258.83</v>
      </c>
      <c r="L10" s="72">
        <v>-7.676119136793302</v>
      </c>
      <c r="M10" s="4"/>
      <c r="N10" s="4"/>
      <c r="O10" s="4"/>
    </row>
    <row r="11" spans="1:15" ht="15">
      <c r="A11" s="58" t="s">
        <v>16</v>
      </c>
      <c r="B11" s="111">
        <v>290</v>
      </c>
      <c r="C11" s="98">
        <v>283.66</v>
      </c>
      <c r="D11" s="98">
        <v>280.17</v>
      </c>
      <c r="E11" s="98">
        <v>283.85</v>
      </c>
      <c r="F11" s="98">
        <v>286.33</v>
      </c>
      <c r="G11" s="128">
        <v>293.29200000000003</v>
      </c>
      <c r="H11" s="145">
        <f t="shared" si="0"/>
        <v>284.802</v>
      </c>
      <c r="I11" s="75">
        <f t="shared" si="1"/>
        <v>-2.8947260750378456</v>
      </c>
      <c r="J11" s="59">
        <v>317.67</v>
      </c>
      <c r="K11" s="60">
        <v>281.67</v>
      </c>
      <c r="L11" s="75">
        <v>-11.33251487392577</v>
      </c>
      <c r="M11" s="4"/>
      <c r="N11" s="4"/>
      <c r="O11" s="4"/>
    </row>
    <row r="12" spans="1:15" ht="15">
      <c r="A12" s="83" t="s">
        <v>66</v>
      </c>
      <c r="B12" s="213" t="s">
        <v>71</v>
      </c>
      <c r="C12" s="115" t="s">
        <v>71</v>
      </c>
      <c r="D12" s="115" t="s">
        <v>71</v>
      </c>
      <c r="E12" s="99" t="s">
        <v>71</v>
      </c>
      <c r="F12" s="99" t="s">
        <v>71</v>
      </c>
      <c r="G12" s="148" t="s">
        <v>70</v>
      </c>
      <c r="H12" s="148" t="s">
        <v>70</v>
      </c>
      <c r="I12" s="148" t="s">
        <v>70</v>
      </c>
      <c r="J12" s="84"/>
      <c r="K12" s="85"/>
      <c r="L12" s="148" t="s">
        <v>70</v>
      </c>
      <c r="M12" s="4"/>
      <c r="N12" s="4"/>
      <c r="O12" s="4"/>
    </row>
    <row r="13" spans="1:15" ht="15">
      <c r="A13" s="94" t="s">
        <v>67</v>
      </c>
      <c r="B13" s="235">
        <v>293.68</v>
      </c>
      <c r="C13" s="168">
        <v>287.34</v>
      </c>
      <c r="D13" s="168">
        <v>283.85</v>
      </c>
      <c r="E13" s="101">
        <v>287.52</v>
      </c>
      <c r="F13" s="185">
        <v>290</v>
      </c>
      <c r="G13" s="132">
        <v>296.966</v>
      </c>
      <c r="H13" s="214">
        <f t="shared" si="0"/>
        <v>288.47799999999995</v>
      </c>
      <c r="I13" s="215">
        <f t="shared" si="1"/>
        <v>-2.858239663799911</v>
      </c>
      <c r="J13" s="76" t="s">
        <v>71</v>
      </c>
      <c r="K13" s="80">
        <v>285.34736842105264</v>
      </c>
      <c r="L13" s="88" t="s">
        <v>72</v>
      </c>
      <c r="M13" s="4"/>
      <c r="N13" s="4"/>
      <c r="O13" s="4"/>
    </row>
    <row r="14" spans="1:15" ht="15">
      <c r="A14" s="61" t="s">
        <v>17</v>
      </c>
      <c r="B14" s="236">
        <v>288.16</v>
      </c>
      <c r="C14" s="100">
        <v>281.83</v>
      </c>
      <c r="D14" s="100">
        <v>278.34</v>
      </c>
      <c r="E14" s="100">
        <v>282.01</v>
      </c>
      <c r="F14" s="100">
        <v>284.49</v>
      </c>
      <c r="G14" s="133">
        <v>291.45400000000006</v>
      </c>
      <c r="H14" s="216">
        <f t="shared" si="0"/>
        <v>282.966</v>
      </c>
      <c r="I14" s="217">
        <f t="shared" si="1"/>
        <v>-2.9122949076012206</v>
      </c>
      <c r="J14" s="238">
        <v>317.93</v>
      </c>
      <c r="K14" s="79">
        <v>279.83526315789476</v>
      </c>
      <c r="L14" s="86">
        <v>-11.982114566761625</v>
      </c>
      <c r="M14" s="4"/>
      <c r="N14" s="4"/>
      <c r="O14" s="4"/>
    </row>
    <row r="15" spans="1:15" ht="15">
      <c r="A15" s="62" t="s">
        <v>47</v>
      </c>
      <c r="B15" s="235">
        <v>286.33</v>
      </c>
      <c r="C15" s="101">
        <v>279.99</v>
      </c>
      <c r="D15" s="101">
        <v>276.5</v>
      </c>
      <c r="E15" s="101">
        <v>280.17</v>
      </c>
      <c r="F15" s="101">
        <v>282.65</v>
      </c>
      <c r="G15" s="134">
        <v>289.616</v>
      </c>
      <c r="H15" s="214">
        <f t="shared" si="0"/>
        <v>281.128</v>
      </c>
      <c r="I15" s="215">
        <f t="shared" si="1"/>
        <v>-2.930777305121268</v>
      </c>
      <c r="J15" s="239">
        <v>316.09</v>
      </c>
      <c r="K15" s="80">
        <v>277.99789473684217</v>
      </c>
      <c r="L15" s="87">
        <v>-12.051031435084248</v>
      </c>
      <c r="M15" s="4"/>
      <c r="N15" s="4"/>
      <c r="O15" s="4"/>
    </row>
    <row r="16" spans="1:15" ht="15">
      <c r="A16" s="63" t="s">
        <v>73</v>
      </c>
      <c r="B16" s="116">
        <v>259.7801</v>
      </c>
      <c r="C16" s="102">
        <v>250.9615</v>
      </c>
      <c r="D16" s="102">
        <v>249.6755</v>
      </c>
      <c r="E16" s="102">
        <v>253.6255</v>
      </c>
      <c r="F16" s="102">
        <v>255.6464</v>
      </c>
      <c r="G16" s="127">
        <v>268.98905</v>
      </c>
      <c r="H16" s="144">
        <f>AVERAGE(B16:F16)</f>
        <v>253.9378</v>
      </c>
      <c r="I16" s="72">
        <f>(H16/G16-1)*100</f>
        <v>-5.595487994771542</v>
      </c>
      <c r="J16" s="53"/>
      <c r="K16" s="49">
        <v>264.65440624999997</v>
      </c>
      <c r="L16" s="30" t="s">
        <v>70</v>
      </c>
      <c r="M16" s="4"/>
      <c r="N16" s="4"/>
      <c r="O16" s="4"/>
    </row>
    <row r="17" spans="1:15" ht="15.75">
      <c r="A17" s="64" t="s">
        <v>18</v>
      </c>
      <c r="B17" s="111"/>
      <c r="C17" s="97"/>
      <c r="D17" s="97"/>
      <c r="E17" s="97"/>
      <c r="F17" s="114"/>
      <c r="G17" s="98"/>
      <c r="H17" s="98"/>
      <c r="I17" s="176"/>
      <c r="J17" s="60"/>
      <c r="K17" s="51"/>
      <c r="L17" s="71"/>
      <c r="M17" s="4"/>
      <c r="N17" s="4"/>
      <c r="O17" s="4"/>
    </row>
    <row r="18" spans="1:15" ht="15">
      <c r="A18" s="65" t="s">
        <v>65</v>
      </c>
      <c r="B18" s="116">
        <v>313.4065934065934</v>
      </c>
      <c r="C18" s="102">
        <v>311.95309765488275</v>
      </c>
      <c r="D18" s="102">
        <v>311.5714036007691</v>
      </c>
      <c r="E18" s="102">
        <v>310.3778512972314</v>
      </c>
      <c r="F18" s="116">
        <v>309.35439083651505</v>
      </c>
      <c r="G18" s="102">
        <v>313.32069782218315</v>
      </c>
      <c r="H18" s="144">
        <f>AVERAGE(B18:F18)</f>
        <v>311.33266735919835</v>
      </c>
      <c r="I18" s="47">
        <f>(H18/G18-1)*100</f>
        <v>-0.6345033943825351</v>
      </c>
      <c r="J18" s="202">
        <v>233.30499669405876</v>
      </c>
      <c r="K18" s="49">
        <v>314.9835190178472</v>
      </c>
      <c r="L18" s="33">
        <v>35.00933262518009</v>
      </c>
      <c r="M18" s="4"/>
      <c r="N18" s="4"/>
      <c r="O18" s="4"/>
    </row>
    <row r="19" spans="1:15" ht="15.75">
      <c r="A19" s="192" t="s">
        <v>11</v>
      </c>
      <c r="B19" s="111"/>
      <c r="C19" s="97"/>
      <c r="D19" s="98"/>
      <c r="E19" s="98"/>
      <c r="F19" s="114"/>
      <c r="G19" s="97"/>
      <c r="H19" s="97"/>
      <c r="I19" s="97"/>
      <c r="J19" s="170"/>
      <c r="K19" s="56"/>
      <c r="L19" s="71"/>
      <c r="M19" s="4"/>
      <c r="N19" s="4"/>
      <c r="O19" s="4"/>
    </row>
    <row r="20" spans="1:15" ht="15">
      <c r="A20" s="63" t="s">
        <v>19</v>
      </c>
      <c r="B20" s="112" t="s">
        <v>70</v>
      </c>
      <c r="C20" s="102">
        <v>193</v>
      </c>
      <c r="D20" s="102">
        <v>195</v>
      </c>
      <c r="E20" s="102">
        <v>194</v>
      </c>
      <c r="F20" s="116">
        <v>196</v>
      </c>
      <c r="G20" s="102">
        <v>188.4</v>
      </c>
      <c r="H20" s="144">
        <f>AVERAGE(B20:F20)</f>
        <v>194.5</v>
      </c>
      <c r="I20" s="47">
        <f>(H20/G20-1)*100</f>
        <v>3.2377919320594417</v>
      </c>
      <c r="J20" s="49">
        <v>206.85</v>
      </c>
      <c r="K20" s="49">
        <v>179.95</v>
      </c>
      <c r="L20" s="33">
        <v>-13.004592700024176</v>
      </c>
      <c r="M20" s="4"/>
      <c r="N20" s="4"/>
      <c r="O20" s="4"/>
    </row>
    <row r="21" spans="1:15" ht="15.75">
      <c r="A21" s="64" t="s">
        <v>13</v>
      </c>
      <c r="B21" s="98"/>
      <c r="C21" s="98"/>
      <c r="D21" s="98"/>
      <c r="E21" s="98"/>
      <c r="F21" s="114"/>
      <c r="G21" s="98"/>
      <c r="H21" s="97"/>
      <c r="I21" s="97"/>
      <c r="J21" s="60"/>
      <c r="K21" s="60"/>
      <c r="L21" s="71"/>
      <c r="M21" s="4"/>
      <c r="N21" s="4"/>
      <c r="O21" s="4"/>
    </row>
    <row r="22" spans="1:15" ht="15">
      <c r="A22" s="200" t="s">
        <v>20</v>
      </c>
      <c r="B22" s="201">
        <v>190.06</v>
      </c>
      <c r="C22" s="191">
        <v>192.03</v>
      </c>
      <c r="D22" s="191">
        <v>190.26</v>
      </c>
      <c r="E22" s="191">
        <v>187.41</v>
      </c>
      <c r="F22" s="201">
        <v>190.95</v>
      </c>
      <c r="G22" s="191">
        <v>189.788</v>
      </c>
      <c r="H22" s="218">
        <f>AVERAGE(B22:F22)</f>
        <v>190.142</v>
      </c>
      <c r="I22" s="219">
        <f>(H22/G22-1)*100</f>
        <v>0.18652391089004627</v>
      </c>
      <c r="J22" s="202">
        <v>215.46</v>
      </c>
      <c r="K22" s="202">
        <v>193.7</v>
      </c>
      <c r="L22" s="199">
        <v>-10.099322380024145</v>
      </c>
      <c r="M22" s="4"/>
      <c r="N22" s="4"/>
      <c r="O22" s="4"/>
    </row>
    <row r="23" spans="1:15" ht="15">
      <c r="A23" s="207" t="s">
        <v>21</v>
      </c>
      <c r="B23" s="237">
        <v>189.06</v>
      </c>
      <c r="C23" s="203">
        <v>191.03</v>
      </c>
      <c r="D23" s="208">
        <v>189.26</v>
      </c>
      <c r="E23" s="208">
        <v>186.41</v>
      </c>
      <c r="F23" s="208">
        <v>189.95</v>
      </c>
      <c r="G23" s="209">
        <v>188.788</v>
      </c>
      <c r="H23" s="226">
        <f>AVERAGE(B23:F23)</f>
        <v>189.142</v>
      </c>
      <c r="I23" s="227">
        <f>(H23/G23-1)*100</f>
        <v>0.1875119181303786</v>
      </c>
      <c r="J23" s="210">
        <v>214.46</v>
      </c>
      <c r="K23" s="211">
        <v>192.7</v>
      </c>
      <c r="L23" s="212">
        <v>-10.146414249743552</v>
      </c>
      <c r="M23" s="4"/>
      <c r="N23" s="4"/>
      <c r="O23" s="4"/>
    </row>
    <row r="24" spans="1:15" ht="15">
      <c r="A24" s="193" t="s">
        <v>74</v>
      </c>
      <c r="B24" s="220">
        <v>265.547011411136</v>
      </c>
      <c r="C24" s="194">
        <v>270.9483412405862</v>
      </c>
      <c r="D24" s="194">
        <v>270.2869539145311</v>
      </c>
      <c r="E24" s="191">
        <v>266.4288611792095</v>
      </c>
      <c r="F24" s="194">
        <v>272.2711158926965</v>
      </c>
      <c r="G24" s="195">
        <v>267.4209421682922</v>
      </c>
      <c r="H24" s="218">
        <f>AVERAGE(B24:F24)</f>
        <v>269.09645672763185</v>
      </c>
      <c r="I24" s="219">
        <f>(H24/G24-1)*100</f>
        <v>0.6265457543281006</v>
      </c>
      <c r="J24" s="250" t="s">
        <v>71</v>
      </c>
      <c r="K24" s="197">
        <v>266.6667285508609</v>
      </c>
      <c r="L24" s="30" t="s">
        <v>70</v>
      </c>
      <c r="M24" s="4"/>
      <c r="N24" s="4"/>
      <c r="O24" s="4"/>
    </row>
    <row r="25" spans="1:15" ht="15.75">
      <c r="A25" s="228" t="s">
        <v>22</v>
      </c>
      <c r="B25" s="229"/>
      <c r="C25" s="230"/>
      <c r="D25" s="230"/>
      <c r="E25" s="230"/>
      <c r="F25" s="203"/>
      <c r="G25" s="231"/>
      <c r="H25" s="232"/>
      <c r="I25" s="233"/>
      <c r="J25" s="60"/>
      <c r="K25" s="60"/>
      <c r="L25" s="204"/>
      <c r="M25" s="4"/>
      <c r="N25" s="4"/>
      <c r="O25" s="4"/>
    </row>
    <row r="26" spans="1:15" ht="15">
      <c r="A26" s="193" t="s">
        <v>23</v>
      </c>
      <c r="B26" s="220">
        <v>418</v>
      </c>
      <c r="C26" s="220">
        <v>418</v>
      </c>
      <c r="D26" s="220">
        <v>418</v>
      </c>
      <c r="E26" s="194">
        <v>418</v>
      </c>
      <c r="F26" s="194">
        <v>418</v>
      </c>
      <c r="G26" s="195">
        <v>419.2</v>
      </c>
      <c r="H26" s="221">
        <f>AVERAGE(B26:F26)</f>
        <v>418</v>
      </c>
      <c r="I26" s="222">
        <f>(H26/G26-1)*100</f>
        <v>-0.2862595419847347</v>
      </c>
      <c r="J26" s="196">
        <v>435.1</v>
      </c>
      <c r="K26" s="197">
        <v>417.35</v>
      </c>
      <c r="L26" s="198">
        <v>-4.079521948977249</v>
      </c>
      <c r="M26" s="4"/>
      <c r="N26" s="4"/>
      <c r="O26" s="4"/>
    </row>
    <row r="27" spans="1:12" ht="15">
      <c r="A27" s="205" t="s">
        <v>24</v>
      </c>
      <c r="B27" s="206">
        <v>412</v>
      </c>
      <c r="C27" s="206">
        <v>412</v>
      </c>
      <c r="D27" s="206">
        <v>412</v>
      </c>
      <c r="E27" s="203">
        <v>412</v>
      </c>
      <c r="F27" s="203">
        <v>412</v>
      </c>
      <c r="G27" s="231">
        <v>413.2</v>
      </c>
      <c r="H27" s="232">
        <f>AVERAGE(B27:F27)</f>
        <v>412</v>
      </c>
      <c r="I27" s="233">
        <f>(H27/G27-1)*100</f>
        <v>-0.2904162633107443</v>
      </c>
      <c r="J27" s="60">
        <v>428.81</v>
      </c>
      <c r="K27" s="60">
        <v>410.7</v>
      </c>
      <c r="L27" s="204">
        <v>-4.223315687600571</v>
      </c>
    </row>
    <row r="28" spans="1:12" ht="15">
      <c r="A28" s="193" t="s">
        <v>25</v>
      </c>
      <c r="B28" s="220">
        <v>408</v>
      </c>
      <c r="C28" s="220">
        <v>408</v>
      </c>
      <c r="D28" s="220">
        <v>408</v>
      </c>
      <c r="E28" s="194">
        <v>408</v>
      </c>
      <c r="F28" s="194">
        <v>408</v>
      </c>
      <c r="G28" s="195">
        <v>409.2</v>
      </c>
      <c r="H28" s="221">
        <f>AVERAGE(B28:F28)</f>
        <v>408</v>
      </c>
      <c r="I28" s="222">
        <f>(H28/G28-1)*100</f>
        <v>-0.2932551319648091</v>
      </c>
      <c r="J28" s="196">
        <v>422.24</v>
      </c>
      <c r="K28" s="197">
        <v>407.6</v>
      </c>
      <c r="L28" s="198">
        <v>-3.4672224327396695</v>
      </c>
    </row>
    <row r="29" spans="1:12" ht="15.75">
      <c r="A29" s="228" t="s">
        <v>75</v>
      </c>
      <c r="B29" s="229"/>
      <c r="C29" s="229"/>
      <c r="D29" s="229"/>
      <c r="E29" s="230"/>
      <c r="F29" s="230"/>
      <c r="G29" s="231"/>
      <c r="H29" s="232"/>
      <c r="I29" s="233"/>
      <c r="J29" s="60"/>
      <c r="K29" s="60"/>
      <c r="L29" s="204"/>
    </row>
    <row r="30" spans="1:12" ht="15">
      <c r="A30" s="240" t="s">
        <v>76</v>
      </c>
      <c r="B30" s="223">
        <v>387.5</v>
      </c>
      <c r="C30" s="223">
        <v>395</v>
      </c>
      <c r="D30" s="223">
        <v>395</v>
      </c>
      <c r="E30" s="223">
        <v>395</v>
      </c>
      <c r="F30" s="223">
        <v>395</v>
      </c>
      <c r="G30" s="223">
        <v>388.5</v>
      </c>
      <c r="H30" s="223">
        <f>AVERAGE(B30:F30)</f>
        <v>393.5</v>
      </c>
      <c r="I30" s="223">
        <f>(H30/G30-1)*100</f>
        <v>1.287001287001277</v>
      </c>
      <c r="J30" s="224">
        <v>406.875</v>
      </c>
      <c r="K30" s="241">
        <v>423.375</v>
      </c>
      <c r="L30" s="225">
        <v>4.055299539170498</v>
      </c>
    </row>
    <row r="31" spans="1:9" ht="15.75" customHeight="1">
      <c r="A31" s="270" t="s">
        <v>26</v>
      </c>
      <c r="B31" s="270"/>
      <c r="C31" s="270"/>
      <c r="D31" s="270"/>
      <c r="E31" s="66"/>
      <c r="F31" s="66"/>
      <c r="G31" s="271" t="s">
        <v>0</v>
      </c>
      <c r="H31" s="271"/>
      <c r="I31" s="271"/>
    </row>
    <row r="32" spans="1:12" ht="15">
      <c r="A32" s="269" t="s">
        <v>60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</row>
    <row r="33" spans="1:12" ht="15">
      <c r="A33" s="264" t="s">
        <v>77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</row>
    <row r="34" spans="1:12" ht="15">
      <c r="A34" s="264" t="s">
        <v>80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8:H9 H16:H17 H10:H15 H18:H19 H22:H24 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6" t="s">
        <v>78</v>
      </c>
      <c r="C2" s="266"/>
      <c r="D2" s="266"/>
      <c r="E2" s="266"/>
      <c r="F2" s="266"/>
      <c r="G2" s="272" t="s">
        <v>3</v>
      </c>
      <c r="H2" s="272"/>
      <c r="I2" s="272"/>
      <c r="J2" s="20"/>
      <c r="K2" s="21"/>
      <c r="L2" s="22"/>
    </row>
    <row r="3" spans="1:12" ht="15" customHeight="1">
      <c r="A3" s="19"/>
      <c r="B3" s="266"/>
      <c r="C3" s="266"/>
      <c r="D3" s="266"/>
      <c r="E3" s="266"/>
      <c r="F3" s="266"/>
      <c r="G3" s="272"/>
      <c r="H3" s="272"/>
      <c r="I3" s="272"/>
      <c r="J3" s="268" t="s">
        <v>4</v>
      </c>
      <c r="K3" s="268"/>
      <c r="L3" s="268"/>
    </row>
    <row r="4" spans="1:12" ht="15" customHeight="1">
      <c r="A4" s="275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56" t="s">
        <v>9</v>
      </c>
      <c r="G4" s="273"/>
      <c r="H4" s="274"/>
      <c r="I4" s="272"/>
      <c r="J4" s="276" t="s">
        <v>79</v>
      </c>
      <c r="K4" s="277"/>
      <c r="L4" s="278"/>
    </row>
    <row r="5" spans="1:12" ht="15" customHeight="1">
      <c r="A5" s="275"/>
      <c r="B5" s="118">
        <v>8</v>
      </c>
      <c r="C5" s="122">
        <v>9</v>
      </c>
      <c r="D5" s="122">
        <v>10</v>
      </c>
      <c r="E5" s="122">
        <v>11</v>
      </c>
      <c r="F5" s="122">
        <v>12</v>
      </c>
      <c r="G5" s="135" t="s">
        <v>58</v>
      </c>
      <c r="H5" s="149" t="s">
        <v>59</v>
      </c>
      <c r="I5" s="70" t="s">
        <v>10</v>
      </c>
      <c r="J5" s="25">
        <v>2013</v>
      </c>
      <c r="K5" s="25">
        <v>2014</v>
      </c>
      <c r="L5" s="70" t="s">
        <v>61</v>
      </c>
    </row>
    <row r="6" spans="1:12" ht="15" customHeight="1">
      <c r="A6" s="26"/>
      <c r="B6" s="157"/>
      <c r="C6" s="109"/>
      <c r="D6" s="109"/>
      <c r="E6" s="109"/>
      <c r="F6" s="123"/>
      <c r="G6" s="136"/>
      <c r="H6" s="150"/>
      <c r="I6" s="27"/>
      <c r="J6" s="28"/>
      <c r="K6" s="4"/>
      <c r="L6" s="28"/>
    </row>
    <row r="7" spans="1:12" ht="15" customHeight="1">
      <c r="A7" s="29" t="s">
        <v>28</v>
      </c>
      <c r="B7" s="112" t="s">
        <v>71</v>
      </c>
      <c r="C7" s="96" t="s">
        <v>71</v>
      </c>
      <c r="D7" s="96" t="s">
        <v>71</v>
      </c>
      <c r="E7" s="96" t="s">
        <v>71</v>
      </c>
      <c r="F7" s="96" t="s">
        <v>71</v>
      </c>
      <c r="G7" s="129" t="s">
        <v>70</v>
      </c>
      <c r="H7" s="146" t="s">
        <v>70</v>
      </c>
      <c r="I7" s="30" t="s">
        <v>70</v>
      </c>
      <c r="J7" s="52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58">
        <v>209.9545</v>
      </c>
      <c r="C8" s="98">
        <v>207.3709</v>
      </c>
      <c r="D8" s="124">
        <v>209.7822</v>
      </c>
      <c r="E8" s="98">
        <v>209.9545</v>
      </c>
      <c r="F8" s="124">
        <v>207.1987</v>
      </c>
      <c r="G8" s="137">
        <v>204.73503999999997</v>
      </c>
      <c r="H8" s="151">
        <f aca="true" t="shared" si="0" ref="H8:H15">AVERAGE(B8:F8)</f>
        <v>208.85216</v>
      </c>
      <c r="I8" s="71">
        <f aca="true" t="shared" si="1" ref="I8:I15">(H8/G8-1)*100</f>
        <v>2.0109503483136226</v>
      </c>
      <c r="J8" s="242">
        <v>240.79</v>
      </c>
      <c r="K8" s="32">
        <v>226.24</v>
      </c>
      <c r="L8" s="71">
        <f aca="true" t="shared" si="2" ref="L8:L22">(K8/J8-1)*100</f>
        <v>-6.042609742929517</v>
      </c>
    </row>
    <row r="9" spans="1:12" ht="15" customHeight="1">
      <c r="A9" s="29" t="s">
        <v>30</v>
      </c>
      <c r="B9" s="112" t="s">
        <v>70</v>
      </c>
      <c r="C9" s="116">
        <v>458</v>
      </c>
      <c r="D9" s="117">
        <v>463</v>
      </c>
      <c r="E9" s="102">
        <v>456</v>
      </c>
      <c r="F9" s="103">
        <v>460</v>
      </c>
      <c r="G9" s="131">
        <v>448</v>
      </c>
      <c r="H9" s="152">
        <f>AVERAGE(B9:F9)</f>
        <v>459.25</v>
      </c>
      <c r="I9" s="33">
        <f>(H9/G9-1)*100</f>
        <v>2.5111607142857206</v>
      </c>
      <c r="J9" s="243">
        <v>538</v>
      </c>
      <c r="K9" s="34">
        <v>457.26</v>
      </c>
      <c r="L9" s="33">
        <f t="shared" si="2"/>
        <v>-15.007434944237918</v>
      </c>
    </row>
    <row r="10" spans="1:12" ht="15" customHeight="1">
      <c r="A10" s="93" t="s">
        <v>31</v>
      </c>
      <c r="B10" s="158">
        <v>383.5155</v>
      </c>
      <c r="C10" s="177">
        <v>385.5364</v>
      </c>
      <c r="D10" s="169">
        <v>379.1981</v>
      </c>
      <c r="E10" s="177">
        <v>382.9643</v>
      </c>
      <c r="F10" s="169">
        <v>384.8015</v>
      </c>
      <c r="G10" s="137">
        <v>371.66556</v>
      </c>
      <c r="H10" s="151">
        <f t="shared" si="0"/>
        <v>383.20316</v>
      </c>
      <c r="I10" s="71">
        <f t="shared" si="1"/>
        <v>3.1042962388013517</v>
      </c>
      <c r="J10" s="244">
        <v>476.6</v>
      </c>
      <c r="K10" s="32">
        <v>379.38</v>
      </c>
      <c r="L10" s="71">
        <f t="shared" si="2"/>
        <v>-20.398657154846834</v>
      </c>
    </row>
    <row r="11" spans="1:12" ht="15" customHeight="1">
      <c r="A11" s="29" t="s">
        <v>55</v>
      </c>
      <c r="B11" s="117">
        <v>377.2307692307693</v>
      </c>
      <c r="C11" s="102">
        <v>379.6814840742037</v>
      </c>
      <c r="D11" s="103">
        <v>377.4689739556021</v>
      </c>
      <c r="E11" s="102">
        <v>378.72192234024027</v>
      </c>
      <c r="F11" s="103">
        <v>381.6383200277681</v>
      </c>
      <c r="G11" s="131">
        <v>349.23758103579894</v>
      </c>
      <c r="H11" s="152">
        <f>AVERAGE(B11:F11)</f>
        <v>378.9482939257167</v>
      </c>
      <c r="I11" s="33">
        <f>(H11/G11-1)*100</f>
        <v>8.507306917485558</v>
      </c>
      <c r="J11" s="243">
        <v>463.3985076036649</v>
      </c>
      <c r="K11" s="34">
        <v>389.337119946588</v>
      </c>
      <c r="L11" s="33">
        <f t="shared" si="2"/>
        <v>-15.98222403435533</v>
      </c>
    </row>
    <row r="12" spans="1:12" s="13" customFormat="1" ht="15" customHeight="1">
      <c r="A12" s="35" t="s">
        <v>62</v>
      </c>
      <c r="B12" s="169">
        <v>152.96703296703296</v>
      </c>
      <c r="C12" s="114">
        <v>152.25761288064402</v>
      </c>
      <c r="D12" s="158">
        <v>152.07131620346092</v>
      </c>
      <c r="E12" s="98">
        <v>151.4887689360961</v>
      </c>
      <c r="F12" s="124">
        <v>150.98923984727523</v>
      </c>
      <c r="G12" s="138">
        <v>152.2210352223439</v>
      </c>
      <c r="H12" s="151">
        <f>AVERAGE(B12:F12)</f>
        <v>151.95479416690188</v>
      </c>
      <c r="I12" s="71">
        <f>(H12/G12-1)*100</f>
        <v>-0.1749042470070683</v>
      </c>
      <c r="J12" s="245">
        <v>143.5723056578823</v>
      </c>
      <c r="K12" s="36">
        <v>139.93780279291556</v>
      </c>
      <c r="L12" s="71">
        <f t="shared" si="2"/>
        <v>-2.5314790678554577</v>
      </c>
    </row>
    <row r="13" spans="1:12" ht="15" customHeight="1">
      <c r="A13" s="95" t="s">
        <v>32</v>
      </c>
      <c r="B13" s="112" t="s">
        <v>70</v>
      </c>
      <c r="C13" s="186">
        <v>163</v>
      </c>
      <c r="D13" s="125">
        <v>163</v>
      </c>
      <c r="E13" s="186">
        <v>163</v>
      </c>
      <c r="F13" s="125">
        <v>165</v>
      </c>
      <c r="G13" s="139">
        <v>160.2</v>
      </c>
      <c r="H13" s="152">
        <f>AVERAGE(B13:F13)</f>
        <v>163.5</v>
      </c>
      <c r="I13" s="33">
        <f>(H13/G13-1)*100</f>
        <v>2.059925093632975</v>
      </c>
      <c r="J13" s="173">
        <v>183.7</v>
      </c>
      <c r="K13" s="173">
        <v>152.58</v>
      </c>
      <c r="L13" s="33">
        <f t="shared" si="2"/>
        <v>-16.94066412629286</v>
      </c>
    </row>
    <row r="14" spans="1:12" ht="15" customHeight="1">
      <c r="A14" s="35" t="s">
        <v>33</v>
      </c>
      <c r="B14" s="229">
        <v>735.2408</v>
      </c>
      <c r="C14" s="187">
        <v>738.3272</v>
      </c>
      <c r="D14" s="124">
        <v>733.0361</v>
      </c>
      <c r="E14" s="106">
        <v>738.9886</v>
      </c>
      <c r="F14" s="124">
        <v>746.4843</v>
      </c>
      <c r="G14" s="140">
        <v>737.3131000000001</v>
      </c>
      <c r="H14" s="151">
        <f t="shared" si="0"/>
        <v>738.4154000000001</v>
      </c>
      <c r="I14" s="71">
        <f t="shared" si="1"/>
        <v>0.14950229420853667</v>
      </c>
      <c r="J14" s="172">
        <v>857.43</v>
      </c>
      <c r="K14" s="172">
        <v>760.27</v>
      </c>
      <c r="L14" s="71">
        <f t="shared" si="2"/>
        <v>-11.331537268348434</v>
      </c>
    </row>
    <row r="15" spans="1:12" ht="15" customHeight="1">
      <c r="A15" s="37" t="s">
        <v>34</v>
      </c>
      <c r="B15" s="247">
        <v>700.4078</v>
      </c>
      <c r="C15" s="107">
        <v>703.4942</v>
      </c>
      <c r="D15" s="103">
        <v>698.2032</v>
      </c>
      <c r="E15" s="102">
        <v>703.9352</v>
      </c>
      <c r="F15" s="103">
        <v>713.415</v>
      </c>
      <c r="G15" s="139">
        <v>700.45188</v>
      </c>
      <c r="H15" s="152">
        <f t="shared" si="0"/>
        <v>703.89108</v>
      </c>
      <c r="I15" s="33">
        <f t="shared" si="1"/>
        <v>0.49099732589767964</v>
      </c>
      <c r="J15" s="171">
        <v>926.99</v>
      </c>
      <c r="K15" s="73">
        <v>721.4</v>
      </c>
      <c r="L15" s="33">
        <f t="shared" si="2"/>
        <v>-22.17823277489509</v>
      </c>
    </row>
    <row r="16" spans="1:12" ht="15" customHeight="1">
      <c r="A16" s="35" t="s">
        <v>35</v>
      </c>
      <c r="B16" s="229">
        <v>811.3092</v>
      </c>
      <c r="C16" s="106">
        <v>805.1629</v>
      </c>
      <c r="D16" s="124">
        <v>805.0533</v>
      </c>
      <c r="E16" s="98">
        <v>826.3949</v>
      </c>
      <c r="F16" s="124">
        <v>824.0397</v>
      </c>
      <c r="G16" s="140">
        <v>807.1834200000001</v>
      </c>
      <c r="H16" s="151">
        <f aca="true" t="shared" si="3" ref="H16:H22">AVERAGE(B16:F16)</f>
        <v>814.392</v>
      </c>
      <c r="I16" s="71">
        <f aca="true" t="shared" si="4" ref="I16:I22">(H16/G16-1)*100</f>
        <v>0.8930535267932083</v>
      </c>
      <c r="J16" s="172">
        <v>990.79</v>
      </c>
      <c r="K16" s="74">
        <v>826.19</v>
      </c>
      <c r="L16" s="71">
        <f t="shared" si="2"/>
        <v>-16.61300578326386</v>
      </c>
    </row>
    <row r="17" spans="1:12" ht="15" customHeight="1">
      <c r="A17" s="37" t="s">
        <v>36</v>
      </c>
      <c r="B17" s="112" t="s">
        <v>70</v>
      </c>
      <c r="C17" s="186">
        <v>767</v>
      </c>
      <c r="D17" s="103">
        <v>772</v>
      </c>
      <c r="E17" s="102">
        <v>769</v>
      </c>
      <c r="F17" s="117">
        <v>769</v>
      </c>
      <c r="G17" s="105">
        <v>759.2</v>
      </c>
      <c r="H17" s="152">
        <f>AVERAGE(B17:F17)</f>
        <v>769.25</v>
      </c>
      <c r="I17" s="33">
        <f>(H17/G17-1)*100</f>
        <v>1.3237618545837604</v>
      </c>
      <c r="J17" s="171">
        <v>932.55</v>
      </c>
      <c r="K17" s="73">
        <v>773.26</v>
      </c>
      <c r="L17" s="33">
        <f t="shared" si="2"/>
        <v>-17.08112165567529</v>
      </c>
    </row>
    <row r="18" spans="1:12" ht="15" customHeight="1">
      <c r="A18" s="35" t="s">
        <v>37</v>
      </c>
      <c r="B18" s="229">
        <v>880</v>
      </c>
      <c r="C18" s="106">
        <v>875</v>
      </c>
      <c r="D18" s="124">
        <v>880</v>
      </c>
      <c r="E18" s="106">
        <v>885</v>
      </c>
      <c r="F18" s="158">
        <v>875</v>
      </c>
      <c r="G18" s="104">
        <v>880.5</v>
      </c>
      <c r="H18" s="151">
        <f t="shared" si="3"/>
        <v>879</v>
      </c>
      <c r="I18" s="71">
        <f t="shared" si="4"/>
        <v>-0.17035775127768327</v>
      </c>
      <c r="J18" s="172">
        <v>992.98</v>
      </c>
      <c r="K18" s="74">
        <v>826.19</v>
      </c>
      <c r="L18" s="71">
        <f t="shared" si="2"/>
        <v>-16.796914338657377</v>
      </c>
    </row>
    <row r="19" spans="1:12" ht="15" customHeight="1">
      <c r="A19" s="37" t="s">
        <v>38</v>
      </c>
      <c r="B19" s="112" t="s">
        <v>70</v>
      </c>
      <c r="C19" s="186">
        <v>855</v>
      </c>
      <c r="D19" s="103">
        <v>855</v>
      </c>
      <c r="E19" s="102">
        <v>855</v>
      </c>
      <c r="F19" s="117">
        <v>855</v>
      </c>
      <c r="G19" s="105">
        <v>855</v>
      </c>
      <c r="H19" s="152">
        <f>AVERAGE(B19:F19)</f>
        <v>855</v>
      </c>
      <c r="I19" s="33">
        <f>(H19/G19-1)*100</f>
        <v>0</v>
      </c>
      <c r="J19" s="171">
        <v>940</v>
      </c>
      <c r="K19" s="73">
        <v>846.32</v>
      </c>
      <c r="L19" s="33">
        <f t="shared" si="2"/>
        <v>-9.965957446808504</v>
      </c>
    </row>
    <row r="20" spans="1:12" ht="15" customHeight="1">
      <c r="A20" s="35" t="s">
        <v>39</v>
      </c>
      <c r="B20" s="204">
        <v>819.914</v>
      </c>
      <c r="C20" s="190">
        <v>811.3092</v>
      </c>
      <c r="D20" s="31">
        <v>817.4387</v>
      </c>
      <c r="E20" s="190">
        <v>826.3949</v>
      </c>
      <c r="F20" s="31">
        <v>812.8872</v>
      </c>
      <c r="G20" s="190">
        <v>818.3683199999999</v>
      </c>
      <c r="H20" s="151">
        <f t="shared" si="3"/>
        <v>817.5888000000001</v>
      </c>
      <c r="I20" s="71">
        <f t="shared" si="4"/>
        <v>-0.09525295407327716</v>
      </c>
      <c r="J20" s="172">
        <v>1022.69</v>
      </c>
      <c r="K20" s="74">
        <v>843.23</v>
      </c>
      <c r="L20" s="71">
        <f t="shared" si="2"/>
        <v>-17.547839521262553</v>
      </c>
    </row>
    <row r="21" spans="1:12" ht="15" customHeight="1">
      <c r="A21" s="37" t="s">
        <v>40</v>
      </c>
      <c r="B21" s="247">
        <v>782.6401</v>
      </c>
      <c r="C21" s="186">
        <v>782.6401</v>
      </c>
      <c r="D21" s="103">
        <v>782.6401</v>
      </c>
      <c r="E21" s="107">
        <v>782.6401</v>
      </c>
      <c r="F21" s="117">
        <v>760.5939</v>
      </c>
      <c r="G21" s="105">
        <v>782.6401</v>
      </c>
      <c r="H21" s="152">
        <f t="shared" si="3"/>
        <v>778.2308599999999</v>
      </c>
      <c r="I21" s="33">
        <f t="shared" si="4"/>
        <v>-0.5633802816901512</v>
      </c>
      <c r="J21" s="171">
        <v>857.6</v>
      </c>
      <c r="K21" s="73">
        <v>782.64</v>
      </c>
      <c r="L21" s="33">
        <f t="shared" si="2"/>
        <v>-8.740671641791053</v>
      </c>
    </row>
    <row r="22" spans="1:12" ht="15" customHeight="1">
      <c r="A22" s="35" t="s">
        <v>41</v>
      </c>
      <c r="B22" s="248">
        <v>992.079</v>
      </c>
      <c r="C22" s="187">
        <v>992.079</v>
      </c>
      <c r="D22" s="124">
        <v>992.079</v>
      </c>
      <c r="E22" s="106">
        <v>992.079</v>
      </c>
      <c r="F22" s="158">
        <v>970.0328</v>
      </c>
      <c r="G22" s="106">
        <v>992.079</v>
      </c>
      <c r="H22" s="151">
        <f t="shared" si="3"/>
        <v>987.66976</v>
      </c>
      <c r="I22" s="71">
        <f t="shared" si="4"/>
        <v>-0.4444444444444362</v>
      </c>
      <c r="J22" s="172">
        <v>1067.04</v>
      </c>
      <c r="K22" s="39">
        <v>992.08</v>
      </c>
      <c r="L22" s="71">
        <f t="shared" si="2"/>
        <v>-7.025041235567542</v>
      </c>
    </row>
    <row r="23" spans="1:12" ht="15" customHeight="1">
      <c r="A23" s="37" t="s">
        <v>42</v>
      </c>
      <c r="B23" s="117"/>
      <c r="C23" s="107"/>
      <c r="D23" s="103"/>
      <c r="E23" s="102"/>
      <c r="F23" s="116"/>
      <c r="G23" s="107"/>
      <c r="H23" s="178"/>
      <c r="I23" s="152"/>
      <c r="J23" s="173"/>
      <c r="K23" s="38"/>
      <c r="L23" s="78"/>
    </row>
    <row r="24" spans="1:12" ht="15" customHeight="1">
      <c r="A24" s="35" t="s">
        <v>43</v>
      </c>
      <c r="B24" s="248">
        <v>340.6138</v>
      </c>
      <c r="C24" s="106">
        <v>343.4798</v>
      </c>
      <c r="D24" s="124">
        <v>346.1253</v>
      </c>
      <c r="E24" s="98">
        <v>347.2276</v>
      </c>
      <c r="F24" s="114">
        <v>340.8343</v>
      </c>
      <c r="G24" s="104">
        <v>345.68440000000004</v>
      </c>
      <c r="H24" s="104">
        <f>AVERAGE(B24:F24)</f>
        <v>343.65616</v>
      </c>
      <c r="I24" s="71">
        <f>(H24/G24-1)*100</f>
        <v>-0.5867317125100358</v>
      </c>
      <c r="J24" s="174">
        <v>390.87</v>
      </c>
      <c r="K24" s="31">
        <v>357.45</v>
      </c>
      <c r="L24" s="71">
        <f>(K24/J24-1)*100</f>
        <v>-8.550157341315535</v>
      </c>
    </row>
    <row r="25" spans="1:12" ht="15" customHeight="1">
      <c r="A25" s="37" t="s">
        <v>44</v>
      </c>
      <c r="B25" s="249">
        <v>397.5</v>
      </c>
      <c r="C25" s="107">
        <v>398.9</v>
      </c>
      <c r="D25" s="103">
        <v>398.8</v>
      </c>
      <c r="E25" s="102">
        <v>393.3</v>
      </c>
      <c r="F25" s="116">
        <v>390.4</v>
      </c>
      <c r="G25" s="107">
        <v>399.05999999999995</v>
      </c>
      <c r="H25" s="107">
        <f>AVERAGE(B25:F25)</f>
        <v>395.78000000000003</v>
      </c>
      <c r="I25" s="33">
        <f>(H25/G25-1)*100</f>
        <v>-0.8219315391169046</v>
      </c>
      <c r="J25" s="189">
        <v>467.7</v>
      </c>
      <c r="K25" s="189">
        <v>419.06</v>
      </c>
      <c r="L25" s="188">
        <f>(K25/J25-1)*100</f>
        <v>-10.399828950181734</v>
      </c>
    </row>
    <row r="26" spans="1:12" ht="15" customHeight="1">
      <c r="A26" s="35" t="s">
        <v>45</v>
      </c>
      <c r="B26" s="229">
        <v>337.3069</v>
      </c>
      <c r="C26" s="187">
        <v>339.9524</v>
      </c>
      <c r="D26" s="124">
        <v>341.0547</v>
      </c>
      <c r="E26" s="106">
        <v>333.9999</v>
      </c>
      <c r="F26" s="114">
        <v>330.2521</v>
      </c>
      <c r="G26" s="106">
        <v>336.29276</v>
      </c>
      <c r="H26" s="151">
        <f>AVERAGE(B26:F26)</f>
        <v>336.5132</v>
      </c>
      <c r="I26" s="71">
        <f>(H26/G26-1)*100</f>
        <v>0.06555002849302216</v>
      </c>
      <c r="J26" s="175">
        <v>391.08</v>
      </c>
      <c r="K26" s="36">
        <v>350.07</v>
      </c>
      <c r="L26" s="71">
        <f>(K26/J26-1)*100</f>
        <v>-10.486345504756056</v>
      </c>
    </row>
    <row r="27" spans="1:12" ht="15" customHeight="1">
      <c r="A27" s="37" t="s">
        <v>46</v>
      </c>
      <c r="B27" s="119" t="s">
        <v>71</v>
      </c>
      <c r="C27" s="108" t="s">
        <v>71</v>
      </c>
      <c r="D27" s="108" t="s">
        <v>71</v>
      </c>
      <c r="E27" s="108" t="s">
        <v>71</v>
      </c>
      <c r="F27" s="108" t="s">
        <v>71</v>
      </c>
      <c r="G27" s="141" t="s">
        <v>70</v>
      </c>
      <c r="H27" s="153" t="s">
        <v>70</v>
      </c>
      <c r="I27" s="40" t="s">
        <v>71</v>
      </c>
      <c r="J27" s="246" t="s">
        <v>70</v>
      </c>
      <c r="K27" s="40" t="s">
        <v>70</v>
      </c>
      <c r="L27" s="40" t="s">
        <v>70</v>
      </c>
    </row>
    <row r="28" spans="1:12" ht="15" customHeight="1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</row>
    <row r="29" spans="1:12" ht="18">
      <c r="A29" s="281" t="s">
        <v>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</row>
    <row r="30" spans="1:12" ht="18">
      <c r="A30" s="264" t="s">
        <v>80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</row>
    <row r="31" spans="1:8" ht="18">
      <c r="A31" s="77"/>
      <c r="B31" s="1"/>
      <c r="C31" s="1"/>
      <c r="D31" s="1"/>
      <c r="E31" s="1"/>
      <c r="F31" s="1"/>
      <c r="G31" s="1"/>
      <c r="H31" s="1"/>
    </row>
    <row r="32" spans="1:12" ht="18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</row>
    <row r="33" spans="1:12" ht="18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24:H25 H23 H8 H26 H21:H22 H20 H18 H11:H12 H14:H16 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2014-12-16T16:25:48Z</cp:lastPrinted>
  <dcterms:created xsi:type="dcterms:W3CDTF">2010-11-09T14:07:20Z</dcterms:created>
  <dcterms:modified xsi:type="dcterms:W3CDTF">2014-12-16T16:27:33Z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