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980" windowWidth="20490" windowHeight="7110" tabRatio="312" activeTab="2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<sst xmlns="http://schemas.openxmlformats.org/spreadsheetml/2006/main" count="139" uniqueCount="81">
  <si>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</si>
  <si>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</si>
  <si>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</si>
  <si>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</si>
  <si>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</si>
  <si>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</si>
  <si>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</si>
  <si>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</si>
  <si>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</si>
  <si>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</si>
  <si>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</si>
  <si>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</si>
  <si>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</si>
  <si>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</si>
  <si>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</si>
  <si>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</si>
  <si>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</si>
  <si>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</si>
  <si>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</si>
  <si>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</si>
  <si>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</si>
  <si>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</si>
  <si>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</si>
  <si>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</si>
  <si>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</si>
  <si>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</si>
  <si>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</si>
  <si>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</si>
  <si>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</si>
  <si>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</si>
  <si>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</si>
  <si>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</si>
  <si>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</si>
  <si>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</si>
  <si>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</si>
  <si>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</si>
  <si>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</si>
  <si>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</si>
  <si>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</si>
  <si>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</si>
  <si>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</si>
  <si>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</si>
  <si>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</si>
  <si>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</si>
  <si>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</si>
  <si>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</si>
  <si>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</si>
  <si>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</si>
  <si>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</si>
  <si>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</si>
  <si>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</si>
  <si>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</si>
  <si>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</si>
  <si>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</si>
  <si>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</si>
  <si>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</si>
  <si>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</si>
  <si>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</si>
  <si>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</si>
  <si>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</si>
  <si>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</si>
  <si>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</si>
  <si>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</si>
  <si>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</si>
  <si>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</si>
  <si>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</si>
  <si>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</si>
  <si>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</si>
  <si>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</si>
  <si>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</si>
  <si>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</si>
  <si>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</si>
  <si>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</si>
  <si>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</si>
  <si>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</si>
  <si>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Saigon</t>
  </si>
  <si>
    <t>Nota: a partir del 3 de noviembre de 2014 se incluye, en la primera sección de este informe, el precio del arroz, 5% grano partido, procedente de Vietnam.</t>
  </si>
  <si>
    <t xml:space="preserve"> - </t>
  </si>
  <si>
    <t>Febrero 2015</t>
  </si>
  <si>
    <t>Enero</t>
  </si>
  <si>
    <t>semana del 9 al 15 de febrero del 2015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</si>
</sst>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7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0" xfId="0" applyNumberFormat="1" applyFont="1" applyFill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172" fontId="56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60" borderId="29" xfId="0" applyNumberFormat="1" applyFont="1" applyFill="1" applyBorder="1" applyAlignment="1" applyProtection="1">
      <alignment horizontal="center" vertical="center"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center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6" fillId="60" borderId="37" xfId="0" applyNumberFormat="1" applyFont="1" applyFill="1" applyBorder="1" applyAlignment="1" applyProtection="1">
      <alignment horizontal="center" vertic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4" fillId="0" borderId="39" xfId="0" applyNumberFormat="1" applyFont="1" applyBorder="1" applyAlignment="1" applyProtection="1">
      <alignment horizontal="center"/>
      <protection/>
    </xf>
    <xf numFmtId="174" fontId="34" fillId="4" borderId="36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26" fillId="19" borderId="43" xfId="0" applyNumberFormat="1" applyFont="1" applyFill="1" applyBorder="1" applyAlignment="1" applyProtection="1">
      <alignment horizontal="right"/>
      <protection/>
    </xf>
    <xf numFmtId="2" fontId="26" fillId="0" borderId="43" xfId="0" applyNumberFormat="1" applyFont="1" applyBorder="1" applyAlignment="1" applyProtection="1">
      <alignment horizontal="right"/>
      <protection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56" fillId="60" borderId="43" xfId="0" applyNumberFormat="1" applyFont="1" applyFill="1" applyBorder="1" applyAlignment="1" applyProtection="1">
      <alignment horizontal="center" vertic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2" fontId="26" fillId="0" borderId="43" xfId="0" applyNumberFormat="1" applyFont="1" applyFill="1" applyBorder="1" applyAlignment="1" applyProtection="1">
      <alignment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34" fillId="4" borderId="45" xfId="0" applyNumberFormat="1" applyFont="1" applyFill="1" applyBorder="1" applyAlignment="1" applyProtection="1">
      <alignment horizontal="center"/>
      <protection/>
    </xf>
    <xf numFmtId="172" fontId="34" fillId="4" borderId="46" xfId="0" applyFont="1" applyFill="1" applyBorder="1" applyAlignment="1" applyProtection="1">
      <alignment horizontal="center"/>
      <protection/>
    </xf>
    <xf numFmtId="173" fontId="26" fillId="0" borderId="4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/>
      <protection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61" borderId="35" xfId="0" applyNumberFormat="1" applyFont="1" applyFill="1" applyBorder="1" applyAlignment="1" applyProtection="1">
      <alignment horizontal="right"/>
      <protection/>
    </xf>
    <xf numFmtId="2" fontId="56" fillId="0" borderId="35" xfId="0" applyNumberFormat="1" applyFont="1" applyBorder="1" applyAlignment="1" applyProtection="1">
      <alignment horizontal="right"/>
      <protection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6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56" fillId="60" borderId="37" xfId="0" applyNumberFormat="1" applyFont="1" applyFill="1" applyBorder="1" applyAlignment="1" applyProtection="1">
      <alignment horizontal="center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43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horizontal="right" vertical="center"/>
      <protection/>
    </xf>
    <xf numFmtId="2" fontId="26" fillId="60" borderId="48" xfId="0" applyNumberFormat="1" applyFont="1" applyFill="1" applyBorder="1" applyAlignment="1">
      <alignment horizontal="right" vertical="center"/>
    </xf>
    <xf numFmtId="2" fontId="26" fillId="60" borderId="32" xfId="0" applyNumberFormat="1" applyFont="1" applyFill="1" applyBorder="1" applyAlignment="1" applyProtection="1">
      <alignment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7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43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60" borderId="32" xfId="0" applyNumberFormat="1" applyFont="1" applyFill="1" applyBorder="1" applyAlignment="1" applyProtection="1">
      <alignment/>
      <protection/>
    </xf>
    <xf numFmtId="2" fontId="26" fillId="60" borderId="34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/>
    </xf>
    <xf numFmtId="175" fontId="26" fillId="19" borderId="29" xfId="0" applyNumberFormat="1" applyFont="1" applyFill="1" applyBorder="1" applyAlignment="1">
      <alignment horizontal="right"/>
    </xf>
    <xf numFmtId="175" fontId="26" fillId="0" borderId="29" xfId="0" applyNumberFormat="1" applyFont="1" applyBorder="1" applyAlignment="1">
      <alignment horizontal="right"/>
    </xf>
    <xf numFmtId="175" fontId="26" fillId="58" borderId="29" xfId="0" applyNumberFormat="1" applyFont="1" applyFill="1" applyBorder="1" applyAlignment="1">
      <alignment horizontal="right"/>
    </xf>
    <xf numFmtId="2" fontId="26" fillId="59" borderId="34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3" borderId="29" xfId="0" applyNumberFormat="1" applyFont="1" applyFill="1" applyBorder="1" applyAlignment="1">
      <alignment horizontal="right"/>
    </xf>
    <xf numFmtId="2" fontId="26" fillId="59" borderId="35" xfId="0" applyNumberFormat="1" applyFont="1" applyFill="1" applyBorder="1" applyAlignment="1" applyProtection="1">
      <alignment/>
      <protection/>
    </xf>
    <xf numFmtId="2" fontId="26" fillId="58" borderId="35" xfId="0" applyNumberFormat="1" applyFont="1" applyFill="1" applyBorder="1" applyAlignment="1" applyProtection="1">
      <alignment/>
      <protection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1" borderId="37" xfId="0" applyNumberFormat="1" applyFont="1" applyFill="1" applyBorder="1" applyAlignment="1" applyProtection="1">
      <alignment horizontal="center" vertical="center"/>
      <protection/>
    </xf>
    <xf numFmtId="2" fontId="56" fillId="60" borderId="37" xfId="0" applyNumberFormat="1" applyFont="1" applyFill="1" applyBorder="1" applyAlignment="1" applyProtection="1">
      <alignment horizontal="center"/>
      <protection/>
    </xf>
    <xf numFmtId="2" fontId="26" fillId="19" borderId="37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2" fontId="56" fillId="60" borderId="0" xfId="0" applyNumberFormat="1" applyFont="1" applyFill="1" applyBorder="1" applyAlignment="1" applyProtection="1">
      <alignment horizontal="center" vertical="center"/>
      <protection/>
    </xf>
    <xf numFmtId="2" fontId="26" fillId="60" borderId="0" xfId="0" applyNumberFormat="1" applyFont="1" applyFill="1" applyBorder="1" applyAlignment="1">
      <alignment horizontal="center" vertical="center"/>
    </xf>
    <xf numFmtId="2" fontId="56" fillId="60" borderId="35" xfId="0" applyNumberFormat="1" applyFont="1" applyFill="1" applyBorder="1" applyAlignment="1" applyProtection="1">
      <alignment horizontal="center"/>
      <protection/>
    </xf>
    <xf numFmtId="2" fontId="26" fillId="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56" fillId="0" borderId="37" xfId="0" applyNumberFormat="1" applyFont="1" applyBorder="1" applyAlignment="1" applyProtection="1">
      <alignment horizontal="right" vertical="center"/>
      <protection/>
    </xf>
    <xf numFmtId="2" fontId="56" fillId="19" borderId="37" xfId="0" applyNumberFormat="1" applyFont="1" applyFill="1" applyBorder="1" applyAlignment="1" applyProtection="1">
      <alignment horizontal="right" vertical="center"/>
      <protection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 locked="0"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center" vertical="center"/>
    </xf>
    <xf numFmtId="172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8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26" fillId="4" borderId="0" xfId="0" applyFont="1" applyFill="1" applyAlignment="1" applyProtection="1">
      <alignment horizontal="left" vertical="center"/>
      <protection/>
    </xf>
    <xf numFmtId="172" fontId="0" fillId="0" borderId="0" xfId="0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83"/>
      <c r="B10" s="83"/>
      <c r="C10" s="83"/>
      <c r="D10" s="165"/>
      <c r="E10" s="83"/>
      <c r="F10" s="83"/>
      <c r="G10" s="83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82"/>
      <c r="B13" s="82"/>
      <c r="C13" s="82"/>
      <c r="D13" s="168"/>
      <c r="E13" s="82"/>
      <c r="F13" s="82"/>
      <c r="G13" s="82"/>
      <c r="H13" s="1"/>
    </row>
    <row r="14" spans="2:8" ht="18">
      <c r="B14" s="1"/>
      <c r="C14" s="1"/>
      <c r="D14" s="167"/>
      <c r="E14" s="1"/>
      <c r="F14" s="1"/>
      <c r="G14" s="1"/>
      <c r="H14" s="1"/>
    </row>
    <row r="15" spans="2:8" ht="18">
      <c r="B15" s="1"/>
      <c r="C15" s="1"/>
      <c r="D15" s="167"/>
      <c r="E15" s="1"/>
      <c r="F15" s="1"/>
      <c r="G15" s="1"/>
      <c r="H15" s="1"/>
    </row>
    <row r="16" spans="2:8" ht="18">
      <c r="B16" s="1"/>
      <c r="C16" s="1"/>
      <c r="D16" s="167"/>
      <c r="E16" s="1"/>
      <c r="F16" s="1"/>
      <c r="G16" s="1"/>
      <c r="H16" s="1"/>
    </row>
    <row r="17" spans="2:12" ht="18">
      <c r="B17" s="1"/>
      <c r="C17" s="1"/>
      <c r="D17" s="1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67"/>
      <c r="E21" s="1"/>
      <c r="F21" s="1"/>
      <c r="G21" s="1"/>
      <c r="H21" s="1"/>
      <c r="I21" s="1"/>
      <c r="J21" s="1"/>
      <c r="K21" s="1"/>
      <c r="L21" s="1"/>
    </row>
    <row r="22" spans="2:12" ht="18">
      <c r="B22" s="246" t="s">
        <v>57</v>
      </c>
      <c r="C22" s="246"/>
      <c r="D22" s="246"/>
      <c r="E22" s="246"/>
      <c r="F22" s="1"/>
      <c r="G22" s="1"/>
      <c r="H22" s="1"/>
      <c r="I22" s="1"/>
      <c r="J22" s="1"/>
      <c r="K22" s="1"/>
      <c r="L22" s="1"/>
    </row>
    <row r="23" spans="2:12" ht="18">
      <c r="B23" s="220" t="s">
        <v>80</v>
      </c>
      <c r="C23" s="220"/>
      <c r="D23" s="220"/>
      <c r="E23" s="220"/>
      <c r="F23" s="216"/>
      <c r="G23" s="217"/>
      <c r="H23" s="1"/>
      <c r="I23" s="1"/>
      <c r="J23" s="1"/>
      <c r="K23" s="1"/>
      <c r="L23" s="1"/>
    </row>
    <row r="24" spans="1:12" ht="18">
      <c r="A24" s="1"/>
      <c r="B24" s="1"/>
      <c r="C24" s="219"/>
      <c r="D24" s="219"/>
      <c r="E24" s="219"/>
      <c r="F24" s="219"/>
      <c r="G24" s="218"/>
      <c r="H24" s="1"/>
      <c r="I24" s="1"/>
      <c r="J24" s="1"/>
      <c r="K24" s="1"/>
      <c r="L24" s="1"/>
    </row>
    <row r="25" spans="1:12" ht="18">
      <c r="A25" s="7"/>
      <c r="B25" s="7"/>
      <c r="C25" s="7"/>
      <c r="D25" s="1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7">
      <selection activeCell="A22" sqref="A22:F22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48"/>
      <c r="G4" s="148"/>
      <c r="H4" s="148"/>
    </row>
    <row r="5" spans="1:8" ht="18">
      <c r="A5" s="148"/>
      <c r="B5" s="148"/>
      <c r="C5" s="148"/>
      <c r="D5" s="148"/>
      <c r="E5" s="148"/>
      <c r="F5" s="148"/>
      <c r="G5" s="148"/>
      <c r="H5" s="148"/>
    </row>
    <row r="6" spans="1:8" ht="18">
      <c r="A6" s="148"/>
      <c r="B6" s="148"/>
      <c r="C6" s="148"/>
      <c r="D6" s="148"/>
      <c r="E6" s="148"/>
      <c r="F6" s="148"/>
      <c r="G6" s="148"/>
      <c r="H6" s="148"/>
    </row>
    <row r="7" spans="1:8" ht="18">
      <c r="A7" s="148"/>
      <c r="B7" s="148"/>
      <c r="C7" s="148"/>
      <c r="D7" s="148"/>
      <c r="E7" s="148"/>
      <c r="F7" s="148"/>
      <c r="G7" s="148"/>
      <c r="H7" s="148"/>
    </row>
    <row r="8" spans="1:8" ht="18">
      <c r="A8" s="148"/>
      <c r="B8" s="148"/>
      <c r="C8" s="148"/>
      <c r="D8" s="148"/>
      <c r="E8" s="148"/>
      <c r="F8" s="148"/>
      <c r="G8" s="148"/>
      <c r="H8" s="148"/>
    </row>
    <row r="9" spans="1:8" ht="18">
      <c r="A9" s="148"/>
      <c r="B9" s="148"/>
      <c r="C9" s="148"/>
      <c r="D9" s="148"/>
      <c r="E9" s="148"/>
      <c r="F9" s="148"/>
      <c r="G9" s="148"/>
      <c r="H9" s="148"/>
    </row>
    <row r="10" spans="1:8" ht="18">
      <c r="A10" s="254" t="s">
        <v>52</v>
      </c>
      <c r="B10" s="254"/>
      <c r="C10" s="254"/>
      <c r="D10" s="255"/>
      <c r="E10" s="254"/>
      <c r="F10" s="254"/>
      <c r="G10" s="149"/>
      <c r="H10" s="148"/>
    </row>
    <row r="11" spans="1:8" ht="18">
      <c r="A11" s="256" t="s">
        <v>54</v>
      </c>
      <c r="B11" s="256"/>
      <c r="C11" s="256"/>
      <c r="D11" s="256"/>
      <c r="E11" s="256"/>
      <c r="F11" s="256"/>
      <c r="G11" s="153"/>
      <c r="H11" s="148"/>
    </row>
    <row r="12" spans="1:8" ht="18">
      <c r="A12" s="150"/>
      <c r="B12" s="150"/>
      <c r="C12" s="150"/>
      <c r="D12" s="150"/>
      <c r="E12" s="150"/>
      <c r="F12" s="150"/>
      <c r="G12" s="150"/>
      <c r="H12" s="148"/>
    </row>
    <row r="13" spans="1:8" ht="18">
      <c r="A13" s="251" t="s">
        <v>48</v>
      </c>
      <c r="B13" s="251"/>
      <c r="C13" s="251"/>
      <c r="D13" s="252"/>
      <c r="E13" s="251"/>
      <c r="F13" s="251"/>
      <c r="G13" s="151"/>
      <c r="H13" s="148"/>
    </row>
    <row r="14" spans="1:8" ht="18">
      <c r="A14" s="249" t="s">
        <v>49</v>
      </c>
      <c r="B14" s="249"/>
      <c r="C14" s="249"/>
      <c r="D14" s="250"/>
      <c r="E14" s="249"/>
      <c r="F14" s="249"/>
      <c r="G14" s="154"/>
      <c r="H14" s="148"/>
    </row>
    <row r="15" spans="1:8" ht="18">
      <c r="A15" s="150"/>
      <c r="B15" s="152"/>
      <c r="C15" s="152"/>
      <c r="D15" s="166"/>
      <c r="E15" s="152"/>
      <c r="F15" s="152"/>
      <c r="G15" s="152"/>
      <c r="H15" s="148"/>
    </row>
    <row r="16" spans="1:8" ht="18">
      <c r="A16" s="150"/>
      <c r="B16" s="152"/>
      <c r="C16" s="152"/>
      <c r="D16" s="166"/>
      <c r="E16" s="152"/>
      <c r="F16" s="152"/>
      <c r="G16" s="152"/>
      <c r="H16" s="148"/>
    </row>
    <row r="17" spans="1:12" ht="18">
      <c r="A17" s="150"/>
      <c r="B17" s="152"/>
      <c r="C17" s="152"/>
      <c r="D17" s="166"/>
      <c r="E17" s="152"/>
      <c r="F17" s="152"/>
      <c r="G17" s="152"/>
      <c r="H17" s="152"/>
      <c r="I17" s="152"/>
      <c r="J17" s="148"/>
      <c r="K17" s="148"/>
      <c r="L17" s="148"/>
    </row>
    <row r="18" spans="1:12" ht="18">
      <c r="A18" s="249" t="s">
        <v>68</v>
      </c>
      <c r="B18" s="249"/>
      <c r="C18" s="249"/>
      <c r="D18" s="250"/>
      <c r="E18" s="249"/>
      <c r="F18" s="249"/>
      <c r="G18" s="154"/>
      <c r="H18" s="148"/>
      <c r="I18" s="148"/>
      <c r="J18" s="148"/>
      <c r="K18" s="148"/>
      <c r="L18" s="148"/>
    </row>
    <row r="19" spans="1:12" ht="18">
      <c r="A19" s="251" t="s">
        <v>69</v>
      </c>
      <c r="B19" s="251"/>
      <c r="C19" s="251"/>
      <c r="D19" s="252"/>
      <c r="E19" s="251"/>
      <c r="F19" s="251"/>
      <c r="G19" s="151"/>
      <c r="H19" s="148"/>
      <c r="I19" s="148"/>
      <c r="J19" s="148"/>
      <c r="K19" s="148"/>
      <c r="L19" s="148"/>
    </row>
    <row r="20" spans="1:12" ht="18">
      <c r="A20" s="150"/>
      <c r="B20" s="152"/>
      <c r="C20" s="152"/>
      <c r="D20" s="166"/>
      <c r="E20" s="152"/>
      <c r="F20" s="152"/>
      <c r="G20" s="152"/>
      <c r="H20" s="148"/>
      <c r="I20" s="148"/>
      <c r="J20" s="148"/>
      <c r="K20" s="148"/>
      <c r="L20" s="148"/>
    </row>
    <row r="21" spans="1:12" ht="18">
      <c r="A21" s="150"/>
      <c r="B21" s="152"/>
      <c r="C21" s="152"/>
      <c r="D21" s="166"/>
      <c r="E21" s="152"/>
      <c r="F21" s="152"/>
      <c r="G21" s="152"/>
      <c r="H21" s="148"/>
      <c r="I21" s="148"/>
      <c r="J21" s="148"/>
      <c r="K21" s="148"/>
      <c r="L21" s="148"/>
    </row>
    <row r="22" spans="1:12" ht="18">
      <c r="A22" s="249" t="s">
        <v>50</v>
      </c>
      <c r="B22" s="249"/>
      <c r="C22" s="249"/>
      <c r="D22" s="250"/>
      <c r="E22" s="249"/>
      <c r="F22" s="249"/>
      <c r="G22" s="154"/>
      <c r="H22" s="148"/>
      <c r="I22" s="148"/>
      <c r="J22" s="148"/>
      <c r="K22" s="148"/>
      <c r="L22" s="148"/>
    </row>
    <row r="23" spans="1:12" ht="18">
      <c r="A23" s="150"/>
      <c r="B23" s="221"/>
      <c r="C23" s="221"/>
      <c r="D23" s="221"/>
      <c r="E23" s="221"/>
      <c r="F23" s="221"/>
      <c r="G23" s="150"/>
      <c r="H23" s="148"/>
      <c r="I23" s="148"/>
      <c r="J23" s="148"/>
      <c r="K23" s="148"/>
      <c r="L23" s="148"/>
    </row>
    <row r="24" spans="1:12" ht="18">
      <c r="A24" s="253" t="s">
        <v>0</v>
      </c>
      <c r="B24" s="253"/>
      <c r="C24" s="253"/>
      <c r="D24" s="253"/>
      <c r="E24" s="253"/>
      <c r="F24" s="253"/>
      <c r="G24" s="155"/>
      <c r="H24" s="148"/>
      <c r="I24" s="148"/>
      <c r="J24" s="148"/>
      <c r="K24" s="148"/>
      <c r="L24" s="148"/>
    </row>
    <row r="25" spans="1:12" ht="18">
      <c r="A25" s="148"/>
      <c r="B25" s="148"/>
      <c r="C25" s="148"/>
      <c r="D25" s="167"/>
      <c r="E25" s="148"/>
      <c r="F25" s="148"/>
      <c r="G25" s="148"/>
      <c r="H25" s="148"/>
      <c r="I25" s="148"/>
      <c r="J25" s="148"/>
      <c r="K25" s="148"/>
      <c r="L25" s="148"/>
    </row>
    <row r="26" spans="1:12" ht="18">
      <c r="A26" s="148"/>
      <c r="B26" s="148"/>
      <c r="C26" s="148"/>
      <c r="D26" s="167"/>
      <c r="E26" s="148"/>
      <c r="F26" s="148"/>
      <c r="G26" s="148"/>
      <c r="H26" s="148"/>
      <c r="I26" s="148"/>
      <c r="J26" s="148"/>
      <c r="K26" s="148"/>
      <c r="L26" s="148"/>
    </row>
    <row r="27" spans="1:8" ht="18">
      <c r="A27" s="148"/>
      <c r="B27" s="148"/>
      <c r="C27" s="148"/>
      <c r="D27" s="167"/>
      <c r="E27" s="148"/>
      <c r="F27" s="148"/>
      <c r="G27" s="148"/>
      <c r="H27" s="148"/>
    </row>
    <row r="28" spans="1:8" ht="18">
      <c r="A28" s="148"/>
      <c r="B28" s="148"/>
      <c r="C28" s="148"/>
      <c r="D28" s="148"/>
      <c r="E28" s="148"/>
      <c r="F28" s="148"/>
      <c r="G28" s="148"/>
      <c r="H28" s="148"/>
    </row>
    <row r="29" spans="1:8" ht="18">
      <c r="A29" s="148"/>
      <c r="B29" s="148"/>
      <c r="C29" s="148"/>
      <c r="D29" s="148"/>
      <c r="E29" s="148"/>
      <c r="F29" s="148"/>
      <c r="G29" s="148"/>
      <c r="H29" s="148"/>
    </row>
    <row r="30" spans="1:8" ht="18">
      <c r="A30" s="148"/>
      <c r="B30" s="148"/>
      <c r="C30" s="148"/>
      <c r="D30" s="148"/>
      <c r="E30" s="148"/>
      <c r="F30" s="148"/>
      <c r="G30" s="148"/>
      <c r="H30" s="148"/>
    </row>
    <row r="31" spans="1:8" ht="18">
      <c r="A31" s="148"/>
      <c r="B31" s="148"/>
      <c r="C31" s="148"/>
      <c r="D31" s="148"/>
      <c r="E31" s="148"/>
      <c r="F31" s="148"/>
      <c r="G31" s="148"/>
      <c r="H31" s="148"/>
    </row>
    <row r="36" spans="2:4" ht="18">
      <c r="B36" s="247" t="s">
        <v>53</v>
      </c>
      <c r="C36" s="247"/>
      <c r="D36" s="247"/>
    </row>
    <row r="37" spans="2:4" ht="18">
      <c r="B37" s="247" t="s">
        <v>63</v>
      </c>
      <c r="C37" s="247"/>
      <c r="D37" s="12"/>
    </row>
    <row r="38" spans="2:4" ht="18">
      <c r="B38" s="247" t="s">
        <v>64</v>
      </c>
      <c r="C38" s="247"/>
      <c r="D38" s="12"/>
    </row>
    <row r="39" spans="2:4" ht="18">
      <c r="B39" s="248" t="s">
        <v>51</v>
      </c>
      <c r="C39" s="248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58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41"/>
    </row>
    <row r="2" spans="1:15" ht="15.75" customHeight="1">
      <c r="A2" s="258"/>
      <c r="B2" s="259" t="s">
        <v>78</v>
      </c>
      <c r="C2" s="259"/>
      <c r="D2" s="259"/>
      <c r="E2" s="259"/>
      <c r="F2" s="259"/>
      <c r="G2" s="260" t="s">
        <v>3</v>
      </c>
      <c r="H2" s="260"/>
      <c r="I2" s="260"/>
      <c r="J2" s="260" t="s">
        <v>4</v>
      </c>
      <c r="K2" s="260"/>
      <c r="L2" s="260"/>
      <c r="M2" s="4"/>
      <c r="N2" s="4"/>
      <c r="O2" s="4"/>
    </row>
    <row r="3" spans="1:15" ht="15.75">
      <c r="A3" s="258"/>
      <c r="B3" s="42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260"/>
      <c r="H3" s="260"/>
      <c r="I3" s="260"/>
      <c r="J3" s="261" t="s">
        <v>79</v>
      </c>
      <c r="K3" s="261"/>
      <c r="L3" s="261"/>
      <c r="M3" s="4"/>
      <c r="N3" s="4"/>
      <c r="O3" s="4"/>
    </row>
    <row r="4" spans="1:15" ht="15.75">
      <c r="A4" s="258"/>
      <c r="B4" s="75">
        <v>9</v>
      </c>
      <c r="C4" s="74">
        <v>10</v>
      </c>
      <c r="D4" s="74">
        <v>11</v>
      </c>
      <c r="E4" s="74">
        <v>12</v>
      </c>
      <c r="F4" s="144">
        <v>13</v>
      </c>
      <c r="G4" s="143" t="s">
        <v>58</v>
      </c>
      <c r="H4" s="132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61" t="s">
        <v>11</v>
      </c>
      <c r="B5" s="102"/>
      <c r="C5" s="112"/>
      <c r="D5" s="112"/>
      <c r="E5" s="112"/>
      <c r="F5" s="113"/>
      <c r="G5" s="117"/>
      <c r="H5" s="133"/>
      <c r="I5" s="44"/>
      <c r="J5" s="45"/>
      <c r="K5" s="46"/>
      <c r="L5" s="44"/>
      <c r="M5" s="4"/>
      <c r="N5" s="4"/>
      <c r="O5" s="4"/>
    </row>
    <row r="6" spans="1:15" ht="15">
      <c r="A6" s="52" t="s">
        <v>12</v>
      </c>
      <c r="B6" s="108">
        <v>240</v>
      </c>
      <c r="C6" s="94">
        <v>240</v>
      </c>
      <c r="D6" s="94">
        <v>240</v>
      </c>
      <c r="E6" s="94">
        <v>240</v>
      </c>
      <c r="F6" s="94">
        <v>240</v>
      </c>
      <c r="G6" s="118">
        <v>242</v>
      </c>
      <c r="H6" s="134">
        <f>AVERAGE(B6:F6)</f>
        <v>240</v>
      </c>
      <c r="I6" s="66">
        <f>(H6/G6-1)*100</f>
        <v>-0.8264462809917328</v>
      </c>
      <c r="J6" s="241">
        <v>330</v>
      </c>
      <c r="K6" s="47">
        <v>252.19</v>
      </c>
      <c r="L6" s="66">
        <f>(K6/J6-1)*100</f>
        <v>-23.578787878787878</v>
      </c>
      <c r="M6" s="4"/>
      <c r="N6" s="4"/>
      <c r="O6" s="4"/>
    </row>
    <row r="7" spans="1:15" ht="15">
      <c r="A7" s="62" t="s">
        <v>56</v>
      </c>
      <c r="B7" s="90">
        <v>210</v>
      </c>
      <c r="C7" s="90">
        <v>210</v>
      </c>
      <c r="D7" s="90">
        <v>210</v>
      </c>
      <c r="E7" s="90">
        <v>210</v>
      </c>
      <c r="F7" s="90">
        <v>210</v>
      </c>
      <c r="G7" s="119">
        <v>232</v>
      </c>
      <c r="H7" s="135">
        <f>AVERAGE(B7:F7)</f>
        <v>210</v>
      </c>
      <c r="I7" s="69">
        <f>(H7/G7-1)*100</f>
        <v>-9.482758620689658</v>
      </c>
      <c r="J7" s="48">
        <v>316</v>
      </c>
      <c r="K7" s="48">
        <v>240</v>
      </c>
      <c r="L7" s="69">
        <f>(K7/J7-1)*100</f>
        <v>-24.0506329113924</v>
      </c>
      <c r="M7" s="4"/>
      <c r="N7" s="4"/>
      <c r="O7" s="4"/>
    </row>
    <row r="8" spans="1:15" ht="15.75">
      <c r="A8" s="63" t="s">
        <v>13</v>
      </c>
      <c r="B8" s="104"/>
      <c r="C8" s="88"/>
      <c r="D8" s="88"/>
      <c r="E8" s="94"/>
      <c r="F8" s="94"/>
      <c r="G8" s="120"/>
      <c r="H8" s="226"/>
      <c r="I8" s="88"/>
      <c r="J8" s="50"/>
      <c r="K8" s="50"/>
      <c r="L8" s="33"/>
      <c r="M8" s="4"/>
      <c r="N8" s="4"/>
      <c r="O8" s="4"/>
    </row>
    <row r="9" spans="1:15" ht="15">
      <c r="A9" s="62" t="s">
        <v>14</v>
      </c>
      <c r="B9" s="105" t="s">
        <v>70</v>
      </c>
      <c r="C9" s="105"/>
      <c r="D9" s="105"/>
      <c r="E9" s="106"/>
      <c r="F9" s="105"/>
      <c r="G9" s="89" t="s">
        <v>70</v>
      </c>
      <c r="H9" s="105" t="s">
        <v>70</v>
      </c>
      <c r="I9" s="89" t="s">
        <v>70</v>
      </c>
      <c r="J9" s="51" t="s">
        <v>71</v>
      </c>
      <c r="K9" s="51" t="s">
        <v>71</v>
      </c>
      <c r="L9" s="81"/>
      <c r="M9" s="4"/>
      <c r="N9" s="4"/>
      <c r="O9" s="4"/>
    </row>
    <row r="10" spans="1:15" ht="15">
      <c r="A10" s="84" t="s">
        <v>15</v>
      </c>
      <c r="B10" s="238">
        <v>240.58</v>
      </c>
      <c r="C10" s="156">
        <v>237.64</v>
      </c>
      <c r="D10" s="156">
        <v>239.11</v>
      </c>
      <c r="E10" s="175">
        <v>235.62</v>
      </c>
      <c r="F10" s="169">
        <v>239.94</v>
      </c>
      <c r="G10" s="121">
        <v>234.81199999999998</v>
      </c>
      <c r="H10" s="134">
        <f>AVERAGE(B10:F10)</f>
        <v>238.57800000000003</v>
      </c>
      <c r="I10" s="66">
        <f>(H10/G10-1)*100</f>
        <v>1.6038362604977818</v>
      </c>
      <c r="J10" s="185">
        <v>262.43</v>
      </c>
      <c r="K10" s="47">
        <v>275.28</v>
      </c>
      <c r="L10" s="66">
        <f aca="true" t="shared" si="0" ref="L10:L15">(K10/J10-1)*100</f>
        <v>4.896543840262146</v>
      </c>
      <c r="M10" s="4"/>
      <c r="N10" s="4"/>
      <c r="O10" s="4"/>
    </row>
    <row r="11" spans="1:15" ht="15">
      <c r="A11" s="53" t="s">
        <v>16</v>
      </c>
      <c r="B11" s="106">
        <v>258.49</v>
      </c>
      <c r="C11" s="90">
        <v>255</v>
      </c>
      <c r="D11" s="90">
        <v>256.93</v>
      </c>
      <c r="E11" s="90">
        <v>255</v>
      </c>
      <c r="F11" s="90">
        <v>257.48</v>
      </c>
      <c r="G11" s="119">
        <v>253.68</v>
      </c>
      <c r="H11" s="135">
        <f>AVERAGE(B11:F11)</f>
        <v>256.58000000000004</v>
      </c>
      <c r="I11" s="69">
        <f>(H11/G11-1)*100</f>
        <v>1.1431725007884141</v>
      </c>
      <c r="J11" s="54">
        <v>290.36</v>
      </c>
      <c r="K11" s="54">
        <v>289.45</v>
      </c>
      <c r="L11" s="69">
        <f t="shared" si="0"/>
        <v>-0.3134040501446611</v>
      </c>
      <c r="M11" s="4"/>
      <c r="N11" s="4"/>
      <c r="O11" s="4"/>
    </row>
    <row r="12" spans="1:15" ht="15">
      <c r="A12" s="76" t="s">
        <v>66</v>
      </c>
      <c r="B12" s="195" t="s">
        <v>71</v>
      </c>
      <c r="C12" s="107" t="s">
        <v>71</v>
      </c>
      <c r="D12" s="107" t="s">
        <v>71</v>
      </c>
      <c r="E12" s="91" t="s">
        <v>71</v>
      </c>
      <c r="F12" s="91" t="s">
        <v>71</v>
      </c>
      <c r="G12" s="137" t="s">
        <v>71</v>
      </c>
      <c r="H12" s="227" t="s">
        <v>71</v>
      </c>
      <c r="I12" s="232" t="s">
        <v>71</v>
      </c>
      <c r="J12" s="230"/>
      <c r="K12" s="77"/>
      <c r="L12" s="137"/>
      <c r="M12" s="4"/>
      <c r="N12" s="4"/>
      <c r="O12" s="4"/>
    </row>
    <row r="13" spans="1:15" ht="15">
      <c r="A13" s="86" t="s">
        <v>67</v>
      </c>
      <c r="B13" s="235">
        <v>262.17</v>
      </c>
      <c r="C13" s="157">
        <v>258.68</v>
      </c>
      <c r="D13" s="157">
        <v>260.61</v>
      </c>
      <c r="E13" s="93">
        <v>258.68</v>
      </c>
      <c r="F13" s="170">
        <v>261.16</v>
      </c>
      <c r="G13" s="122">
        <v>257.354</v>
      </c>
      <c r="H13" s="235">
        <f>AVERAGE(B13:F13)</f>
        <v>260.26000000000005</v>
      </c>
      <c r="I13" s="93">
        <f>(H13/G13-1)*100</f>
        <v>1.1291839256432956</v>
      </c>
      <c r="J13" s="245" t="s">
        <v>71</v>
      </c>
      <c r="K13" s="73">
        <v>265.60450000000003</v>
      </c>
      <c r="L13" s="80" t="s">
        <v>77</v>
      </c>
      <c r="M13" s="4"/>
      <c r="N13" s="4"/>
      <c r="O13" s="4"/>
    </row>
    <row r="14" spans="1:15" ht="15">
      <c r="A14" s="55" t="s">
        <v>17</v>
      </c>
      <c r="B14" s="236">
        <v>256.66</v>
      </c>
      <c r="C14" s="92">
        <v>253.17</v>
      </c>
      <c r="D14" s="92">
        <v>255.1</v>
      </c>
      <c r="E14" s="92">
        <v>253.17</v>
      </c>
      <c r="F14" s="92">
        <v>255.65</v>
      </c>
      <c r="G14" s="123">
        <v>251.844</v>
      </c>
      <c r="H14" s="236">
        <f>AVERAGE(B14:F14)</f>
        <v>254.75</v>
      </c>
      <c r="I14" s="92">
        <f>(H14/G14-1)*100</f>
        <v>1.1538889153603016</v>
      </c>
      <c r="J14" s="242">
        <v>343.75</v>
      </c>
      <c r="K14" s="72">
        <v>260.0925</v>
      </c>
      <c r="L14" s="78">
        <f t="shared" si="0"/>
        <v>-24.336727272727277</v>
      </c>
      <c r="M14" s="4"/>
      <c r="N14" s="4"/>
      <c r="O14" s="4"/>
    </row>
    <row r="15" spans="1:15" ht="15">
      <c r="A15" s="56" t="s">
        <v>47</v>
      </c>
      <c r="B15" s="235">
        <v>254.82</v>
      </c>
      <c r="C15" s="93">
        <v>251.33</v>
      </c>
      <c r="D15" s="93">
        <v>253.26</v>
      </c>
      <c r="E15" s="93">
        <v>251.33</v>
      </c>
      <c r="F15" s="93">
        <v>253.81</v>
      </c>
      <c r="G15" s="124">
        <v>250.006</v>
      </c>
      <c r="H15" s="235">
        <f>AVERAGE(B15:F15)</f>
        <v>252.91</v>
      </c>
      <c r="I15" s="93">
        <f>(H15/G15-1)*100</f>
        <v>1.1615721222690611</v>
      </c>
      <c r="J15" s="243">
        <v>340.09</v>
      </c>
      <c r="K15" s="73">
        <v>258.256</v>
      </c>
      <c r="L15" s="79">
        <f t="shared" si="0"/>
        <v>-24.062454056279226</v>
      </c>
      <c r="M15" s="4"/>
      <c r="N15" s="4"/>
      <c r="O15" s="4"/>
    </row>
    <row r="16" spans="1:15" ht="15">
      <c r="A16" s="57" t="s">
        <v>72</v>
      </c>
      <c r="B16" s="108">
        <v>244.715</v>
      </c>
      <c r="C16" s="94">
        <v>238.836</v>
      </c>
      <c r="D16" s="94">
        <v>238.836</v>
      </c>
      <c r="E16" s="94">
        <v>238.836</v>
      </c>
      <c r="F16" s="94">
        <v>248.7569</v>
      </c>
      <c r="G16" s="118">
        <v>243.02482</v>
      </c>
      <c r="H16" s="184">
        <f>AVERAGE(B16:F16)</f>
        <v>241.99598</v>
      </c>
      <c r="I16" s="94">
        <f>(H16/G16-1)*100</f>
        <v>-0.423347705802235</v>
      </c>
      <c r="J16" s="50"/>
      <c r="K16" s="47">
        <v>240.05318499999998</v>
      </c>
      <c r="L16" s="30" t="s">
        <v>77</v>
      </c>
      <c r="M16" s="4"/>
      <c r="N16" s="4"/>
      <c r="O16" s="4"/>
    </row>
    <row r="17" spans="1:15" ht="15.75">
      <c r="A17" s="58" t="s">
        <v>18</v>
      </c>
      <c r="B17" s="103"/>
      <c r="C17" s="89"/>
      <c r="D17" s="89"/>
      <c r="E17" s="90"/>
      <c r="F17" s="89"/>
      <c r="G17" s="90"/>
      <c r="H17" s="106"/>
      <c r="I17" s="233"/>
      <c r="J17" s="54"/>
      <c r="K17" s="48"/>
      <c r="L17" s="65"/>
      <c r="M17" s="4"/>
      <c r="N17" s="4"/>
      <c r="O17" s="4"/>
    </row>
    <row r="18" spans="1:15" ht="15">
      <c r="A18" s="59" t="s">
        <v>65</v>
      </c>
      <c r="B18" s="108">
        <v>266.0169356127177</v>
      </c>
      <c r="C18" s="94">
        <v>267.4269193703822</v>
      </c>
      <c r="D18" s="94">
        <v>265.78338255247826</v>
      </c>
      <c r="E18" s="94">
        <v>263.5744815577014</v>
      </c>
      <c r="F18" s="94">
        <v>267.2766674692993</v>
      </c>
      <c r="G18" s="94">
        <v>278.2921462887095</v>
      </c>
      <c r="H18" s="228">
        <f>AVERAGE(B18:F18)</f>
        <v>266.0156773125158</v>
      </c>
      <c r="I18" s="175">
        <f>(H18/G18-1)*100</f>
        <v>-4.411360198234881</v>
      </c>
      <c r="J18" s="185">
        <v>223.3</v>
      </c>
      <c r="K18" s="47">
        <v>302.92812644847027</v>
      </c>
      <c r="L18" s="33">
        <f>(K18/J18-1)*100</f>
        <v>35.6597073213033</v>
      </c>
      <c r="M18" s="4"/>
      <c r="N18" s="4"/>
      <c r="O18" s="4"/>
    </row>
    <row r="19" spans="1:15" ht="15.75">
      <c r="A19" s="176" t="s">
        <v>11</v>
      </c>
      <c r="B19" s="103"/>
      <c r="C19" s="89"/>
      <c r="D19" s="90"/>
      <c r="E19" s="90"/>
      <c r="F19" s="89"/>
      <c r="G19" s="89"/>
      <c r="H19" s="105"/>
      <c r="I19" s="89"/>
      <c r="J19" s="245"/>
      <c r="K19" s="51"/>
      <c r="L19" s="65"/>
      <c r="M19" s="4"/>
      <c r="N19" s="4"/>
      <c r="O19" s="4"/>
    </row>
    <row r="20" spans="1:15" ht="15">
      <c r="A20" s="57" t="s">
        <v>19</v>
      </c>
      <c r="B20" s="108">
        <v>181</v>
      </c>
      <c r="C20" s="94">
        <v>183</v>
      </c>
      <c r="D20" s="94">
        <v>181</v>
      </c>
      <c r="E20" s="94">
        <v>180</v>
      </c>
      <c r="F20" s="94">
        <v>179</v>
      </c>
      <c r="G20" s="94">
        <v>177.8</v>
      </c>
      <c r="H20" s="228">
        <f>AVERAGE(B20:F20)</f>
        <v>180.8</v>
      </c>
      <c r="I20" s="175">
        <f>(H20/G20-1)*100</f>
        <v>1.6872890888638858</v>
      </c>
      <c r="J20" s="185">
        <v>210.69</v>
      </c>
      <c r="K20" s="47">
        <v>195.31</v>
      </c>
      <c r="L20" s="33">
        <f>(K20/J20-1)*100</f>
        <v>-7.299824386539466</v>
      </c>
      <c r="M20" s="4"/>
      <c r="N20" s="4"/>
      <c r="O20" s="4"/>
    </row>
    <row r="21" spans="1:15" ht="15.75">
      <c r="A21" s="58" t="s">
        <v>13</v>
      </c>
      <c r="B21" s="90"/>
      <c r="C21" s="90"/>
      <c r="D21" s="90"/>
      <c r="E21" s="90"/>
      <c r="F21" s="89"/>
      <c r="G21" s="90"/>
      <c r="H21" s="105"/>
      <c r="I21" s="89"/>
      <c r="J21" s="54"/>
      <c r="K21" s="54"/>
      <c r="L21" s="65"/>
      <c r="M21" s="4"/>
      <c r="N21" s="4"/>
      <c r="O21" s="4"/>
    </row>
    <row r="22" spans="1:15" ht="15">
      <c r="A22" s="183" t="s">
        <v>20</v>
      </c>
      <c r="B22" s="184">
        <v>184.55</v>
      </c>
      <c r="C22" s="175">
        <v>183.27</v>
      </c>
      <c r="D22" s="175">
        <v>182.39</v>
      </c>
      <c r="E22" s="175">
        <v>181.31</v>
      </c>
      <c r="F22" s="184">
        <v>182.98</v>
      </c>
      <c r="G22" s="175">
        <v>181.306</v>
      </c>
      <c r="H22" s="184">
        <f>AVERAGE(B22:F22)</f>
        <v>182.9</v>
      </c>
      <c r="I22" s="175">
        <f>(H22/G22-1)*100</f>
        <v>0.8791766405965573</v>
      </c>
      <c r="J22" s="185">
        <v>210.9</v>
      </c>
      <c r="K22" s="185">
        <v>189.51</v>
      </c>
      <c r="L22" s="182">
        <f>(K22/J22-1)*100</f>
        <v>-10.142247510668568</v>
      </c>
      <c r="M22" s="4"/>
      <c r="N22" s="4"/>
      <c r="O22" s="4"/>
    </row>
    <row r="23" spans="1:15" ht="15">
      <c r="A23" s="190" t="s">
        <v>21</v>
      </c>
      <c r="B23" s="237">
        <v>183.55</v>
      </c>
      <c r="C23" s="186">
        <v>182.27</v>
      </c>
      <c r="D23" s="191">
        <v>181.39</v>
      </c>
      <c r="E23" s="191">
        <v>180.31</v>
      </c>
      <c r="F23" s="191">
        <v>181.98</v>
      </c>
      <c r="G23" s="192">
        <v>180.306</v>
      </c>
      <c r="H23" s="237">
        <f>AVERAGE(B23:F23)</f>
        <v>181.9</v>
      </c>
      <c r="I23" s="191">
        <f>(H23/G23-1)*100</f>
        <v>0.8840526660233161</v>
      </c>
      <c r="J23" s="193">
        <v>209.9</v>
      </c>
      <c r="K23" s="193">
        <v>188.51</v>
      </c>
      <c r="L23" s="194">
        <f>(K23/J23-1)*100</f>
        <v>-10.190566936636502</v>
      </c>
      <c r="M23" s="4"/>
      <c r="N23" s="4"/>
      <c r="O23" s="4"/>
    </row>
    <row r="24" spans="1:15" ht="15">
      <c r="A24" s="177" t="s">
        <v>73</v>
      </c>
      <c r="B24" s="184">
        <v>230.05255824617717</v>
      </c>
      <c r="C24" s="178">
        <v>225.6433094058096</v>
      </c>
      <c r="D24" s="178">
        <v>228.8400148150761</v>
      </c>
      <c r="E24" s="175">
        <v>227.7377026049842</v>
      </c>
      <c r="F24" s="178">
        <v>232.0367202243426</v>
      </c>
      <c r="G24" s="179">
        <v>229.85414204836061</v>
      </c>
      <c r="H24" s="184">
        <f>AVERAGE(B24:F24)</f>
        <v>228.8620610592779</v>
      </c>
      <c r="I24" s="175">
        <f>(H24/G24-1)*100</f>
        <v>-0.4316132745060486</v>
      </c>
      <c r="J24" s="231" t="s">
        <v>71</v>
      </c>
      <c r="K24" s="180">
        <v>245.95341187675263</v>
      </c>
      <c r="L24" s="30" t="s">
        <v>77</v>
      </c>
      <c r="M24" s="4"/>
      <c r="N24" s="4"/>
      <c r="O24" s="4"/>
    </row>
    <row r="25" spans="1:15" ht="15.75">
      <c r="A25" s="202" t="s">
        <v>22</v>
      </c>
      <c r="B25" s="203"/>
      <c r="C25" s="204"/>
      <c r="D25" s="204"/>
      <c r="E25" s="186"/>
      <c r="F25" s="186"/>
      <c r="G25" s="205"/>
      <c r="H25" s="229"/>
      <c r="I25" s="234"/>
      <c r="J25" s="54"/>
      <c r="K25" s="54"/>
      <c r="L25" s="187"/>
      <c r="M25" s="4"/>
      <c r="N25" s="4"/>
      <c r="O25" s="4"/>
    </row>
    <row r="26" spans="1:15" ht="15">
      <c r="A26" s="177" t="s">
        <v>23</v>
      </c>
      <c r="B26" s="196">
        <v>423</v>
      </c>
      <c r="C26" s="196">
        <v>423</v>
      </c>
      <c r="D26" s="196">
        <v>423</v>
      </c>
      <c r="E26" s="178">
        <v>423</v>
      </c>
      <c r="F26" s="178">
        <v>423</v>
      </c>
      <c r="G26" s="179">
        <v>422</v>
      </c>
      <c r="H26" s="197">
        <f>AVERAGE(B26:F26)</f>
        <v>423</v>
      </c>
      <c r="I26" s="198">
        <f>(H26/G26-1)*100</f>
        <v>0.23696682464455776</v>
      </c>
      <c r="J26" s="244">
        <v>445.91</v>
      </c>
      <c r="K26" s="180">
        <v>418.09</v>
      </c>
      <c r="L26" s="181">
        <f>(K26/J26-1)*100</f>
        <v>-6.238927137763239</v>
      </c>
      <c r="M26" s="4"/>
      <c r="N26" s="4"/>
      <c r="O26" s="4"/>
    </row>
    <row r="27" spans="1:12" ht="15">
      <c r="A27" s="188" t="s">
        <v>24</v>
      </c>
      <c r="B27" s="189">
        <v>417</v>
      </c>
      <c r="C27" s="229">
        <v>417</v>
      </c>
      <c r="D27" s="229">
        <v>417</v>
      </c>
      <c r="E27" s="186">
        <v>417</v>
      </c>
      <c r="F27" s="234">
        <v>417</v>
      </c>
      <c r="G27" s="205">
        <v>416</v>
      </c>
      <c r="H27" s="206">
        <f>AVERAGE(B27:F27)</f>
        <v>417</v>
      </c>
      <c r="I27" s="207">
        <f>(H27/G27-1)*100</f>
        <v>0.24038461538462563</v>
      </c>
      <c r="J27" s="54">
        <v>439.64</v>
      </c>
      <c r="K27" s="54">
        <v>411.95</v>
      </c>
      <c r="L27" s="187">
        <f>(K27/J27-1)*100</f>
        <v>-6.298335001364752</v>
      </c>
    </row>
    <row r="28" spans="1:12" ht="15">
      <c r="A28" s="177" t="s">
        <v>25</v>
      </c>
      <c r="B28" s="196">
        <v>412</v>
      </c>
      <c r="C28" s="196">
        <v>412</v>
      </c>
      <c r="D28" s="196">
        <v>412</v>
      </c>
      <c r="E28" s="178">
        <v>412</v>
      </c>
      <c r="F28" s="178">
        <v>412</v>
      </c>
      <c r="G28" s="179">
        <v>411</v>
      </c>
      <c r="H28" s="197">
        <f>AVERAGE(B28:F28)</f>
        <v>412</v>
      </c>
      <c r="I28" s="198">
        <f>(H28/G28-1)*100</f>
        <v>0.24330900243310083</v>
      </c>
      <c r="J28" s="244">
        <v>416.45</v>
      </c>
      <c r="K28" s="180">
        <v>407.95</v>
      </c>
      <c r="L28" s="181">
        <f>(K28/J28-1)*100</f>
        <v>-2.041061351902984</v>
      </c>
    </row>
    <row r="29" spans="1:12" ht="15.75">
      <c r="A29" s="202" t="s">
        <v>74</v>
      </c>
      <c r="B29" s="203"/>
      <c r="C29" s="203"/>
      <c r="D29" s="203"/>
      <c r="E29" s="186"/>
      <c r="F29" s="234"/>
      <c r="G29" s="205"/>
      <c r="H29" s="206"/>
      <c r="I29" s="207"/>
      <c r="J29" s="54"/>
      <c r="K29" s="54"/>
      <c r="L29" s="187"/>
    </row>
    <row r="30" spans="1:12" ht="15">
      <c r="A30" s="208" t="s">
        <v>75</v>
      </c>
      <c r="B30" s="199">
        <v>357.5</v>
      </c>
      <c r="C30" s="199">
        <v>356.5</v>
      </c>
      <c r="D30" s="199">
        <v>356.5</v>
      </c>
      <c r="E30" s="199">
        <v>356.5</v>
      </c>
      <c r="F30" s="199">
        <v>356.5</v>
      </c>
      <c r="G30" s="199">
        <v>359</v>
      </c>
      <c r="H30" s="199">
        <f>AVERAGE(B30:F30)</f>
        <v>356.7</v>
      </c>
      <c r="I30" s="199">
        <f>(H30/G30-1)*100</f>
        <v>-0.6406685236768794</v>
      </c>
      <c r="J30" s="200">
        <v>403.33</v>
      </c>
      <c r="K30" s="209">
        <v>378.0952380952381</v>
      </c>
      <c r="L30" s="201">
        <f>(K30/J30-1)*100</f>
        <v>-6.256604245843834</v>
      </c>
    </row>
    <row r="31" spans="1:9" ht="15.75" customHeight="1">
      <c r="A31" s="263" t="s">
        <v>26</v>
      </c>
      <c r="B31" s="263"/>
      <c r="C31" s="263"/>
      <c r="D31" s="263"/>
      <c r="E31" s="60"/>
      <c r="F31" s="60"/>
      <c r="G31" s="264" t="s">
        <v>0</v>
      </c>
      <c r="H31" s="264"/>
      <c r="I31" s="264"/>
    </row>
    <row r="32" spans="1:12" ht="15">
      <c r="A32" s="262" t="s">
        <v>60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</row>
    <row r="33" spans="1:12" ht="15">
      <c r="A33" s="257" t="s">
        <v>76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  <row r="34" spans="1:12" ht="15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10">
    <mergeCell ref="A34:L34"/>
    <mergeCell ref="A1:A4"/>
    <mergeCell ref="B2:F2"/>
    <mergeCell ref="G2:I3"/>
    <mergeCell ref="J2:L2"/>
    <mergeCell ref="J3:L3"/>
    <mergeCell ref="A33:L33"/>
    <mergeCell ref="A32:L32"/>
    <mergeCell ref="A31:D31"/>
    <mergeCell ref="G31:I31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5:H28 H8 H30 H6:H7 H18:H20 H17 H10:H16 H21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59" t="s">
        <v>78</v>
      </c>
      <c r="C2" s="259"/>
      <c r="D2" s="259"/>
      <c r="E2" s="259"/>
      <c r="F2" s="259"/>
      <c r="G2" s="265" t="s">
        <v>3</v>
      </c>
      <c r="H2" s="265"/>
      <c r="I2" s="265"/>
      <c r="J2" s="20"/>
      <c r="K2" s="21"/>
      <c r="L2" s="22"/>
    </row>
    <row r="3" spans="1:12" ht="15" customHeight="1">
      <c r="A3" s="19"/>
      <c r="B3" s="259"/>
      <c r="C3" s="259"/>
      <c r="D3" s="259"/>
      <c r="E3" s="259"/>
      <c r="F3" s="259"/>
      <c r="G3" s="265"/>
      <c r="H3" s="265"/>
      <c r="I3" s="265"/>
      <c r="J3" s="261" t="s">
        <v>4</v>
      </c>
      <c r="K3" s="261"/>
      <c r="L3" s="261"/>
    </row>
    <row r="4" spans="1:12" ht="15" customHeight="1">
      <c r="A4" s="268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45" t="s">
        <v>9</v>
      </c>
      <c r="G4" s="266"/>
      <c r="H4" s="267"/>
      <c r="I4" s="265"/>
      <c r="J4" s="269" t="s">
        <v>79</v>
      </c>
      <c r="K4" s="270"/>
      <c r="L4" s="271"/>
    </row>
    <row r="5" spans="1:12" ht="15" customHeight="1">
      <c r="A5" s="268"/>
      <c r="B5" s="110">
        <v>9</v>
      </c>
      <c r="C5" s="114">
        <v>10</v>
      </c>
      <c r="D5" s="114">
        <v>11</v>
      </c>
      <c r="E5" s="114">
        <v>12</v>
      </c>
      <c r="F5" s="114">
        <v>13</v>
      </c>
      <c r="G5" s="125" t="s">
        <v>58</v>
      </c>
      <c r="H5" s="138" t="s">
        <v>59</v>
      </c>
      <c r="I5" s="64" t="s">
        <v>10</v>
      </c>
      <c r="J5" s="25">
        <v>2014</v>
      </c>
      <c r="K5" s="25">
        <v>2015</v>
      </c>
      <c r="L5" s="64" t="s">
        <v>61</v>
      </c>
    </row>
    <row r="6" spans="1:12" ht="15" customHeight="1">
      <c r="A6" s="26"/>
      <c r="B6" s="146"/>
      <c r="C6" s="101"/>
      <c r="D6" s="101"/>
      <c r="E6" s="215"/>
      <c r="F6" s="115"/>
      <c r="G6" s="126"/>
      <c r="H6" s="139"/>
      <c r="I6" s="27"/>
      <c r="J6" s="28"/>
      <c r="K6" s="4"/>
      <c r="L6" s="28"/>
    </row>
    <row r="7" spans="1:12" ht="15" customHeight="1">
      <c r="A7" s="29" t="s">
        <v>28</v>
      </c>
      <c r="B7" s="104" t="s">
        <v>71</v>
      </c>
      <c r="C7" s="88" t="s">
        <v>71</v>
      </c>
      <c r="D7" s="88" t="s">
        <v>71</v>
      </c>
      <c r="E7" s="88" t="s">
        <v>71</v>
      </c>
      <c r="F7" s="88" t="s">
        <v>71</v>
      </c>
      <c r="G7" s="120" t="s">
        <v>70</v>
      </c>
      <c r="H7" s="136" t="s">
        <v>70</v>
      </c>
      <c r="I7" s="30" t="s">
        <v>70</v>
      </c>
      <c r="J7" s="49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106">
        <v>192.5587</v>
      </c>
      <c r="C8" s="116">
        <v>189.4585</v>
      </c>
      <c r="D8" s="90">
        <v>188.4251</v>
      </c>
      <c r="E8" s="90">
        <v>188.2529</v>
      </c>
      <c r="F8" s="90">
        <v>191.8698</v>
      </c>
      <c r="G8" s="127">
        <v>193.10987999999998</v>
      </c>
      <c r="H8" s="140">
        <f aca="true" t="shared" si="0" ref="H8:H13">AVERAGE(B8:F8)</f>
        <v>190.11299999999997</v>
      </c>
      <c r="I8" s="65">
        <f aca="true" t="shared" si="1" ref="I8:I13">(H8/G8-1)*100</f>
        <v>-1.5519040247966576</v>
      </c>
      <c r="J8" s="210">
        <v>268.47</v>
      </c>
      <c r="K8" s="32">
        <v>201.61</v>
      </c>
      <c r="L8" s="65">
        <f aca="true" t="shared" si="2" ref="L8:L22">(K8/J8-1)*100</f>
        <v>-24.904086117629532</v>
      </c>
    </row>
    <row r="9" spans="1:12" ht="15" customHeight="1">
      <c r="A9" s="29" t="s">
        <v>30</v>
      </c>
      <c r="B9" s="108">
        <v>435</v>
      </c>
      <c r="C9" s="109">
        <v>437</v>
      </c>
      <c r="D9" s="108">
        <v>433</v>
      </c>
      <c r="E9" s="94">
        <v>436</v>
      </c>
      <c r="F9" s="94">
        <v>439</v>
      </c>
      <c r="G9" s="121">
        <v>434.4</v>
      </c>
      <c r="H9" s="141">
        <f t="shared" si="0"/>
        <v>436</v>
      </c>
      <c r="I9" s="33">
        <f t="shared" si="1"/>
        <v>0.36832412523020164</v>
      </c>
      <c r="J9" s="211">
        <v>522.67</v>
      </c>
      <c r="K9" s="34">
        <v>446.75</v>
      </c>
      <c r="L9" s="33">
        <f t="shared" si="2"/>
        <v>-14.525417567489995</v>
      </c>
    </row>
    <row r="10" spans="1:12" ht="15" customHeight="1">
      <c r="A10" s="85" t="s">
        <v>31</v>
      </c>
      <c r="B10" s="106">
        <v>359.54</v>
      </c>
      <c r="C10" s="158">
        <v>356.0494</v>
      </c>
      <c r="D10" s="163">
        <v>359.2645</v>
      </c>
      <c r="E10" s="163">
        <v>361.4691</v>
      </c>
      <c r="F10" s="163">
        <v>363.9493</v>
      </c>
      <c r="G10" s="127">
        <v>358.1254</v>
      </c>
      <c r="H10" s="140">
        <f t="shared" si="0"/>
        <v>360.05446</v>
      </c>
      <c r="I10" s="65">
        <f t="shared" si="1"/>
        <v>0.5386548957432291</v>
      </c>
      <c r="J10" s="212">
        <v>475.55</v>
      </c>
      <c r="K10" s="32">
        <v>367.5</v>
      </c>
      <c r="L10" s="65">
        <f t="shared" si="2"/>
        <v>-22.72105982546525</v>
      </c>
    </row>
    <row r="11" spans="1:12" ht="15" customHeight="1">
      <c r="A11" s="29" t="s">
        <v>55</v>
      </c>
      <c r="B11" s="108">
        <v>367.2311870905895</v>
      </c>
      <c r="C11" s="95">
        <v>367.4911660777385</v>
      </c>
      <c r="D11" s="94">
        <v>368.42525341208403</v>
      </c>
      <c r="E11" s="94">
        <v>463.2</v>
      </c>
      <c r="F11" s="94">
        <v>375.9652509652509</v>
      </c>
      <c r="G11" s="121">
        <v>363.99402096829886</v>
      </c>
      <c r="H11" s="141">
        <f t="shared" si="0"/>
        <v>388.4625715091326</v>
      </c>
      <c r="I11" s="33">
        <f t="shared" si="1"/>
        <v>6.722239688372467</v>
      </c>
      <c r="J11" s="211">
        <v>390.76</v>
      </c>
      <c r="K11" s="34">
        <v>382.65814872660945</v>
      </c>
      <c r="L11" s="33">
        <f t="shared" si="2"/>
        <v>-2.0733573736796296</v>
      </c>
    </row>
    <row r="12" spans="1:12" s="13" customFormat="1" ht="15" customHeight="1">
      <c r="A12" s="35" t="s">
        <v>62</v>
      </c>
      <c r="B12" s="163">
        <v>155.7756830164563</v>
      </c>
      <c r="C12" s="147">
        <v>156.60134918085447</v>
      </c>
      <c r="D12" s="106">
        <v>155.6389177109107</v>
      </c>
      <c r="E12" s="90">
        <v>195</v>
      </c>
      <c r="F12" s="90">
        <v>156.85328185328186</v>
      </c>
      <c r="G12" s="128">
        <v>155.49274649369156</v>
      </c>
      <c r="H12" s="140">
        <f t="shared" si="0"/>
        <v>163.97384635230065</v>
      </c>
      <c r="I12" s="65">
        <f t="shared" si="1"/>
        <v>5.454337935276743</v>
      </c>
      <c r="J12" s="213">
        <v>122.27</v>
      </c>
      <c r="K12" s="36">
        <v>155.03869386753001</v>
      </c>
      <c r="L12" s="65">
        <f t="shared" si="2"/>
        <v>26.80027305760204</v>
      </c>
    </row>
    <row r="13" spans="1:12" ht="15" customHeight="1">
      <c r="A13" s="87" t="s">
        <v>32</v>
      </c>
      <c r="B13" s="108">
        <v>163</v>
      </c>
      <c r="C13" s="223">
        <v>165</v>
      </c>
      <c r="D13" s="225">
        <v>164</v>
      </c>
      <c r="E13" s="225">
        <v>163</v>
      </c>
      <c r="F13" s="225">
        <v>162</v>
      </c>
      <c r="G13" s="129">
        <v>160.8</v>
      </c>
      <c r="H13" s="141">
        <f t="shared" si="0"/>
        <v>163.4</v>
      </c>
      <c r="I13" s="33">
        <f t="shared" si="1"/>
        <v>1.6169154228855787</v>
      </c>
      <c r="J13" s="161">
        <v>191.52</v>
      </c>
      <c r="K13" s="161">
        <v>166.45</v>
      </c>
      <c r="L13" s="33">
        <f t="shared" si="2"/>
        <v>-13.09001670843777</v>
      </c>
    </row>
    <row r="14" spans="1:12" ht="15" customHeight="1">
      <c r="A14" s="35" t="s">
        <v>33</v>
      </c>
      <c r="B14" s="229">
        <v>700.1873</v>
      </c>
      <c r="C14" s="224">
        <v>687.8414</v>
      </c>
      <c r="D14" s="90">
        <v>694.4553</v>
      </c>
      <c r="E14" s="98">
        <v>700.1873</v>
      </c>
      <c r="F14" s="90">
        <v>708.7853</v>
      </c>
      <c r="G14" s="130">
        <v>679.3757</v>
      </c>
      <c r="H14" s="140">
        <f aca="true" t="shared" si="3" ref="H14:H21">AVERAGE(B14:F14)</f>
        <v>698.29132</v>
      </c>
      <c r="I14" s="65">
        <f aca="true" t="shared" si="4" ref="I14:I21">(H14/G14-1)*100</f>
        <v>2.7842650244923384</v>
      </c>
      <c r="J14" s="160">
        <v>768.22</v>
      </c>
      <c r="K14" s="160">
        <v>724.14</v>
      </c>
      <c r="L14" s="65">
        <f t="shared" si="2"/>
        <v>-5.737939652703661</v>
      </c>
    </row>
    <row r="15" spans="1:12" ht="15" customHeight="1">
      <c r="A15" s="37" t="s">
        <v>34</v>
      </c>
      <c r="B15" s="196">
        <v>705.6989</v>
      </c>
      <c r="C15" s="97">
        <v>693.353</v>
      </c>
      <c r="D15" s="94">
        <v>699.9668</v>
      </c>
      <c r="E15" s="94">
        <v>705.6989</v>
      </c>
      <c r="F15" s="94">
        <v>714.2969</v>
      </c>
      <c r="G15" s="129">
        <v>684.88726</v>
      </c>
      <c r="H15" s="141">
        <f t="shared" si="3"/>
        <v>703.8029</v>
      </c>
      <c r="I15" s="33">
        <f t="shared" si="4"/>
        <v>2.761861857380743</v>
      </c>
      <c r="J15" s="159">
        <v>852.54</v>
      </c>
      <c r="K15" s="67">
        <v>708.16</v>
      </c>
      <c r="L15" s="33">
        <f t="shared" si="2"/>
        <v>-16.93527576418702</v>
      </c>
    </row>
    <row r="16" spans="1:12" ht="15" customHeight="1">
      <c r="A16" s="35" t="s">
        <v>35</v>
      </c>
      <c r="B16" s="229">
        <v>758.691</v>
      </c>
      <c r="C16" s="96">
        <v>776.116</v>
      </c>
      <c r="D16" s="90">
        <v>769.6661</v>
      </c>
      <c r="E16" s="90">
        <v>767.148</v>
      </c>
      <c r="F16" s="90">
        <v>777.9172</v>
      </c>
      <c r="G16" s="130">
        <v>769.15128</v>
      </c>
      <c r="H16" s="140">
        <f t="shared" si="3"/>
        <v>769.9076600000001</v>
      </c>
      <c r="I16" s="65">
        <f t="shared" si="4"/>
        <v>0.09833956201699134</v>
      </c>
      <c r="J16" s="160">
        <v>942.91</v>
      </c>
      <c r="K16" s="68">
        <v>797.59</v>
      </c>
      <c r="L16" s="65">
        <f t="shared" si="2"/>
        <v>-15.411863274331584</v>
      </c>
    </row>
    <row r="17" spans="1:12" ht="15" customHeight="1">
      <c r="A17" s="37" t="s">
        <v>36</v>
      </c>
      <c r="B17" s="108">
        <v>723</v>
      </c>
      <c r="C17" s="223">
        <v>723</v>
      </c>
      <c r="D17" s="94">
        <v>710</v>
      </c>
      <c r="E17" s="94">
        <v>718</v>
      </c>
      <c r="F17" s="108">
        <v>722</v>
      </c>
      <c r="G17" s="97">
        <v>714.4</v>
      </c>
      <c r="H17" s="141">
        <f t="shared" si="3"/>
        <v>719.2</v>
      </c>
      <c r="I17" s="33">
        <f t="shared" si="4"/>
        <v>0.6718924972004547</v>
      </c>
      <c r="J17" s="159">
        <v>844.1</v>
      </c>
      <c r="K17" s="67">
        <v>786.8</v>
      </c>
      <c r="L17" s="33">
        <f t="shared" si="2"/>
        <v>-6.7882952256841715</v>
      </c>
    </row>
    <row r="18" spans="1:12" ht="15" customHeight="1">
      <c r="A18" s="35" t="s">
        <v>37</v>
      </c>
      <c r="B18" s="229">
        <v>805</v>
      </c>
      <c r="C18" s="96">
        <v>805</v>
      </c>
      <c r="D18" s="90">
        <v>800</v>
      </c>
      <c r="E18" s="98">
        <v>807.5</v>
      </c>
      <c r="F18" s="106">
        <v>800</v>
      </c>
      <c r="G18" s="96">
        <v>801.5</v>
      </c>
      <c r="H18" s="140">
        <f t="shared" si="3"/>
        <v>803.5</v>
      </c>
      <c r="I18" s="65">
        <f t="shared" si="4"/>
        <v>0.24953212726137597</v>
      </c>
      <c r="J18" s="160">
        <v>922.84</v>
      </c>
      <c r="K18" s="68">
        <v>834.88</v>
      </c>
      <c r="L18" s="65">
        <f t="shared" si="2"/>
        <v>-9.531446404577181</v>
      </c>
    </row>
    <row r="19" spans="1:12" ht="15" customHeight="1">
      <c r="A19" s="37" t="s">
        <v>38</v>
      </c>
      <c r="B19" s="108">
        <v>850</v>
      </c>
      <c r="C19" s="223">
        <v>850</v>
      </c>
      <c r="D19" s="94">
        <v>850</v>
      </c>
      <c r="E19" s="94">
        <v>850</v>
      </c>
      <c r="F19" s="108">
        <v>850</v>
      </c>
      <c r="G19" s="97">
        <v>850</v>
      </c>
      <c r="H19" s="141">
        <f t="shared" si="3"/>
        <v>850</v>
      </c>
      <c r="I19" s="33">
        <f t="shared" si="4"/>
        <v>0</v>
      </c>
      <c r="J19" s="159">
        <v>903.33</v>
      </c>
      <c r="K19" s="67">
        <v>850</v>
      </c>
      <c r="L19" s="33">
        <f t="shared" si="2"/>
        <v>-5.90371182181485</v>
      </c>
    </row>
    <row r="20" spans="1:12" ht="15" customHeight="1">
      <c r="A20" s="35" t="s">
        <v>39</v>
      </c>
      <c r="B20" s="207">
        <v>753.0291</v>
      </c>
      <c r="C20" s="187">
        <v>747.7906</v>
      </c>
      <c r="D20" s="31">
        <v>741.3696</v>
      </c>
      <c r="E20" s="174">
        <v>736.6877</v>
      </c>
      <c r="F20" s="31">
        <v>744.8386</v>
      </c>
      <c r="G20" s="174">
        <v>749.52272</v>
      </c>
      <c r="H20" s="140">
        <f t="shared" si="3"/>
        <v>744.74312</v>
      </c>
      <c r="I20" s="65">
        <f t="shared" si="4"/>
        <v>-0.6376858062421498</v>
      </c>
      <c r="J20" s="160">
        <v>948.84</v>
      </c>
      <c r="K20" s="68">
        <v>776.1</v>
      </c>
      <c r="L20" s="65">
        <f t="shared" si="2"/>
        <v>-18.205387631212854</v>
      </c>
    </row>
    <row r="21" spans="1:12" ht="15" customHeight="1">
      <c r="A21" s="37" t="s">
        <v>40</v>
      </c>
      <c r="B21" s="196">
        <v>804.6863</v>
      </c>
      <c r="C21" s="223">
        <v>804.6863</v>
      </c>
      <c r="D21" s="94">
        <v>804.6863</v>
      </c>
      <c r="E21" s="99">
        <v>804.6863</v>
      </c>
      <c r="F21" s="108">
        <v>804.6863</v>
      </c>
      <c r="G21" s="97">
        <v>782.6401</v>
      </c>
      <c r="H21" s="141">
        <f t="shared" si="3"/>
        <v>804.6863</v>
      </c>
      <c r="I21" s="33">
        <f t="shared" si="4"/>
        <v>2.8169014084507005</v>
      </c>
      <c r="J21" s="159">
        <v>859.8</v>
      </c>
      <c r="K21" s="67">
        <v>782.64</v>
      </c>
      <c r="L21" s="33">
        <f t="shared" si="2"/>
        <v>-8.974180041870195</v>
      </c>
    </row>
    <row r="22" spans="1:12" ht="15" customHeight="1">
      <c r="A22" s="35" t="s">
        <v>41</v>
      </c>
      <c r="B22" s="239">
        <v>1014.1252</v>
      </c>
      <c r="C22" s="171">
        <v>1014.1252</v>
      </c>
      <c r="D22" s="90">
        <v>1014.1252</v>
      </c>
      <c r="E22" s="98">
        <v>1014.1252</v>
      </c>
      <c r="F22" s="106">
        <v>1014.1252</v>
      </c>
      <c r="G22" s="98">
        <v>992.079</v>
      </c>
      <c r="H22" s="140">
        <f>AVERAGE(B22:F22)</f>
        <v>1014.1252000000001</v>
      </c>
      <c r="I22" s="65">
        <f>(H22/G22-1)*100</f>
        <v>2.2222222222222365</v>
      </c>
      <c r="J22" s="160">
        <v>1069.24</v>
      </c>
      <c r="K22" s="39">
        <v>992.08</v>
      </c>
      <c r="L22" s="65">
        <f t="shared" si="2"/>
        <v>-7.2163405783547185</v>
      </c>
    </row>
    <row r="23" spans="1:12" ht="15" customHeight="1">
      <c r="A23" s="37" t="s">
        <v>42</v>
      </c>
      <c r="B23" s="108"/>
      <c r="C23" s="99"/>
      <c r="D23" s="94"/>
      <c r="E23" s="94"/>
      <c r="F23" s="108"/>
      <c r="G23" s="99"/>
      <c r="H23" s="164"/>
      <c r="I23" s="141"/>
      <c r="J23" s="161"/>
      <c r="K23" s="38"/>
      <c r="L23" s="71"/>
    </row>
    <row r="24" spans="1:12" ht="15" customHeight="1">
      <c r="A24" s="35" t="s">
        <v>43</v>
      </c>
      <c r="B24" s="239">
        <v>322.5359</v>
      </c>
      <c r="C24" s="98">
        <v>327.3861</v>
      </c>
      <c r="D24" s="90">
        <v>325.1814</v>
      </c>
      <c r="E24" s="90">
        <v>324.2996</v>
      </c>
      <c r="F24" s="106">
        <v>330.9135</v>
      </c>
      <c r="G24" s="96">
        <v>324.34368</v>
      </c>
      <c r="H24" s="96">
        <f>AVERAGE(B24:F24)</f>
        <v>326.06329999999997</v>
      </c>
      <c r="I24" s="65">
        <f>(H24/G24-1)*100</f>
        <v>0.5301845252541959</v>
      </c>
      <c r="J24" s="222">
        <v>345.19</v>
      </c>
      <c r="K24" s="31">
        <v>338.11</v>
      </c>
      <c r="L24" s="65">
        <f>(K24/J24-1)*100</f>
        <v>-2.0510443523856337</v>
      </c>
    </row>
    <row r="25" spans="1:12" ht="15" customHeight="1">
      <c r="A25" s="37" t="s">
        <v>44</v>
      </c>
      <c r="B25" s="240">
        <v>386.8</v>
      </c>
      <c r="C25" s="99">
        <v>383.8</v>
      </c>
      <c r="D25" s="94">
        <v>377</v>
      </c>
      <c r="E25" s="94">
        <v>383.4</v>
      </c>
      <c r="F25" s="108">
        <v>382.8</v>
      </c>
      <c r="G25" s="99">
        <v>377.5</v>
      </c>
      <c r="H25" s="99">
        <f>AVERAGE(B25:F25)</f>
        <v>382.76</v>
      </c>
      <c r="I25" s="33">
        <f>(H25/G25-1)*100</f>
        <v>1.393377483443703</v>
      </c>
      <c r="J25" s="173">
        <v>419.78</v>
      </c>
      <c r="K25" s="173">
        <v>393.6</v>
      </c>
      <c r="L25" s="172">
        <f>(K25/J25-1)*100</f>
        <v>-6.236600123874403</v>
      </c>
    </row>
    <row r="26" spans="1:12" ht="15" customHeight="1">
      <c r="A26" s="35" t="s">
        <v>45</v>
      </c>
      <c r="B26" s="229">
        <v>326.7247</v>
      </c>
      <c r="C26" s="171">
        <v>324.2996</v>
      </c>
      <c r="D26" s="90">
        <v>324.2996</v>
      </c>
      <c r="E26" s="98">
        <v>331.5748</v>
      </c>
      <c r="F26" s="106">
        <v>328.0475</v>
      </c>
      <c r="G26" s="98">
        <v>317.72984</v>
      </c>
      <c r="H26" s="140">
        <f>AVERAGE(B26:F26)</f>
        <v>326.98924000000005</v>
      </c>
      <c r="I26" s="65">
        <f>(H26/G26-1)*100</f>
        <v>2.9142368245928862</v>
      </c>
      <c r="J26" s="162">
        <v>339.92</v>
      </c>
      <c r="K26" s="36">
        <v>332.07</v>
      </c>
      <c r="L26" s="65">
        <f>(K26/J26-1)*100</f>
        <v>-2.3093669098611547</v>
      </c>
    </row>
    <row r="27" spans="1:12" ht="15" customHeight="1">
      <c r="A27" s="37" t="s">
        <v>46</v>
      </c>
      <c r="B27" s="111" t="s">
        <v>71</v>
      </c>
      <c r="C27" s="100" t="s">
        <v>71</v>
      </c>
      <c r="D27" s="100" t="s">
        <v>71</v>
      </c>
      <c r="E27" s="100" t="s">
        <v>71</v>
      </c>
      <c r="F27" s="100" t="s">
        <v>71</v>
      </c>
      <c r="G27" s="131" t="s">
        <v>70</v>
      </c>
      <c r="H27" s="142" t="s">
        <v>70</v>
      </c>
      <c r="I27" s="40" t="s">
        <v>71</v>
      </c>
      <c r="J27" s="214" t="s">
        <v>70</v>
      </c>
      <c r="K27" s="40" t="s">
        <v>70</v>
      </c>
      <c r="L27" s="40" t="s">
        <v>70</v>
      </c>
    </row>
    <row r="28" spans="1:12" ht="15" customHeight="1">
      <c r="A28" s="276" t="s">
        <v>0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</row>
    <row r="29" spans="1:12" ht="18">
      <c r="A29" s="274" t="s">
        <v>60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</row>
    <row r="30" spans="1:12" ht="18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</row>
    <row r="31" spans="1:8" ht="18">
      <c r="A31" s="70"/>
      <c r="B31" s="1"/>
      <c r="C31" s="1"/>
      <c r="D31" s="1"/>
      <c r="E31" s="1"/>
      <c r="F31" s="1"/>
      <c r="G31" s="1"/>
      <c r="H31" s="1"/>
    </row>
    <row r="32" spans="1:12" ht="18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</row>
    <row r="33" spans="1:12" ht="18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I23 H9:H20 H23 H24:H25 H8 H26 H21: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2015-02-24T15:12:25Z</cp:lastPrinted>
  <dcterms:created xsi:type="dcterms:W3CDTF">2010-11-09T14:07:20Z</dcterms:created>
  <dcterms:modified xsi:type="dcterms:W3CDTF">2015-02-24T15:44:31Z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