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4000" windowHeight="91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<sst xmlns="http://schemas.openxmlformats.org/spreadsheetml/2006/main" count="180" uniqueCount="84">
  <si>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</si>
  <si>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</si>
  <si>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</si>
  <si>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</si>
  <si>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</si>
  <si>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</si>
  <si>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</si>
  <si>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</si>
  <si>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</si>
  <si>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</si>
  <si>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</si>
  <si>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</si>
  <si>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</si>
  <si>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</si>
  <si>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</si>
  <si>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</si>
  <si>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</si>
  <si>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</si>
  <si>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</si>
  <si>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</si>
  <si>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</si>
  <si>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</si>
  <si>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</si>
  <si>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</si>
  <si>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</si>
  <si>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</si>
  <si>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</si>
  <si>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</si>
  <si>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</si>
  <si>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</si>
  <si>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</si>
  <si>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</si>
  <si>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</si>
  <si>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</si>
  <si>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</si>
  <si>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</si>
  <si>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</si>
  <si>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</si>
  <si>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</si>
  <si>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</si>
  <si>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</si>
  <si>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</si>
  <si>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</si>
  <si>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</si>
  <si>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</si>
  <si>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</si>
  <si>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</si>
  <si>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</si>
  <si>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</si>
  <si>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</si>
  <si>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</si>
  <si>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</si>
  <si>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</si>
  <si>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</si>
  <si>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</si>
  <si>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</si>
  <si>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</si>
  <si>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</si>
  <si>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</si>
  <si>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</si>
  <si>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</si>
  <si>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</si>
  <si>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</si>
  <si>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</si>
  <si>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</si>
  <si>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</si>
  <si>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</si>
  <si>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</si>
  <si>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</si>
  <si>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</si>
  <si>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</si>
  <si>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</si>
  <si>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</si>
  <si>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</si>
  <si>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</si>
  <si>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Nota: a partir del 3 de noviembre de 2014 se incluye, en la primera sección de este informe, el precio del arroz, 5% grano partido, procedente de Vietnam.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</si>
  <si>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</si>
  <si>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</si>
  <si>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</si>
  <si>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</si>
  <si>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Marzo/Abril 2015</t>
  </si>
  <si>
    <t>semana del 30 de marzo al 5 de abril del 2015</t>
  </si>
  <si>
    <t>Marzo</t>
  </si>
  <si>
    <t>Nota: jueves 2 feriado nacional en Argentina, viernes 3 feriados nacionales en los países fuentes de precios, mercados cerrados.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</si>
</sst>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9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172" fontId="56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2" xfId="0" applyNumberFormat="1" applyFont="1" applyFill="1" applyBorder="1" applyAlignment="1" applyProtection="1">
      <alignment horizontal="center"/>
      <protection/>
    </xf>
    <xf numFmtId="172" fontId="34" fillId="4" borderId="43" xfId="0" applyFont="1" applyFill="1" applyBorder="1" applyAlignment="1" applyProtection="1">
      <alignment horizontal="center"/>
      <protection/>
    </xf>
    <xf numFmtId="173" fontId="26" fillId="0" borderId="44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8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3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7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center" vertical="center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173" fontId="26" fillId="0" borderId="45" xfId="0" applyNumberFormat="1" applyFont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45" xfId="0" applyNumberFormat="1" applyFont="1" applyBorder="1" applyAlignment="1" applyProtection="1">
      <alignment/>
      <protection/>
    </xf>
    <xf numFmtId="2" fontId="56" fillId="19" borderId="37" xfId="0" applyNumberFormat="1" applyFont="1" applyFill="1" applyBorder="1" applyAlignment="1" applyProtection="1">
      <alignment horizontal="right" vertical="center"/>
      <protection/>
    </xf>
    <xf numFmtId="2" fontId="56" fillId="0" borderId="37" xfId="0" applyNumberFormat="1" applyFont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 locked="0"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2" fontId="56" fillId="60" borderId="37" xfId="0" applyNumberFormat="1" applyFont="1" applyFill="1" applyBorder="1" applyAlignment="1" applyProtection="1">
      <alignment horizontal="right"/>
      <protection/>
    </xf>
    <xf numFmtId="2" fontId="56" fillId="60" borderId="37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6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7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56" fillId="0" borderId="26" xfId="0" applyNumberFormat="1" applyFont="1" applyBorder="1" applyAlignment="1" applyProtection="1">
      <alignment horizontal="right" vertical="center"/>
      <protection/>
    </xf>
    <xf numFmtId="2" fontId="56" fillId="19" borderId="26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center" vertical="center"/>
      <protection/>
    </xf>
    <xf numFmtId="2" fontId="26" fillId="63" borderId="47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0" borderId="37" xfId="0" applyNumberFormat="1" applyFont="1" applyBorder="1" applyAlignment="1" applyProtection="1">
      <alignment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/>
      <protection/>
    </xf>
    <xf numFmtId="2" fontId="26" fillId="60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58" borderId="35" xfId="0" applyNumberFormat="1" applyFont="1" applyFill="1" applyBorder="1" applyAlignment="1" applyProtection="1">
      <alignment/>
      <protection/>
    </xf>
    <xf numFmtId="2" fontId="26" fillId="63" borderId="26" xfId="0" applyNumberFormat="1" applyFont="1" applyFill="1" applyBorder="1" applyAlignment="1">
      <alignment horizontal="right" vertical="center"/>
    </xf>
    <xf numFmtId="2" fontId="56" fillId="0" borderId="47" xfId="0" applyNumberFormat="1" applyFont="1" applyBorder="1" applyAlignment="1">
      <alignment horizontal="center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/>
      <protection/>
    </xf>
    <xf numFmtId="172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0" fillId="0" borderId="0" xfId="148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7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Followed Hyperlink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9"/>
      <c r="B10" s="79"/>
      <c r="C10" s="79"/>
      <c r="D10" s="142"/>
      <c r="E10" s="79"/>
      <c r="F10" s="79"/>
      <c r="G10" s="79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8"/>
      <c r="B13" s="78"/>
      <c r="C13" s="78"/>
      <c r="D13" s="145"/>
      <c r="E13" s="78"/>
      <c r="F13" s="78"/>
      <c r="G13" s="78"/>
      <c r="H13" s="1"/>
    </row>
    <row r="14" spans="2:8" ht="18">
      <c r="B14" s="1"/>
      <c r="C14" s="1"/>
      <c r="D14" s="144"/>
      <c r="E14" s="1"/>
      <c r="F14" s="1"/>
      <c r="G14" s="1"/>
      <c r="H14" s="1"/>
    </row>
    <row r="15" spans="2:8" ht="18">
      <c r="B15" s="1"/>
      <c r="C15" s="1"/>
      <c r="D15" s="144"/>
      <c r="E15" s="1"/>
      <c r="F15" s="1"/>
      <c r="G15" s="1"/>
      <c r="H15" s="1"/>
    </row>
    <row r="16" spans="2:8" ht="18">
      <c r="B16" s="1"/>
      <c r="C16" s="1"/>
      <c r="D16" s="144"/>
      <c r="E16" s="1"/>
      <c r="F16" s="1"/>
      <c r="G16" s="1"/>
      <c r="H16" s="1"/>
    </row>
    <row r="17" spans="2:12" ht="18">
      <c r="B17" s="1"/>
      <c r="C17" s="1"/>
      <c r="D17" s="144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44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44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44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44"/>
      <c r="E21" s="1"/>
      <c r="F21" s="1"/>
      <c r="G21" s="1"/>
      <c r="H21" s="1"/>
      <c r="I21" s="1"/>
      <c r="J21" s="1"/>
      <c r="K21" s="1"/>
      <c r="L21" s="1"/>
    </row>
    <row r="22" spans="2:12" ht="18">
      <c r="B22" s="255" t="s">
        <v>57</v>
      </c>
      <c r="C22" s="255"/>
      <c r="D22" s="255"/>
      <c r="E22" s="255"/>
      <c r="F22" s="1"/>
      <c r="G22" s="1"/>
      <c r="H22" s="1"/>
      <c r="I22" s="1"/>
      <c r="J22" s="1"/>
      <c r="K22" s="1"/>
      <c r="L22" s="1"/>
    </row>
    <row r="23" spans="2:12" ht="18">
      <c r="B23" s="181" t="s">
        <v>81</v>
      </c>
      <c r="C23" s="181"/>
      <c r="D23" s="181"/>
      <c r="E23" s="181"/>
      <c r="F23" s="177"/>
      <c r="G23" s="178"/>
      <c r="H23" s="1"/>
      <c r="I23" s="1"/>
      <c r="J23" s="1"/>
      <c r="K23" s="1"/>
      <c r="L23" s="1"/>
    </row>
    <row r="24" spans="1:12" ht="18">
      <c r="A24" s="1"/>
      <c r="B24" s="1"/>
      <c r="C24" s="180"/>
      <c r="D24" s="180"/>
      <c r="E24" s="180"/>
      <c r="F24" s="180"/>
      <c r="G24" s="179"/>
      <c r="H24" s="1"/>
      <c r="I24" s="1"/>
      <c r="J24" s="1"/>
      <c r="K24" s="1"/>
      <c r="L24" s="1"/>
    </row>
    <row r="25" spans="1:12" ht="18">
      <c r="A25" s="7"/>
      <c r="B25" s="7"/>
      <c r="C25" s="7"/>
      <c r="D25" s="144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44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44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29"/>
      <c r="G4" s="129"/>
      <c r="H4" s="129"/>
    </row>
    <row r="5" spans="1:8" ht="18">
      <c r="A5" s="129"/>
      <c r="B5" s="129"/>
      <c r="C5" s="129"/>
      <c r="D5" s="129"/>
      <c r="E5" s="129"/>
      <c r="F5" s="129"/>
      <c r="G5" s="129"/>
      <c r="H5" s="129"/>
    </row>
    <row r="6" spans="1:8" ht="18">
      <c r="A6" s="129"/>
      <c r="B6" s="129"/>
      <c r="C6" s="129"/>
      <c r="D6" s="129"/>
      <c r="E6" s="129"/>
      <c r="F6" s="129"/>
      <c r="G6" s="129"/>
      <c r="H6" s="129"/>
    </row>
    <row r="7" spans="1:8" ht="18">
      <c r="A7" s="129"/>
      <c r="B7" s="129"/>
      <c r="C7" s="129"/>
      <c r="D7" s="129"/>
      <c r="E7" s="129"/>
      <c r="F7" s="129"/>
      <c r="G7" s="129"/>
      <c r="H7" s="129"/>
    </row>
    <row r="8" spans="1:8" ht="18">
      <c r="A8" s="129"/>
      <c r="B8" s="129"/>
      <c r="C8" s="129"/>
      <c r="D8" s="129"/>
      <c r="E8" s="129"/>
      <c r="F8" s="129"/>
      <c r="G8" s="129"/>
      <c r="H8" s="129"/>
    </row>
    <row r="9" spans="1:8" ht="18">
      <c r="A9" s="129"/>
      <c r="B9" s="129"/>
      <c r="C9" s="129"/>
      <c r="D9" s="129"/>
      <c r="E9" s="129"/>
      <c r="F9" s="129"/>
      <c r="G9" s="129"/>
      <c r="H9" s="129"/>
    </row>
    <row r="10" spans="1:8" ht="18">
      <c r="A10" s="263" t="s">
        <v>52</v>
      </c>
      <c r="B10" s="263"/>
      <c r="C10" s="263"/>
      <c r="D10" s="264"/>
      <c r="E10" s="263"/>
      <c r="F10" s="263"/>
      <c r="G10" s="130"/>
      <c r="H10" s="129"/>
    </row>
    <row r="11" spans="1:8" ht="18">
      <c r="A11" s="265" t="s">
        <v>54</v>
      </c>
      <c r="B11" s="265"/>
      <c r="C11" s="265"/>
      <c r="D11" s="265"/>
      <c r="E11" s="265"/>
      <c r="F11" s="265"/>
      <c r="G11" s="134"/>
      <c r="H11" s="129"/>
    </row>
    <row r="12" spans="1:8" ht="18">
      <c r="A12" s="131"/>
      <c r="B12" s="131"/>
      <c r="C12" s="131"/>
      <c r="D12" s="131"/>
      <c r="E12" s="131"/>
      <c r="F12" s="131"/>
      <c r="G12" s="131"/>
      <c r="H12" s="129"/>
    </row>
    <row r="13" spans="1:8" ht="18">
      <c r="A13" s="260" t="s">
        <v>48</v>
      </c>
      <c r="B13" s="260"/>
      <c r="C13" s="260"/>
      <c r="D13" s="261"/>
      <c r="E13" s="260"/>
      <c r="F13" s="260"/>
      <c r="G13" s="132"/>
      <c r="H13" s="129"/>
    </row>
    <row r="14" spans="1:8" ht="18">
      <c r="A14" s="258" t="s">
        <v>49</v>
      </c>
      <c r="B14" s="258"/>
      <c r="C14" s="258"/>
      <c r="D14" s="259"/>
      <c r="E14" s="258"/>
      <c r="F14" s="258"/>
      <c r="G14" s="135"/>
      <c r="H14" s="129"/>
    </row>
    <row r="15" spans="1:8" ht="18">
      <c r="A15" s="131"/>
      <c r="B15" s="133"/>
      <c r="C15" s="133"/>
      <c r="D15" s="143"/>
      <c r="E15" s="133"/>
      <c r="F15" s="133"/>
      <c r="G15" s="133"/>
      <c r="H15" s="129"/>
    </row>
    <row r="16" spans="1:8" ht="18">
      <c r="A16" s="131"/>
      <c r="B16" s="133"/>
      <c r="C16" s="133"/>
      <c r="D16" s="143"/>
      <c r="E16" s="133"/>
      <c r="F16" s="133"/>
      <c r="G16" s="133"/>
      <c r="H16" s="129"/>
    </row>
    <row r="17" spans="1:12" ht="18">
      <c r="A17" s="131"/>
      <c r="B17" s="133"/>
      <c r="C17" s="133"/>
      <c r="D17" s="143"/>
      <c r="E17" s="133"/>
      <c r="F17" s="133"/>
      <c r="G17" s="133"/>
      <c r="H17" s="133"/>
      <c r="I17" s="133"/>
      <c r="J17" s="129"/>
      <c r="K17" s="129"/>
      <c r="L17" s="129"/>
    </row>
    <row r="18" spans="1:12" ht="18">
      <c r="A18" s="258" t="s">
        <v>68</v>
      </c>
      <c r="B18" s="258"/>
      <c r="C18" s="258"/>
      <c r="D18" s="259"/>
      <c r="E18" s="258"/>
      <c r="F18" s="258"/>
      <c r="G18" s="135"/>
      <c r="H18" s="129"/>
      <c r="I18" s="129"/>
      <c r="J18" s="129"/>
      <c r="K18" s="129"/>
      <c r="L18" s="129"/>
    </row>
    <row r="19" spans="1:12" ht="18">
      <c r="A19" s="260" t="s">
        <v>69</v>
      </c>
      <c r="B19" s="260"/>
      <c r="C19" s="260"/>
      <c r="D19" s="261"/>
      <c r="E19" s="260"/>
      <c r="F19" s="260"/>
      <c r="G19" s="132"/>
      <c r="H19" s="129"/>
      <c r="I19" s="129"/>
      <c r="J19" s="129"/>
      <c r="K19" s="129"/>
      <c r="L19" s="129"/>
    </row>
    <row r="20" spans="1:12" ht="18">
      <c r="A20" s="131"/>
      <c r="B20" s="133"/>
      <c r="C20" s="133"/>
      <c r="D20" s="143"/>
      <c r="E20" s="133"/>
      <c r="F20" s="133"/>
      <c r="G20" s="133"/>
      <c r="H20" s="129"/>
      <c r="I20" s="129"/>
      <c r="J20" s="129"/>
      <c r="K20" s="129"/>
      <c r="L20" s="129"/>
    </row>
    <row r="21" spans="1:12" ht="18">
      <c r="A21" s="131"/>
      <c r="B21" s="133"/>
      <c r="C21" s="133"/>
      <c r="D21" s="143"/>
      <c r="E21" s="133"/>
      <c r="F21" s="133"/>
      <c r="G21" s="133"/>
      <c r="H21" s="129"/>
      <c r="I21" s="129"/>
      <c r="J21" s="129"/>
      <c r="K21" s="129"/>
      <c r="L21" s="129"/>
    </row>
    <row r="22" spans="1:12" ht="18">
      <c r="A22" s="258" t="s">
        <v>50</v>
      </c>
      <c r="B22" s="258"/>
      <c r="C22" s="258"/>
      <c r="D22" s="259"/>
      <c r="E22" s="258"/>
      <c r="F22" s="258"/>
      <c r="G22" s="135"/>
      <c r="H22" s="129"/>
      <c r="I22" s="129"/>
      <c r="J22" s="129"/>
      <c r="K22" s="129"/>
      <c r="L22" s="129"/>
    </row>
    <row r="23" spans="1:12" ht="18">
      <c r="A23" s="131"/>
      <c r="B23" s="182"/>
      <c r="C23" s="182"/>
      <c r="D23" s="182"/>
      <c r="E23" s="182"/>
      <c r="F23" s="182"/>
      <c r="G23" s="131"/>
      <c r="H23" s="129"/>
      <c r="I23" s="129"/>
      <c r="J23" s="129"/>
      <c r="K23" s="129"/>
      <c r="L23" s="129"/>
    </row>
    <row r="24" spans="1:12" ht="18">
      <c r="A24" s="262" t="s">
        <v>0</v>
      </c>
      <c r="B24" s="262"/>
      <c r="C24" s="262"/>
      <c r="D24" s="262"/>
      <c r="E24" s="262"/>
      <c r="F24" s="262"/>
      <c r="G24" s="136"/>
      <c r="H24" s="129"/>
      <c r="I24" s="129"/>
      <c r="J24" s="129"/>
      <c r="K24" s="129"/>
      <c r="L24" s="129"/>
    </row>
    <row r="25" spans="1:12" ht="18">
      <c r="A25" s="129"/>
      <c r="B25" s="129"/>
      <c r="C25" s="129"/>
      <c r="D25" s="144"/>
      <c r="E25" s="129"/>
      <c r="F25" s="129"/>
      <c r="G25" s="129"/>
      <c r="H25" s="129"/>
      <c r="I25" s="129"/>
      <c r="J25" s="129"/>
      <c r="K25" s="129"/>
      <c r="L25" s="129"/>
    </row>
    <row r="26" spans="1:12" ht="18">
      <c r="A26" s="129"/>
      <c r="B26" s="129"/>
      <c r="C26" s="129"/>
      <c r="D26" s="144"/>
      <c r="E26" s="129"/>
      <c r="F26" s="129"/>
      <c r="G26" s="129"/>
      <c r="H26" s="129"/>
      <c r="I26" s="129"/>
      <c r="J26" s="129"/>
      <c r="K26" s="129"/>
      <c r="L26" s="129"/>
    </row>
    <row r="27" spans="1:8" ht="18">
      <c r="A27" s="129"/>
      <c r="B27" s="129"/>
      <c r="C27" s="129"/>
      <c r="D27" s="144"/>
      <c r="E27" s="129"/>
      <c r="F27" s="129"/>
      <c r="G27" s="129"/>
      <c r="H27" s="129"/>
    </row>
    <row r="28" spans="1:8" ht="18">
      <c r="A28" s="129"/>
      <c r="B28" s="129"/>
      <c r="C28" s="129"/>
      <c r="D28" s="129"/>
      <c r="E28" s="129"/>
      <c r="F28" s="129"/>
      <c r="G28" s="129"/>
      <c r="H28" s="129"/>
    </row>
    <row r="29" spans="1:8" ht="18">
      <c r="A29" s="129"/>
      <c r="B29" s="129"/>
      <c r="C29" s="129"/>
      <c r="D29" s="129"/>
      <c r="E29" s="129"/>
      <c r="F29" s="129"/>
      <c r="G29" s="129"/>
      <c r="H29" s="129"/>
    </row>
    <row r="30" spans="1:8" ht="18">
      <c r="A30" s="129"/>
      <c r="B30" s="129"/>
      <c r="C30" s="129"/>
      <c r="D30" s="129"/>
      <c r="E30" s="129"/>
      <c r="F30" s="129"/>
      <c r="G30" s="129"/>
      <c r="H30" s="129"/>
    </row>
    <row r="31" spans="1:8" ht="18">
      <c r="A31" s="129"/>
      <c r="B31" s="129"/>
      <c r="C31" s="129"/>
      <c r="D31" s="129"/>
      <c r="E31" s="129"/>
      <c r="F31" s="129"/>
      <c r="G31" s="129"/>
      <c r="H31" s="129"/>
    </row>
    <row r="36" spans="2:4" ht="18">
      <c r="B36" s="256" t="s">
        <v>53</v>
      </c>
      <c r="C36" s="256"/>
      <c r="D36" s="256"/>
    </row>
    <row r="37" spans="2:4" ht="18">
      <c r="B37" s="256" t="s">
        <v>63</v>
      </c>
      <c r="C37" s="256"/>
      <c r="D37" s="12"/>
    </row>
    <row r="38" spans="2:4" ht="18">
      <c r="B38" s="256" t="s">
        <v>64</v>
      </c>
      <c r="C38" s="256"/>
      <c r="D38" s="12"/>
    </row>
    <row r="39" spans="2:4" ht="18">
      <c r="B39" s="257" t="s">
        <v>51</v>
      </c>
      <c r="C39" s="25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7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67"/>
      <c r="B2" s="268" t="s">
        <v>80</v>
      </c>
      <c r="C2" s="268"/>
      <c r="D2" s="268"/>
      <c r="E2" s="268"/>
      <c r="F2" s="268"/>
      <c r="G2" s="269" t="s">
        <v>3</v>
      </c>
      <c r="H2" s="269"/>
      <c r="I2" s="269"/>
      <c r="J2" s="269" t="s">
        <v>4</v>
      </c>
      <c r="K2" s="269"/>
      <c r="L2" s="269"/>
      <c r="M2" s="4"/>
      <c r="N2" s="4"/>
      <c r="O2" s="4"/>
    </row>
    <row r="3" spans="1:15" ht="15.75">
      <c r="A3" s="267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69"/>
      <c r="H3" s="269"/>
      <c r="I3" s="269"/>
      <c r="J3" s="270" t="s">
        <v>82</v>
      </c>
      <c r="K3" s="270"/>
      <c r="L3" s="270"/>
      <c r="M3" s="4"/>
      <c r="N3" s="4"/>
      <c r="O3" s="4"/>
    </row>
    <row r="4" spans="1:15" ht="15.75">
      <c r="A4" s="267"/>
      <c r="B4" s="73">
        <v>30</v>
      </c>
      <c r="C4" s="72">
        <v>31</v>
      </c>
      <c r="D4" s="72">
        <v>1</v>
      </c>
      <c r="E4" s="72">
        <v>2</v>
      </c>
      <c r="F4" s="126">
        <v>3</v>
      </c>
      <c r="G4" s="125" t="s">
        <v>58</v>
      </c>
      <c r="H4" s="123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9" t="s">
        <v>11</v>
      </c>
      <c r="B5" s="96"/>
      <c r="C5" s="104"/>
      <c r="D5" s="104"/>
      <c r="E5" s="104"/>
      <c r="F5" s="105"/>
      <c r="G5" s="108"/>
      <c r="H5" s="193"/>
      <c r="I5" s="221"/>
      <c r="J5" s="221"/>
      <c r="K5" s="45"/>
      <c r="L5" s="44"/>
      <c r="M5" s="4"/>
      <c r="N5" s="4"/>
      <c r="O5" s="4"/>
    </row>
    <row r="6" spans="1:15" ht="15">
      <c r="A6" s="50" t="s">
        <v>12</v>
      </c>
      <c r="B6" s="101">
        <v>225</v>
      </c>
      <c r="C6" s="101">
        <v>225</v>
      </c>
      <c r="D6" s="89">
        <v>225</v>
      </c>
      <c r="E6" s="84" t="s">
        <v>70</v>
      </c>
      <c r="F6" s="84" t="s">
        <v>70</v>
      </c>
      <c r="G6" s="109">
        <v>225</v>
      </c>
      <c r="H6" s="169">
        <f>AVERAGE(B6:F6)</f>
        <v>225</v>
      </c>
      <c r="I6" s="203">
        <f>(H6/G6-1)*100</f>
        <v>0</v>
      </c>
      <c r="J6" s="229">
        <v>336.67</v>
      </c>
      <c r="K6" s="46">
        <v>229.25</v>
      </c>
      <c r="L6" s="64">
        <f>(K6/J6-1)*100</f>
        <v>-31.906614785992215</v>
      </c>
      <c r="M6" s="4"/>
      <c r="N6" s="4"/>
      <c r="O6" s="4"/>
    </row>
    <row r="7" spans="1:15" ht="15">
      <c r="A7" s="60" t="s">
        <v>56</v>
      </c>
      <c r="B7" s="86">
        <v>200</v>
      </c>
      <c r="C7" s="86">
        <v>200</v>
      </c>
      <c r="D7" s="86">
        <v>200</v>
      </c>
      <c r="E7" s="85" t="s">
        <v>70</v>
      </c>
      <c r="F7" s="85" t="s">
        <v>70</v>
      </c>
      <c r="G7" s="110">
        <v>206.66666666666666</v>
      </c>
      <c r="H7" s="185">
        <f>AVERAGE(B7:F7)</f>
        <v>200</v>
      </c>
      <c r="I7" s="223">
        <f>(H7/G7-1)*100</f>
        <v>-3.2258064516129004</v>
      </c>
      <c r="J7" s="230">
        <v>319.33</v>
      </c>
      <c r="K7" s="47">
        <v>205.25</v>
      </c>
      <c r="L7" s="67">
        <f>(K7/J7-1)*100</f>
        <v>-35.72479879748223</v>
      </c>
      <c r="M7" s="4"/>
      <c r="N7" s="4"/>
      <c r="O7" s="4"/>
    </row>
    <row r="8" spans="1:15" ht="15.75">
      <c r="A8" s="61" t="s">
        <v>13</v>
      </c>
      <c r="B8" s="98"/>
      <c r="C8" s="98"/>
      <c r="D8" s="84"/>
      <c r="E8" s="89"/>
      <c r="F8" s="89"/>
      <c r="G8" s="111"/>
      <c r="H8" s="184"/>
      <c r="I8" s="208"/>
      <c r="J8" s="231"/>
      <c r="K8" s="48"/>
      <c r="L8" s="33"/>
      <c r="M8" s="4"/>
      <c r="N8" s="4"/>
      <c r="O8" s="4"/>
    </row>
    <row r="9" spans="1:15" ht="15">
      <c r="A9" s="60" t="s">
        <v>14</v>
      </c>
      <c r="B9" s="99" t="s">
        <v>70</v>
      </c>
      <c r="C9" s="99"/>
      <c r="D9" s="99"/>
      <c r="E9" s="100"/>
      <c r="F9" s="99"/>
      <c r="G9" s="85" t="s">
        <v>70</v>
      </c>
      <c r="H9" s="99" t="s">
        <v>70</v>
      </c>
      <c r="I9" s="222" t="s">
        <v>70</v>
      </c>
      <c r="J9" s="232" t="s">
        <v>70</v>
      </c>
      <c r="K9" s="49" t="s">
        <v>71</v>
      </c>
      <c r="L9" s="77" t="s">
        <v>71</v>
      </c>
      <c r="M9" s="4"/>
      <c r="N9" s="4"/>
      <c r="O9" s="4"/>
    </row>
    <row r="10" spans="1:15" ht="15">
      <c r="A10" s="80" t="s">
        <v>15</v>
      </c>
      <c r="B10" s="196">
        <v>237.09</v>
      </c>
      <c r="C10" s="137">
        <v>232.13</v>
      </c>
      <c r="D10" s="137">
        <v>238.28</v>
      </c>
      <c r="E10" s="150">
        <v>241.13</v>
      </c>
      <c r="F10" s="84" t="s">
        <v>70</v>
      </c>
      <c r="G10" s="112">
        <v>232.112</v>
      </c>
      <c r="H10" s="169">
        <f aca="true" t="shared" si="0" ref="H10:H16">AVERAGE(B10:F10)</f>
        <v>237.1575</v>
      </c>
      <c r="I10" s="203">
        <f aca="true" t="shared" si="1" ref="I10:I16">(H10/G10-1)*100</f>
        <v>2.173735093403195</v>
      </c>
      <c r="J10" s="233">
        <v>295.29</v>
      </c>
      <c r="K10" s="46">
        <v>228.18</v>
      </c>
      <c r="L10" s="64">
        <f aca="true" t="shared" si="2" ref="L10:L15">(K10/J10-1)*100</f>
        <v>-22.726810931626538</v>
      </c>
      <c r="M10" s="4"/>
      <c r="N10" s="4"/>
      <c r="O10" s="4"/>
    </row>
    <row r="11" spans="1:15" ht="15">
      <c r="A11" s="51" t="s">
        <v>16</v>
      </c>
      <c r="B11" s="100">
        <v>261.71</v>
      </c>
      <c r="C11" s="86">
        <v>253.26</v>
      </c>
      <c r="D11" s="86">
        <v>257.94</v>
      </c>
      <c r="E11" s="86">
        <v>261.89</v>
      </c>
      <c r="F11" s="85" t="s">
        <v>70</v>
      </c>
      <c r="G11" s="110">
        <v>256.38</v>
      </c>
      <c r="H11" s="185">
        <f t="shared" si="0"/>
        <v>258.70000000000005</v>
      </c>
      <c r="I11" s="223">
        <f t="shared" si="1"/>
        <v>0.9049067789999476</v>
      </c>
      <c r="J11" s="234">
        <v>337.64</v>
      </c>
      <c r="K11" s="52">
        <v>252.05</v>
      </c>
      <c r="L11" s="67">
        <f t="shared" si="2"/>
        <v>-25.34948465821585</v>
      </c>
      <c r="M11" s="4"/>
      <c r="N11" s="4"/>
      <c r="O11" s="4"/>
    </row>
    <row r="12" spans="1:15" ht="15">
      <c r="A12" s="74" t="s">
        <v>66</v>
      </c>
      <c r="B12" s="198">
        <v>265.38</v>
      </c>
      <c r="C12" s="199">
        <v>356.93</v>
      </c>
      <c r="D12" s="199">
        <v>261.62</v>
      </c>
      <c r="E12" s="200">
        <v>265.57</v>
      </c>
      <c r="F12" s="84" t="s">
        <v>70</v>
      </c>
      <c r="G12" s="201">
        <v>260.056</v>
      </c>
      <c r="H12" s="194">
        <f t="shared" si="0"/>
        <v>287.375</v>
      </c>
      <c r="I12" s="225">
        <f t="shared" si="1"/>
        <v>10.505045067216301</v>
      </c>
      <c r="J12" s="235" t="s">
        <v>77</v>
      </c>
      <c r="K12" s="251">
        <v>263.82</v>
      </c>
      <c r="L12" s="252" t="s">
        <v>77</v>
      </c>
      <c r="M12" s="4"/>
      <c r="N12" s="4"/>
      <c r="O12" s="4"/>
    </row>
    <row r="13" spans="1:15" ht="15">
      <c r="A13" s="82" t="s">
        <v>67</v>
      </c>
      <c r="B13" s="195">
        <v>263.55</v>
      </c>
      <c r="C13" s="138">
        <v>255.1</v>
      </c>
      <c r="D13" s="138">
        <v>259.78</v>
      </c>
      <c r="E13" s="88">
        <v>263.73</v>
      </c>
      <c r="F13" s="85" t="s">
        <v>70</v>
      </c>
      <c r="G13" s="113">
        <v>258.21799999999996</v>
      </c>
      <c r="H13" s="195">
        <f t="shared" si="0"/>
        <v>260.53999999999996</v>
      </c>
      <c r="I13" s="224">
        <f t="shared" si="1"/>
        <v>0.899240176904792</v>
      </c>
      <c r="J13" s="236">
        <v>340.21</v>
      </c>
      <c r="K13" s="71">
        <v>254.30590909090915</v>
      </c>
      <c r="L13" s="76">
        <f t="shared" si="2"/>
        <v>-25.25031330915929</v>
      </c>
      <c r="M13" s="4"/>
      <c r="N13" s="4"/>
      <c r="O13" s="4"/>
    </row>
    <row r="14" spans="1:15" ht="15">
      <c r="A14" s="53" t="s">
        <v>17</v>
      </c>
      <c r="B14" s="194">
        <v>259.87</v>
      </c>
      <c r="C14" s="87">
        <v>251.42</v>
      </c>
      <c r="D14" s="87">
        <v>256.11</v>
      </c>
      <c r="E14" s="87">
        <v>260.06</v>
      </c>
      <c r="F14" s="84" t="s">
        <v>70</v>
      </c>
      <c r="G14" s="114">
        <v>254.544</v>
      </c>
      <c r="H14" s="194">
        <f t="shared" si="0"/>
        <v>256.865</v>
      </c>
      <c r="I14" s="225">
        <f t="shared" si="1"/>
        <v>0.9118266390093721</v>
      </c>
      <c r="J14" s="237">
        <v>335.81</v>
      </c>
      <c r="K14" s="70">
        <v>250.21499999999997</v>
      </c>
      <c r="L14" s="75">
        <f t="shared" si="2"/>
        <v>-25.48911586909265</v>
      </c>
      <c r="M14" s="4"/>
      <c r="N14" s="4"/>
      <c r="O14" s="4"/>
    </row>
    <row r="15" spans="1:15" ht="15">
      <c r="A15" s="54" t="s">
        <v>47</v>
      </c>
      <c r="B15" s="195">
        <v>258.03</v>
      </c>
      <c r="C15" s="88">
        <v>249.58</v>
      </c>
      <c r="D15" s="88">
        <v>254.27</v>
      </c>
      <c r="E15" s="88">
        <v>258.22</v>
      </c>
      <c r="F15" s="85" t="s">
        <v>70</v>
      </c>
      <c r="G15" s="115">
        <v>252.708</v>
      </c>
      <c r="H15" s="195">
        <f t="shared" si="0"/>
        <v>255.025</v>
      </c>
      <c r="I15" s="224">
        <f t="shared" si="1"/>
        <v>0.9168684806179384</v>
      </c>
      <c r="J15" s="236">
        <v>333.97</v>
      </c>
      <c r="K15" s="71">
        <v>248.37636363636358</v>
      </c>
      <c r="L15" s="76">
        <f t="shared" si="2"/>
        <v>-25.629139253117483</v>
      </c>
      <c r="M15" s="4"/>
      <c r="N15" s="4"/>
      <c r="O15" s="4"/>
    </row>
    <row r="16" spans="1:15" ht="15">
      <c r="A16" s="55" t="s">
        <v>72</v>
      </c>
      <c r="B16" s="101">
        <v>246.4604</v>
      </c>
      <c r="C16" s="89">
        <v>233.6918</v>
      </c>
      <c r="D16" s="89">
        <v>239.0197</v>
      </c>
      <c r="E16" s="89">
        <v>239.0197</v>
      </c>
      <c r="F16" s="84" t="s">
        <v>70</v>
      </c>
      <c r="G16" s="109">
        <v>241.2611</v>
      </c>
      <c r="H16" s="159">
        <f t="shared" si="0"/>
        <v>239.54790000000003</v>
      </c>
      <c r="I16" s="226">
        <f t="shared" si="1"/>
        <v>-0.7101020429733484</v>
      </c>
      <c r="J16" s="231" t="s">
        <v>70</v>
      </c>
      <c r="K16" s="46">
        <v>238.2764863636364</v>
      </c>
      <c r="L16" s="30" t="s">
        <v>76</v>
      </c>
      <c r="M16" s="4"/>
      <c r="N16" s="4"/>
      <c r="O16" s="4"/>
    </row>
    <row r="17" spans="1:15" ht="15.75">
      <c r="A17" s="56" t="s">
        <v>18</v>
      </c>
      <c r="B17" s="97"/>
      <c r="C17" s="85"/>
      <c r="D17" s="85"/>
      <c r="E17" s="86"/>
      <c r="F17" s="85"/>
      <c r="G17" s="86"/>
      <c r="H17" s="99"/>
      <c r="I17" s="227"/>
      <c r="J17" s="234"/>
      <c r="K17" s="47"/>
      <c r="L17" s="63"/>
      <c r="M17" s="4"/>
      <c r="N17" s="4"/>
      <c r="O17" s="4"/>
    </row>
    <row r="18" spans="1:15" ht="15">
      <c r="A18" s="57" t="s">
        <v>65</v>
      </c>
      <c r="B18" s="101">
        <v>256.79758308157096</v>
      </c>
      <c r="C18" s="89">
        <v>254.59131394340665</v>
      </c>
      <c r="D18" s="89">
        <v>254.89267676767673</v>
      </c>
      <c r="E18" s="89">
        <v>256.53244380906995</v>
      </c>
      <c r="F18" s="84" t="s">
        <v>70</v>
      </c>
      <c r="G18" s="89">
        <v>258.1573653155271</v>
      </c>
      <c r="H18" s="169">
        <f>AVERAGE(B18:F18)</f>
        <v>255.7035044004311</v>
      </c>
      <c r="I18" s="203">
        <f>(H18/G18-1)*100</f>
        <v>-0.9505291131619797</v>
      </c>
      <c r="J18" s="233">
        <v>333.97</v>
      </c>
      <c r="K18" s="46">
        <v>259.8073581699479</v>
      </c>
      <c r="L18" s="33">
        <f>(K18/J18-1)*100</f>
        <v>-22.206378366335933</v>
      </c>
      <c r="M18" s="4"/>
      <c r="N18" s="4"/>
      <c r="O18" s="4"/>
    </row>
    <row r="19" spans="1:15" ht="15.75">
      <c r="A19" s="151" t="s">
        <v>11</v>
      </c>
      <c r="B19" s="97"/>
      <c r="C19" s="85"/>
      <c r="D19" s="86"/>
      <c r="E19" s="86"/>
      <c r="F19" s="85"/>
      <c r="G19" s="85"/>
      <c r="H19" s="99"/>
      <c r="I19" s="222"/>
      <c r="J19" s="238"/>
      <c r="K19" s="49"/>
      <c r="L19" s="63"/>
      <c r="M19" s="4"/>
      <c r="N19" s="4"/>
      <c r="O19" s="4"/>
    </row>
    <row r="20" spans="1:15" ht="15">
      <c r="A20" s="55" t="s">
        <v>19</v>
      </c>
      <c r="B20" s="101">
        <v>172</v>
      </c>
      <c r="C20" s="89">
        <v>172</v>
      </c>
      <c r="D20" s="89">
        <v>169</v>
      </c>
      <c r="E20" s="84" t="s">
        <v>70</v>
      </c>
      <c r="F20" s="84" t="s">
        <v>70</v>
      </c>
      <c r="G20" s="89">
        <v>171.33333333333334</v>
      </c>
      <c r="H20" s="169">
        <f>AVERAGE(B20:F20)</f>
        <v>171</v>
      </c>
      <c r="I20" s="203">
        <f>(H20/G20-1)*100</f>
        <v>-0.1945525291828898</v>
      </c>
      <c r="J20" s="239">
        <v>224.89</v>
      </c>
      <c r="K20" s="160">
        <v>169.7</v>
      </c>
      <c r="L20" s="33">
        <f>(K20/J20-1)*100</f>
        <v>-24.540886655698348</v>
      </c>
      <c r="M20" s="4"/>
      <c r="N20" s="4"/>
      <c r="O20" s="4"/>
    </row>
    <row r="21" spans="1:15" ht="15.75">
      <c r="A21" s="56" t="s">
        <v>13</v>
      </c>
      <c r="B21" s="86"/>
      <c r="C21" s="86"/>
      <c r="D21" s="86"/>
      <c r="E21" s="86"/>
      <c r="F21" s="85"/>
      <c r="G21" s="86"/>
      <c r="H21" s="99"/>
      <c r="I21" s="222"/>
      <c r="J21" s="249"/>
      <c r="K21" s="52"/>
      <c r="L21" s="63"/>
      <c r="M21" s="4"/>
      <c r="N21" s="4"/>
      <c r="O21" s="4"/>
    </row>
    <row r="22" spans="1:15" ht="15">
      <c r="A22" s="158" t="s">
        <v>20</v>
      </c>
      <c r="B22" s="159">
        <v>182.68</v>
      </c>
      <c r="C22" s="150">
        <v>175.5</v>
      </c>
      <c r="D22" s="150">
        <v>177.66</v>
      </c>
      <c r="E22" s="150">
        <v>179.53</v>
      </c>
      <c r="F22" s="84" t="s">
        <v>70</v>
      </c>
      <c r="G22" s="150">
        <v>182.07199999999997</v>
      </c>
      <c r="H22" s="169">
        <f>AVERAGE(B22:F22)</f>
        <v>178.8425</v>
      </c>
      <c r="I22" s="203">
        <f>(H22/G22-1)*100</f>
        <v>-1.7737488466101126</v>
      </c>
      <c r="J22" s="239">
        <v>235.8</v>
      </c>
      <c r="K22" s="160">
        <v>178.66</v>
      </c>
      <c r="L22" s="157">
        <f>(K22/J22-1)*100</f>
        <v>-24.232400339270576</v>
      </c>
      <c r="M22" s="4"/>
      <c r="N22" s="4"/>
      <c r="O22" s="4"/>
    </row>
    <row r="23" spans="1:15" ht="15">
      <c r="A23" s="164" t="s">
        <v>21</v>
      </c>
      <c r="B23" s="197">
        <v>181.68</v>
      </c>
      <c r="C23" s="161">
        <v>174.5</v>
      </c>
      <c r="D23" s="165">
        <v>176.66</v>
      </c>
      <c r="E23" s="165">
        <v>178.53</v>
      </c>
      <c r="F23" s="85" t="s">
        <v>70</v>
      </c>
      <c r="G23" s="166">
        <v>181.07199999999997</v>
      </c>
      <c r="H23" s="185">
        <f>AVERAGE(B23:F23)</f>
        <v>177.8425</v>
      </c>
      <c r="I23" s="223">
        <f>(H23/G23-1)*100</f>
        <v>-1.7835446673146405</v>
      </c>
      <c r="J23" s="234">
        <v>234.8</v>
      </c>
      <c r="K23" s="167">
        <v>177.66</v>
      </c>
      <c r="L23" s="168">
        <f>(K23/J23-1)*100</f>
        <v>-24.33560477001704</v>
      </c>
      <c r="M23" s="4"/>
      <c r="N23" s="4"/>
      <c r="O23" s="4"/>
    </row>
    <row r="24" spans="1:15" ht="15">
      <c r="A24" s="152" t="s">
        <v>73</v>
      </c>
      <c r="B24" s="159">
        <v>245.15423552443602</v>
      </c>
      <c r="C24" s="153">
        <v>239.7529056949858</v>
      </c>
      <c r="D24" s="153">
        <v>237.65851249581118</v>
      </c>
      <c r="E24" s="150">
        <v>239.53</v>
      </c>
      <c r="F24" s="84" t="s">
        <v>70</v>
      </c>
      <c r="G24" s="154">
        <v>243.45667472089454</v>
      </c>
      <c r="H24" s="169">
        <f>AVERAGE(B24:F24)</f>
        <v>240.52391342880824</v>
      </c>
      <c r="I24" s="203">
        <f>(H24/G24-1)*100</f>
        <v>-1.2046337589423195</v>
      </c>
      <c r="J24" s="239"/>
      <c r="K24" s="155">
        <v>235.22</v>
      </c>
      <c r="L24" s="30" t="s">
        <v>76</v>
      </c>
      <c r="M24" s="4"/>
      <c r="N24" s="4"/>
      <c r="O24" s="4"/>
    </row>
    <row r="25" spans="1:15" ht="15.75">
      <c r="A25" s="171" t="s">
        <v>22</v>
      </c>
      <c r="B25" s="172"/>
      <c r="C25" s="173"/>
      <c r="D25" s="173"/>
      <c r="E25" s="161"/>
      <c r="F25" s="85"/>
      <c r="G25" s="174"/>
      <c r="H25" s="185"/>
      <c r="I25" s="223"/>
      <c r="J25" s="234"/>
      <c r="K25" s="52"/>
      <c r="L25" s="162"/>
      <c r="M25" s="4"/>
      <c r="N25" s="4"/>
      <c r="O25" s="4"/>
    </row>
    <row r="26" spans="1:15" ht="15">
      <c r="A26" s="152" t="s">
        <v>23</v>
      </c>
      <c r="B26" s="153">
        <v>401</v>
      </c>
      <c r="C26" s="169">
        <v>401</v>
      </c>
      <c r="D26" s="169">
        <v>401</v>
      </c>
      <c r="E26" s="153">
        <v>402</v>
      </c>
      <c r="F26" s="84" t="s">
        <v>70</v>
      </c>
      <c r="G26" s="154">
        <v>402.2</v>
      </c>
      <c r="H26" s="169">
        <f>AVERAGE(B26:F26)</f>
        <v>401.25</v>
      </c>
      <c r="I26" s="203">
        <f>(H26/G26-1)*100</f>
        <v>-0.23620089507707664</v>
      </c>
      <c r="J26" s="239">
        <v>432.95</v>
      </c>
      <c r="K26" s="155">
        <v>410.77</v>
      </c>
      <c r="L26" s="156">
        <f>(K26/J26-1)*100</f>
        <v>-5.1229934172537295</v>
      </c>
      <c r="M26" s="4"/>
      <c r="N26" s="4"/>
      <c r="O26" s="4"/>
    </row>
    <row r="27" spans="1:12" ht="15">
      <c r="A27" s="163" t="s">
        <v>24</v>
      </c>
      <c r="B27" s="186">
        <v>395</v>
      </c>
      <c r="C27" s="185">
        <v>395</v>
      </c>
      <c r="D27" s="185">
        <v>395</v>
      </c>
      <c r="E27" s="161">
        <v>395</v>
      </c>
      <c r="F27" s="85" t="s">
        <v>70</v>
      </c>
      <c r="G27" s="174">
        <v>396.2</v>
      </c>
      <c r="H27" s="185">
        <f>AVERAGE(B27:F27)</f>
        <v>395</v>
      </c>
      <c r="I27" s="223">
        <f>(H27/G27-1)*100</f>
        <v>-0.3028773346794522</v>
      </c>
      <c r="J27" s="234">
        <v>426.48</v>
      </c>
      <c r="K27" s="52">
        <v>404.77</v>
      </c>
      <c r="L27" s="162">
        <f>(K27/J27-1)*100</f>
        <v>-5.090508347402</v>
      </c>
    </row>
    <row r="28" spans="1:12" ht="15">
      <c r="A28" s="152" t="s">
        <v>25</v>
      </c>
      <c r="B28" s="153">
        <v>393</v>
      </c>
      <c r="C28" s="169">
        <v>393</v>
      </c>
      <c r="D28" s="169">
        <v>393</v>
      </c>
      <c r="E28" s="153">
        <v>393</v>
      </c>
      <c r="F28" s="84" t="s">
        <v>70</v>
      </c>
      <c r="G28" s="154">
        <v>393.6</v>
      </c>
      <c r="H28" s="169">
        <f>AVERAGE(B28:F28)</f>
        <v>393</v>
      </c>
      <c r="I28" s="203">
        <f>(H28/G28-1)*100</f>
        <v>-0.1524390243902496</v>
      </c>
      <c r="J28" s="169">
        <v>404.67</v>
      </c>
      <c r="K28" s="155">
        <v>401.14</v>
      </c>
      <c r="L28" s="156">
        <f>(K28/J28-1)*100</f>
        <v>-0.8723157140386073</v>
      </c>
    </row>
    <row r="29" spans="1:12" ht="15.75">
      <c r="A29" s="171" t="s">
        <v>74</v>
      </c>
      <c r="B29" s="186"/>
      <c r="C29" s="172"/>
      <c r="D29" s="172"/>
      <c r="E29" s="161"/>
      <c r="F29" s="85"/>
      <c r="G29" s="174"/>
      <c r="H29" s="185"/>
      <c r="I29" s="223"/>
      <c r="J29" s="234"/>
      <c r="K29" s="52"/>
      <c r="L29" s="162"/>
    </row>
    <row r="30" spans="1:12" ht="15">
      <c r="A30" s="202" t="s">
        <v>78</v>
      </c>
      <c r="B30" s="170">
        <v>370</v>
      </c>
      <c r="C30" s="170">
        <v>370</v>
      </c>
      <c r="D30" s="170">
        <v>370</v>
      </c>
      <c r="E30" s="170">
        <v>370</v>
      </c>
      <c r="F30" s="84" t="s">
        <v>70</v>
      </c>
      <c r="G30" s="170">
        <v>370</v>
      </c>
      <c r="H30" s="203">
        <f>AVERAGE(B30:F30)</f>
        <v>370</v>
      </c>
      <c r="I30" s="203">
        <f>(H30/G30-1)*100</f>
        <v>0</v>
      </c>
      <c r="J30" s="239">
        <v>390</v>
      </c>
      <c r="K30" s="204">
        <v>370.45454545454544</v>
      </c>
      <c r="L30" s="156">
        <f>(K30/J30-1)*100</f>
        <v>-5.011655011655014</v>
      </c>
    </row>
    <row r="31" spans="1:12" ht="15">
      <c r="A31" s="205" t="s">
        <v>79</v>
      </c>
      <c r="B31" s="206">
        <v>360</v>
      </c>
      <c r="C31" s="206">
        <v>360</v>
      </c>
      <c r="D31" s="206">
        <v>360</v>
      </c>
      <c r="E31" s="206">
        <v>360</v>
      </c>
      <c r="F31" s="286" t="s">
        <v>70</v>
      </c>
      <c r="G31" s="206">
        <v>361</v>
      </c>
      <c r="H31" s="206">
        <f>AVERAGE(B31:F31)</f>
        <v>360</v>
      </c>
      <c r="I31" s="228">
        <f>(H31/G31-1)*100</f>
        <v>-0.27700831024930483</v>
      </c>
      <c r="J31" s="250"/>
      <c r="K31" s="207">
        <v>360.2083333333333</v>
      </c>
      <c r="L31" s="253" t="s">
        <v>71</v>
      </c>
    </row>
    <row r="32" spans="1:9" ht="15.75" customHeight="1">
      <c r="A32" s="272" t="s">
        <v>26</v>
      </c>
      <c r="B32" s="272"/>
      <c r="C32" s="272"/>
      <c r="D32" s="272"/>
      <c r="E32" s="58"/>
      <c r="F32" s="58"/>
      <c r="G32" s="273" t="s">
        <v>0</v>
      </c>
      <c r="H32" s="273"/>
      <c r="I32" s="273"/>
    </row>
    <row r="33" spans="1:12" ht="15">
      <c r="A33" s="271" t="s">
        <v>60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</row>
    <row r="34" spans="1:12" ht="15">
      <c r="A34" s="266" t="s">
        <v>75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</row>
    <row r="35" spans="1:12" ht="15">
      <c r="A35" s="266" t="s">
        <v>83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4" r:id="rId1"/>
  <ignoredErrors>
    <ignoredError sqref="H25:H28 H30:H31 H20:H21 H19 H8 H9:H12 H22:H24 H13: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8" t="s">
        <v>80</v>
      </c>
      <c r="C2" s="268"/>
      <c r="D2" s="268"/>
      <c r="E2" s="268"/>
      <c r="F2" s="268"/>
      <c r="G2" s="274" t="s">
        <v>3</v>
      </c>
      <c r="H2" s="274"/>
      <c r="I2" s="274"/>
      <c r="J2" s="20"/>
      <c r="K2" s="21"/>
      <c r="L2" s="22"/>
    </row>
    <row r="3" spans="1:12" ht="15" customHeight="1">
      <c r="A3" s="19"/>
      <c r="B3" s="268"/>
      <c r="C3" s="268"/>
      <c r="D3" s="268"/>
      <c r="E3" s="268"/>
      <c r="F3" s="268"/>
      <c r="G3" s="274"/>
      <c r="H3" s="274"/>
      <c r="I3" s="274"/>
      <c r="J3" s="270" t="s">
        <v>4</v>
      </c>
      <c r="K3" s="270"/>
      <c r="L3" s="270"/>
    </row>
    <row r="4" spans="1:12" ht="15" customHeight="1">
      <c r="A4" s="277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27" t="s">
        <v>9</v>
      </c>
      <c r="G4" s="275"/>
      <c r="H4" s="276"/>
      <c r="I4" s="274"/>
      <c r="J4" s="278" t="s">
        <v>82</v>
      </c>
      <c r="K4" s="279"/>
      <c r="L4" s="280"/>
    </row>
    <row r="5" spans="1:12" ht="15" customHeight="1">
      <c r="A5" s="277"/>
      <c r="B5" s="102">
        <v>30</v>
      </c>
      <c r="C5" s="106">
        <v>31</v>
      </c>
      <c r="D5" s="106">
        <v>1</v>
      </c>
      <c r="E5" s="106">
        <v>2</v>
      </c>
      <c r="F5" s="106">
        <v>3</v>
      </c>
      <c r="G5" s="116" t="s">
        <v>58</v>
      </c>
      <c r="H5" s="124" t="s">
        <v>59</v>
      </c>
      <c r="I5" s="62" t="s">
        <v>10</v>
      </c>
      <c r="J5" s="25">
        <v>2014</v>
      </c>
      <c r="K5" s="25">
        <v>2015</v>
      </c>
      <c r="L5" s="62" t="s">
        <v>61</v>
      </c>
    </row>
    <row r="6" spans="1:12" ht="15" customHeight="1">
      <c r="A6" s="26"/>
      <c r="B6" s="128"/>
      <c r="C6" s="95"/>
      <c r="D6" s="95"/>
      <c r="E6" s="176"/>
      <c r="F6" s="107"/>
      <c r="G6" s="117"/>
      <c r="H6" s="190"/>
      <c r="I6" s="27"/>
      <c r="J6" s="192"/>
      <c r="K6" s="4"/>
      <c r="L6" s="28"/>
    </row>
    <row r="7" spans="1:12" ht="15" customHeight="1">
      <c r="A7" s="29" t="s">
        <v>28</v>
      </c>
      <c r="B7" s="98" t="s">
        <v>71</v>
      </c>
      <c r="C7" s="84" t="s">
        <v>71</v>
      </c>
      <c r="D7" s="84" t="s">
        <v>71</v>
      </c>
      <c r="E7" s="84" t="s">
        <v>71</v>
      </c>
      <c r="F7" s="84" t="s">
        <v>71</v>
      </c>
      <c r="G7" s="111" t="s">
        <v>71</v>
      </c>
      <c r="H7" s="98" t="s">
        <v>71</v>
      </c>
      <c r="I7" s="208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40">
        <v>185.8416</v>
      </c>
      <c r="C8" s="245">
        <v>182.3969</v>
      </c>
      <c r="D8" s="86">
        <v>180.5023</v>
      </c>
      <c r="E8" s="86">
        <v>185.3249</v>
      </c>
      <c r="F8" s="85" t="s">
        <v>71</v>
      </c>
      <c r="G8" s="118">
        <v>192.31760000000003</v>
      </c>
      <c r="H8" s="172">
        <f aca="true" t="shared" si="0" ref="H8:H13">AVERAGE(B8:F8)</f>
        <v>183.51642500000003</v>
      </c>
      <c r="I8" s="209">
        <f aca="true" t="shared" si="1" ref="I8:I13">(H8/G8-1)*100</f>
        <v>-4.576375225148399</v>
      </c>
      <c r="J8" s="212">
        <v>321.37</v>
      </c>
      <c r="K8" s="32">
        <v>193.41</v>
      </c>
      <c r="L8" s="63">
        <f aca="true" t="shared" si="2" ref="L8:L22">(K8/J8-1)*100</f>
        <v>-39.817033326072746</v>
      </c>
    </row>
    <row r="9" spans="1:12" ht="15" customHeight="1">
      <c r="A9" s="29" t="s">
        <v>30</v>
      </c>
      <c r="B9" s="241">
        <v>368</v>
      </c>
      <c r="C9" s="241">
        <v>369</v>
      </c>
      <c r="D9" s="101">
        <v>376</v>
      </c>
      <c r="E9" s="84" t="s">
        <v>70</v>
      </c>
      <c r="F9" s="84" t="s">
        <v>71</v>
      </c>
      <c r="G9" s="112">
        <v>370</v>
      </c>
      <c r="H9" s="169">
        <f t="shared" si="0"/>
        <v>371</v>
      </c>
      <c r="I9" s="210">
        <f t="shared" si="1"/>
        <v>0.2702702702702675</v>
      </c>
      <c r="J9" s="213">
        <v>541.89</v>
      </c>
      <c r="K9" s="34">
        <v>404.75</v>
      </c>
      <c r="L9" s="33">
        <f t="shared" si="2"/>
        <v>-25.307719278820418</v>
      </c>
    </row>
    <row r="10" spans="1:12" ht="15" customHeight="1">
      <c r="A10" s="81" t="s">
        <v>31</v>
      </c>
      <c r="B10" s="240">
        <v>355.5901</v>
      </c>
      <c r="C10" s="242">
        <v>357.611</v>
      </c>
      <c r="D10" s="141">
        <v>363.6737</v>
      </c>
      <c r="E10" s="141">
        <v>362.2958</v>
      </c>
      <c r="F10" s="287" t="s">
        <v>71</v>
      </c>
      <c r="G10" s="118">
        <v>359.04398000000003</v>
      </c>
      <c r="H10" s="172">
        <f t="shared" si="0"/>
        <v>359.79265</v>
      </c>
      <c r="I10" s="209">
        <f t="shared" si="1"/>
        <v>0.20851763062561535</v>
      </c>
      <c r="J10" s="214">
        <v>522.01</v>
      </c>
      <c r="K10" s="32">
        <v>359.59</v>
      </c>
      <c r="L10" s="63">
        <f t="shared" si="2"/>
        <v>-31.114346468458464</v>
      </c>
    </row>
    <row r="11" spans="1:12" ht="15" customHeight="1">
      <c r="A11" s="29" t="s">
        <v>55</v>
      </c>
      <c r="B11" s="241">
        <v>359.83463189696295</v>
      </c>
      <c r="C11" s="246">
        <v>358.8712855679042</v>
      </c>
      <c r="D11" s="89">
        <v>363.2417929292929</v>
      </c>
      <c r="E11" s="89">
        <v>366.92875863712175</v>
      </c>
      <c r="F11" s="84" t="s">
        <v>71</v>
      </c>
      <c r="G11" s="112">
        <v>365.77857201246707</v>
      </c>
      <c r="H11" s="169">
        <f t="shared" si="0"/>
        <v>362.2191172578204</v>
      </c>
      <c r="I11" s="210">
        <f t="shared" si="1"/>
        <v>-0.9731173521354664</v>
      </c>
      <c r="J11" s="213">
        <v>400.35</v>
      </c>
      <c r="K11" s="34">
        <v>362.3121668641515</v>
      </c>
      <c r="L11" s="33">
        <f t="shared" si="2"/>
        <v>-9.501144782277638</v>
      </c>
    </row>
    <row r="12" spans="1:12" s="13" customFormat="1" ht="15" customHeight="1">
      <c r="A12" s="35" t="s">
        <v>62</v>
      </c>
      <c r="B12" s="242">
        <v>161.39290825250436</v>
      </c>
      <c r="C12" s="240">
        <v>160.0063056672184</v>
      </c>
      <c r="D12" s="100">
        <v>160.98484848484847</v>
      </c>
      <c r="E12" s="86">
        <v>162.020490826781</v>
      </c>
      <c r="F12" s="85" t="s">
        <v>71</v>
      </c>
      <c r="G12" s="119">
        <v>160.4923126377038</v>
      </c>
      <c r="H12" s="172">
        <f t="shared" si="0"/>
        <v>161.10113830783808</v>
      </c>
      <c r="I12" s="209">
        <f t="shared" si="1"/>
        <v>0.37934880501637736</v>
      </c>
      <c r="J12" s="215">
        <v>115.28</v>
      </c>
      <c r="K12" s="36">
        <v>150.13464629423657</v>
      </c>
      <c r="L12" s="63">
        <f t="shared" si="2"/>
        <v>30.234772982509163</v>
      </c>
    </row>
    <row r="13" spans="1:12" ht="15" customHeight="1">
      <c r="A13" s="83" t="s">
        <v>32</v>
      </c>
      <c r="B13" s="241">
        <v>161</v>
      </c>
      <c r="C13" s="247">
        <v>161</v>
      </c>
      <c r="D13" s="183">
        <v>158</v>
      </c>
      <c r="E13" s="254" t="s">
        <v>70</v>
      </c>
      <c r="F13" s="254" t="s">
        <v>71</v>
      </c>
      <c r="G13" s="120">
        <v>160.33333333333334</v>
      </c>
      <c r="H13" s="169">
        <f t="shared" si="0"/>
        <v>160</v>
      </c>
      <c r="I13" s="210">
        <f t="shared" si="1"/>
        <v>-0.20790020790021346</v>
      </c>
      <c r="J13" s="216">
        <v>201.94</v>
      </c>
      <c r="K13" s="140">
        <v>158.75</v>
      </c>
      <c r="L13" s="33">
        <f t="shared" si="2"/>
        <v>-21.387540853718924</v>
      </c>
    </row>
    <row r="14" spans="1:12" ht="15" customHeight="1">
      <c r="A14" s="35" t="s">
        <v>33</v>
      </c>
      <c r="B14" s="172">
        <v>666.6771</v>
      </c>
      <c r="C14" s="248">
        <v>664.4725</v>
      </c>
      <c r="D14" s="86">
        <v>671.0863</v>
      </c>
      <c r="E14" s="92">
        <v>678.8025</v>
      </c>
      <c r="F14" s="85" t="s">
        <v>71</v>
      </c>
      <c r="G14" s="121">
        <v>676.0246800000001</v>
      </c>
      <c r="H14" s="172">
        <f aca="true" t="shared" si="3" ref="H14:H22">AVERAGE(B14:F14)</f>
        <v>670.2596000000001</v>
      </c>
      <c r="I14" s="209">
        <f aca="true" t="shared" si="4" ref="I14:I22">(H14/G14-1)*100</f>
        <v>-0.8527913507536455</v>
      </c>
      <c r="J14" s="217">
        <v>917.35</v>
      </c>
      <c r="K14" s="139">
        <v>675.41</v>
      </c>
      <c r="L14" s="63">
        <f t="shared" si="2"/>
        <v>-26.373794080776158</v>
      </c>
    </row>
    <row r="15" spans="1:12" ht="15" customHeight="1">
      <c r="A15" s="37" t="s">
        <v>34</v>
      </c>
      <c r="B15" s="243">
        <v>672.1886</v>
      </c>
      <c r="C15" s="91">
        <v>669.984</v>
      </c>
      <c r="D15" s="89">
        <v>676.5979</v>
      </c>
      <c r="E15" s="89">
        <v>684.314</v>
      </c>
      <c r="F15" s="84" t="s">
        <v>71</v>
      </c>
      <c r="G15" s="120">
        <v>683.7408399999999</v>
      </c>
      <c r="H15" s="169">
        <f t="shared" si="3"/>
        <v>675.771125</v>
      </c>
      <c r="I15" s="210">
        <f t="shared" si="4"/>
        <v>-1.1656046463452419</v>
      </c>
      <c r="J15" s="218">
        <v>928.54</v>
      </c>
      <c r="K15" s="65">
        <v>683.43</v>
      </c>
      <c r="L15" s="33">
        <f t="shared" si="2"/>
        <v>-26.39735498739958</v>
      </c>
    </row>
    <row r="16" spans="1:12" ht="15" customHeight="1">
      <c r="A16" s="35" t="s">
        <v>35</v>
      </c>
      <c r="B16" s="172">
        <v>758.4852</v>
      </c>
      <c r="C16" s="90">
        <v>752.3273</v>
      </c>
      <c r="D16" s="86">
        <v>738.673</v>
      </c>
      <c r="E16" s="86">
        <v>732.6007</v>
      </c>
      <c r="F16" s="85" t="s">
        <v>71</v>
      </c>
      <c r="G16" s="121">
        <v>764.85798</v>
      </c>
      <c r="H16" s="172">
        <f t="shared" si="3"/>
        <v>745.5215499999999</v>
      </c>
      <c r="I16" s="209">
        <f t="shared" si="4"/>
        <v>-2.5281072441710073</v>
      </c>
      <c r="J16" s="217">
        <v>997.5</v>
      </c>
      <c r="K16" s="66">
        <v>750.78</v>
      </c>
      <c r="L16" s="63">
        <f t="shared" si="2"/>
        <v>-24.733834586466163</v>
      </c>
    </row>
    <row r="17" spans="1:12" ht="15" customHeight="1">
      <c r="A17" s="37" t="s">
        <v>36</v>
      </c>
      <c r="B17" s="241">
        <v>638</v>
      </c>
      <c r="C17" s="247">
        <v>638</v>
      </c>
      <c r="D17" s="89">
        <v>645</v>
      </c>
      <c r="E17" s="84" t="s">
        <v>70</v>
      </c>
      <c r="F17" s="98" t="s">
        <v>71</v>
      </c>
      <c r="G17" s="91">
        <v>645.6666666666666</v>
      </c>
      <c r="H17" s="169">
        <f t="shared" si="3"/>
        <v>640.3333333333334</v>
      </c>
      <c r="I17" s="210">
        <f t="shared" si="4"/>
        <v>-0.8260196179659118</v>
      </c>
      <c r="J17" s="218">
        <v>905.33</v>
      </c>
      <c r="K17" s="65">
        <v>664.75</v>
      </c>
      <c r="L17" s="33">
        <f t="shared" si="2"/>
        <v>-26.57373554394531</v>
      </c>
    </row>
    <row r="18" spans="1:12" ht="15" customHeight="1">
      <c r="A18" s="35" t="s">
        <v>37</v>
      </c>
      <c r="B18" s="172">
        <v>805</v>
      </c>
      <c r="C18" s="90">
        <v>805</v>
      </c>
      <c r="D18" s="86">
        <v>820</v>
      </c>
      <c r="E18" s="92">
        <v>815</v>
      </c>
      <c r="F18" s="99" t="s">
        <v>71</v>
      </c>
      <c r="G18" s="90">
        <v>807.5</v>
      </c>
      <c r="H18" s="172">
        <f t="shared" si="3"/>
        <v>811.25</v>
      </c>
      <c r="I18" s="209">
        <f t="shared" si="4"/>
        <v>0.4643962848297267</v>
      </c>
      <c r="J18" s="217">
        <v>958.13</v>
      </c>
      <c r="K18" s="66">
        <v>797.16</v>
      </c>
      <c r="L18" s="63">
        <f t="shared" si="2"/>
        <v>-16.800434179077996</v>
      </c>
    </row>
    <row r="19" spans="1:12" ht="15" customHeight="1">
      <c r="A19" s="37" t="s">
        <v>38</v>
      </c>
      <c r="B19" s="241">
        <v>780</v>
      </c>
      <c r="C19" s="247">
        <v>780</v>
      </c>
      <c r="D19" s="89">
        <v>780</v>
      </c>
      <c r="E19" s="84" t="s">
        <v>70</v>
      </c>
      <c r="F19" s="98" t="s">
        <v>71</v>
      </c>
      <c r="G19" s="91">
        <v>780</v>
      </c>
      <c r="H19" s="169">
        <f t="shared" si="3"/>
        <v>780</v>
      </c>
      <c r="I19" s="210">
        <f t="shared" si="4"/>
        <v>0</v>
      </c>
      <c r="J19" s="218">
        <v>898.06</v>
      </c>
      <c r="K19" s="65">
        <v>791.5</v>
      </c>
      <c r="L19" s="33">
        <f t="shared" si="2"/>
        <v>-11.865576910228715</v>
      </c>
    </row>
    <row r="20" spans="1:12" ht="15" customHeight="1">
      <c r="A20" s="35" t="s">
        <v>39</v>
      </c>
      <c r="B20" s="175">
        <v>757.3939</v>
      </c>
      <c r="C20" s="162">
        <v>741.5025</v>
      </c>
      <c r="D20" s="31">
        <v>738.673</v>
      </c>
      <c r="E20" s="149">
        <v>743.3743</v>
      </c>
      <c r="F20" s="288" t="s">
        <v>71</v>
      </c>
      <c r="G20" s="149">
        <v>761.34506</v>
      </c>
      <c r="H20" s="191">
        <f t="shared" si="3"/>
        <v>745.2359250000001</v>
      </c>
      <c r="I20" s="209">
        <f t="shared" si="4"/>
        <v>-2.1158783114715307</v>
      </c>
      <c r="J20" s="217">
        <v>1010.79</v>
      </c>
      <c r="K20" s="66">
        <v>751.99</v>
      </c>
      <c r="L20" s="63">
        <f t="shared" si="2"/>
        <v>-25.603735691884566</v>
      </c>
    </row>
    <row r="21" spans="1:12" ht="15" customHeight="1">
      <c r="A21" s="37" t="s">
        <v>40</v>
      </c>
      <c r="B21" s="243">
        <v>859.8018</v>
      </c>
      <c r="C21" s="247">
        <v>859.8018</v>
      </c>
      <c r="D21" s="89">
        <v>859.8018</v>
      </c>
      <c r="E21" s="93">
        <v>859.8018</v>
      </c>
      <c r="F21" s="98" t="s">
        <v>71</v>
      </c>
      <c r="G21" s="91">
        <v>855.39256</v>
      </c>
      <c r="H21" s="169">
        <f t="shared" si="3"/>
        <v>859.8018</v>
      </c>
      <c r="I21" s="210">
        <f t="shared" si="4"/>
        <v>0.5154639175257714</v>
      </c>
      <c r="J21" s="218">
        <v>988.4</v>
      </c>
      <c r="K21" s="65">
        <v>843.77</v>
      </c>
      <c r="L21" s="33">
        <f t="shared" si="2"/>
        <v>-14.632739781464998</v>
      </c>
    </row>
    <row r="22" spans="1:12" ht="15" customHeight="1">
      <c r="A22" s="35" t="s">
        <v>41</v>
      </c>
      <c r="B22" s="244">
        <v>1069.2407</v>
      </c>
      <c r="C22" s="248">
        <v>1069.2407</v>
      </c>
      <c r="D22" s="86">
        <v>1069.2407</v>
      </c>
      <c r="E22" s="92">
        <v>1069.2407</v>
      </c>
      <c r="F22" s="99" t="s">
        <v>71</v>
      </c>
      <c r="G22" s="92">
        <v>1064.83146</v>
      </c>
      <c r="H22" s="191">
        <f t="shared" si="3"/>
        <v>1069.2407</v>
      </c>
      <c r="I22" s="209">
        <f t="shared" si="4"/>
        <v>0.41407867494822614</v>
      </c>
      <c r="J22" s="217">
        <v>1197.84</v>
      </c>
      <c r="K22" s="39">
        <v>1053.21</v>
      </c>
      <c r="L22" s="63">
        <f t="shared" si="2"/>
        <v>-12.074233620516917</v>
      </c>
    </row>
    <row r="23" spans="1:12" ht="15" customHeight="1">
      <c r="A23" s="37" t="s">
        <v>42</v>
      </c>
      <c r="B23" s="101"/>
      <c r="C23" s="93"/>
      <c r="D23" s="89"/>
      <c r="E23" s="89"/>
      <c r="F23" s="98"/>
      <c r="G23" s="93"/>
      <c r="H23" s="189"/>
      <c r="I23" s="210"/>
      <c r="J23" s="216"/>
      <c r="K23" s="38"/>
      <c r="L23" s="69"/>
    </row>
    <row r="24" spans="1:12" ht="15" customHeight="1">
      <c r="A24" s="35" t="s">
        <v>43</v>
      </c>
      <c r="B24" s="187">
        <v>274.6957</v>
      </c>
      <c r="C24" s="92">
        <v>271.6092</v>
      </c>
      <c r="D24" s="86">
        <v>269.4046</v>
      </c>
      <c r="E24" s="86">
        <v>276.9003</v>
      </c>
      <c r="F24" s="99" t="s">
        <v>71</v>
      </c>
      <c r="G24" s="90">
        <v>283.82280000000003</v>
      </c>
      <c r="H24" s="172">
        <f>AVERAGE(B24:F24)</f>
        <v>273.15245</v>
      </c>
      <c r="I24" s="209">
        <f>(H24/G24-1)*100</f>
        <v>-3.7595112161531885</v>
      </c>
      <c r="J24" s="219">
        <v>393.72</v>
      </c>
      <c r="K24" s="31">
        <v>291.73</v>
      </c>
      <c r="L24" s="63">
        <f>(K24/J24-1)*100</f>
        <v>-25.904195875241285</v>
      </c>
    </row>
    <row r="25" spans="1:12" ht="15" customHeight="1">
      <c r="A25" s="37" t="s">
        <v>44</v>
      </c>
      <c r="B25" s="188">
        <v>357.5</v>
      </c>
      <c r="C25" s="93">
        <v>355.4</v>
      </c>
      <c r="D25" s="89">
        <v>358.1</v>
      </c>
      <c r="E25" s="89">
        <v>367.3</v>
      </c>
      <c r="F25" s="98" t="s">
        <v>71</v>
      </c>
      <c r="G25" s="93">
        <v>364.28000000000003</v>
      </c>
      <c r="H25" s="169">
        <f>AVERAGE(B25:F25)</f>
        <v>359.575</v>
      </c>
      <c r="I25" s="210">
        <f>(H25/G25-1)*100</f>
        <v>-1.2915888876688375</v>
      </c>
      <c r="J25" s="170">
        <v>466.73</v>
      </c>
      <c r="K25" s="148">
        <v>366.6</v>
      </c>
      <c r="L25" s="147">
        <f>(K25/J25-1)*100</f>
        <v>-21.453517022689773</v>
      </c>
    </row>
    <row r="26" spans="1:12" ht="15" customHeight="1">
      <c r="A26" s="35" t="s">
        <v>45</v>
      </c>
      <c r="B26" s="185">
        <v>264.3339</v>
      </c>
      <c r="C26" s="146">
        <v>263.0112</v>
      </c>
      <c r="D26" s="86">
        <v>271.6092</v>
      </c>
      <c r="E26" s="92">
        <v>280.8686</v>
      </c>
      <c r="F26" s="99" t="s">
        <v>71</v>
      </c>
      <c r="G26" s="92">
        <v>274.16654</v>
      </c>
      <c r="H26" s="191">
        <f>AVERAGE(B26:F26)</f>
        <v>269.95572500000003</v>
      </c>
      <c r="I26" s="209">
        <f>(H26/G26-1)*100</f>
        <v>-1.5358602840448654</v>
      </c>
      <c r="J26" s="220">
        <v>387.67</v>
      </c>
      <c r="K26" s="36">
        <v>283.09</v>
      </c>
      <c r="L26" s="63">
        <f>(K26/J26-1)*100</f>
        <v>-26.976552222250895</v>
      </c>
    </row>
    <row r="27" spans="1:12" ht="15" customHeight="1">
      <c r="A27" s="37" t="s">
        <v>46</v>
      </c>
      <c r="B27" s="103" t="s">
        <v>71</v>
      </c>
      <c r="C27" s="94" t="s">
        <v>71</v>
      </c>
      <c r="D27" s="94" t="s">
        <v>71</v>
      </c>
      <c r="E27" s="94" t="s">
        <v>71</v>
      </c>
      <c r="F27" s="94" t="s">
        <v>71</v>
      </c>
      <c r="G27" s="122" t="s">
        <v>70</v>
      </c>
      <c r="H27" s="103" t="s">
        <v>70</v>
      </c>
      <c r="I27" s="211" t="s">
        <v>71</v>
      </c>
      <c r="J27" s="40" t="s">
        <v>70</v>
      </c>
      <c r="K27" s="40" t="s">
        <v>70</v>
      </c>
      <c r="L27" s="40" t="s">
        <v>70</v>
      </c>
    </row>
    <row r="28" spans="1:12" ht="15" customHeight="1">
      <c r="A28" s="285" t="s">
        <v>0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</row>
    <row r="29" spans="1:12" ht="18">
      <c r="A29" s="283" t="s">
        <v>60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0" spans="1:12" ht="18">
      <c r="A30" s="266" t="s">
        <v>83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</row>
    <row r="31" spans="1:8" ht="18">
      <c r="A31" s="68"/>
      <c r="B31" s="1"/>
      <c r="C31" s="1"/>
      <c r="D31" s="1"/>
      <c r="E31" s="1"/>
      <c r="F31" s="1"/>
      <c r="G31" s="1"/>
      <c r="H31" s="1"/>
    </row>
    <row r="32" spans="1:12" ht="18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</row>
    <row r="33" spans="1:12" ht="18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6" r:id="rId1"/>
  <ignoredErrors>
    <ignoredError sqref="I23 H23 H24 H25:I26 H20 H21:H22 H8:I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Presentaciones 1</cp:lastModifiedBy>
  <cp:lastPrinted>2015-04-06T14:11:02Z</cp:lastPrinted>
  <dcterms:created xsi:type="dcterms:W3CDTF">2010-11-09T14:07:20Z</dcterms:created>
  <dcterms:modified xsi:type="dcterms:W3CDTF">2015-04-06T14:44:45Z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