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<sst xmlns="http://schemas.openxmlformats.org/spreadsheetml/2006/main" count="138" uniqueCount="82">
  <si>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</si>
  <si>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</si>
  <si>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</si>
  <si>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</si>
  <si>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</si>
  <si>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</si>
  <si>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</si>
  <si>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</si>
  <si>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</si>
  <si>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</si>
  <si>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</si>
  <si>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</si>
  <si>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</si>
  <si>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</si>
  <si>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</si>
  <si>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</si>
  <si>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</si>
  <si>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</si>
  <si>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</si>
  <si>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</si>
  <si>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</si>
  <si>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</si>
  <si>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</si>
  <si>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</si>
  <si>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</si>
  <si>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</si>
  <si>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</si>
  <si>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</si>
  <si>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</si>
  <si>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</si>
  <si>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</si>
  <si>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</si>
  <si>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</si>
  <si>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</si>
  <si>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</si>
  <si>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</si>
  <si>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</si>
  <si>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</si>
  <si>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</si>
  <si>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</si>
  <si>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</si>
  <si>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</si>
  <si>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</si>
  <si>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</si>
  <si>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</si>
  <si>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</si>
  <si>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</si>
  <si>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</si>
  <si>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</si>
  <si>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</si>
  <si>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</si>
  <si>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</si>
  <si>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</si>
  <si>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</si>
  <si>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</si>
  <si>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</si>
  <si>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</si>
  <si>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</si>
  <si>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</si>
  <si>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</si>
  <si>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</si>
  <si>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</si>
  <si>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</si>
  <si>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</si>
  <si>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</si>
  <si>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</si>
  <si>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</si>
  <si>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</si>
  <si>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</si>
  <si>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</si>
  <si>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</si>
  <si>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</si>
  <si>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</si>
  <si>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</si>
  <si>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</si>
  <si>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 xml:space="preserve"> - </t>
  </si>
  <si>
    <t xml:space="preserve"> --</t>
  </si>
  <si>
    <t>Arroz White elaborado  5% grano partido, FOB Saigón</t>
  </si>
  <si>
    <t>Arroz White elaborado  15% grano partido, FOB Saigón</t>
  </si>
  <si>
    <t>Marzo</t>
  </si>
  <si>
    <t>Abril 2015</t>
  </si>
  <si>
    <t>semana del 20 al 26 de abril del 2015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</si>
</sst>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1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3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80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72" fontId="26" fillId="58" borderId="30" xfId="0" applyFont="1" applyFill="1" applyBorder="1" applyAlignment="1" applyProtection="1">
      <alignment/>
      <protection/>
    </xf>
    <xf numFmtId="172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74" fontId="34" fillId="4" borderId="39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34" fillId="4" borderId="42" xfId="0" applyNumberFormat="1" applyFont="1" applyFill="1" applyBorder="1" applyAlignment="1" applyProtection="1">
      <alignment horizontal="center"/>
      <protection/>
    </xf>
    <xf numFmtId="172" fontId="34" fillId="4" borderId="43" xfId="0" applyFont="1" applyFill="1" applyBorder="1" applyAlignment="1" applyProtection="1">
      <alignment horizontal="center"/>
      <protection/>
    </xf>
    <xf numFmtId="173" fontId="26" fillId="0" borderId="44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73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1" borderId="36" xfId="0" applyNumberFormat="1" applyFont="1" applyFill="1" applyBorder="1" applyAlignment="1" applyProtection="1">
      <alignment horizontal="center" vertical="center"/>
      <protection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right"/>
      <protection/>
    </xf>
    <xf numFmtId="2" fontId="26" fillId="60" borderId="36" xfId="0" applyNumberFormat="1" applyFont="1" applyFill="1" applyBorder="1" applyAlignment="1" applyProtection="1">
      <alignment horizontal="center" vertical="center"/>
      <protection/>
    </xf>
    <xf numFmtId="173" fontId="26" fillId="0" borderId="45" xfId="0" applyNumberFormat="1" applyFont="1" applyBorder="1" applyAlignment="1" applyProtection="1">
      <alignment horizontal="right"/>
      <protection/>
    </xf>
    <xf numFmtId="2" fontId="26" fillId="0" borderId="36" xfId="0" applyNumberFormat="1" applyFont="1" applyFill="1" applyBorder="1" applyAlignment="1" applyProtection="1">
      <alignment vertical="center"/>
      <protection/>
    </xf>
    <xf numFmtId="172" fontId="26" fillId="0" borderId="25" xfId="0" applyFont="1" applyBorder="1" applyAlignment="1" applyProtection="1">
      <alignment/>
      <protection/>
    </xf>
    <xf numFmtId="2" fontId="26" fillId="0" borderId="45" xfId="0" applyNumberFormat="1" applyFont="1" applyBorder="1" applyAlignment="1" applyProtection="1">
      <alignment/>
      <protection/>
    </xf>
    <xf numFmtId="2" fontId="56" fillId="19" borderId="36" xfId="0" applyNumberFormat="1" applyFont="1" applyFill="1" applyBorder="1" applyAlignment="1" applyProtection="1">
      <alignment horizontal="right" vertical="center"/>
      <protection/>
    </xf>
    <xf numFmtId="2" fontId="56" fillId="0" borderId="36" xfId="0" applyNumberFormat="1" applyFont="1" applyBorder="1" applyAlignment="1" applyProtection="1">
      <alignment horizontal="right" vertical="center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 locked="0"/>
    </xf>
    <xf numFmtId="2" fontId="26" fillId="63" borderId="36" xfId="0" applyNumberFormat="1" applyFont="1" applyFill="1" applyBorder="1" applyAlignment="1" applyProtection="1">
      <alignment horizontal="right" vertical="center"/>
      <protection/>
    </xf>
    <xf numFmtId="2" fontId="56" fillId="60" borderId="36" xfId="0" applyNumberFormat="1" applyFont="1" applyFill="1" applyBorder="1" applyAlignment="1" applyProtection="1">
      <alignment horizontal="right"/>
      <protection/>
    </xf>
    <xf numFmtId="2" fontId="56" fillId="60" borderId="36" xfId="0" applyNumberFormat="1" applyFont="1" applyFill="1" applyBorder="1" applyAlignment="1" applyProtection="1">
      <alignment horizontal="right" vertical="center"/>
      <protection/>
    </xf>
    <xf numFmtId="2" fontId="56" fillId="60" borderId="35" xfId="0" applyNumberFormat="1" applyFont="1" applyFill="1" applyBorder="1" applyAlignment="1" applyProtection="1">
      <alignment horizontal="right" vertical="center"/>
      <protection/>
    </xf>
    <xf numFmtId="2" fontId="56" fillId="60" borderId="46" xfId="0" applyNumberFormat="1" applyFont="1" applyFill="1" applyBorder="1" applyAlignment="1" applyProtection="1">
      <alignment horizontal="right" vertical="center"/>
      <protection/>
    </xf>
    <xf numFmtId="173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73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7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175" fontId="26" fillId="0" borderId="30" xfId="0" applyNumberFormat="1" applyFont="1" applyBorder="1" applyAlignment="1">
      <alignment horizontal="right"/>
    </xf>
    <xf numFmtId="175" fontId="26" fillId="58" borderId="30" xfId="0" applyNumberFormat="1" applyFont="1" applyFill="1" applyBorder="1" applyAlignment="1">
      <alignment horizontal="right"/>
    </xf>
    <xf numFmtId="175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73" fontId="26" fillId="58" borderId="30" xfId="0" applyNumberFormat="1" applyFont="1" applyFill="1" applyBorder="1" applyAlignment="1">
      <alignment horizontal="right"/>
    </xf>
    <xf numFmtId="172" fontId="26" fillId="0" borderId="27" xfId="0" applyFont="1" applyBorder="1" applyAlignment="1" applyProtection="1">
      <alignment vertical="center"/>
      <protection/>
    </xf>
    <xf numFmtId="2" fontId="26" fillId="0" borderId="26" xfId="0" applyNumberFormat="1" applyFont="1" applyBorder="1" applyAlignment="1" applyProtection="1">
      <alignment horizontal="center"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56" fillId="0" borderId="26" xfId="0" applyNumberFormat="1" applyFont="1" applyBorder="1" applyAlignment="1" applyProtection="1">
      <alignment horizontal="right" vertical="center"/>
      <protection/>
    </xf>
    <xf numFmtId="2" fontId="56" fillId="19" borderId="26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center" vertical="center"/>
      <protection/>
    </xf>
    <xf numFmtId="2" fontId="26" fillId="63" borderId="47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0" borderId="26" xfId="0" applyNumberFormat="1" applyFont="1" applyBorder="1" applyAlignment="1">
      <alignment horizontal="right" vertical="center"/>
    </xf>
    <xf numFmtId="2" fontId="56" fillId="19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0" borderId="36" xfId="0" applyNumberFormat="1" applyFont="1" applyBorder="1" applyAlignment="1" applyProtection="1">
      <alignment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0" borderId="35" xfId="0" applyNumberFormat="1" applyFont="1" applyBorder="1" applyAlignment="1" applyProtection="1">
      <alignment/>
      <protection/>
    </xf>
    <xf numFmtId="2" fontId="26" fillId="60" borderId="36" xfId="0" applyNumberFormat="1" applyFont="1" applyFill="1" applyBorder="1" applyAlignment="1" applyProtection="1">
      <alignment vertical="center"/>
      <protection/>
    </xf>
    <xf numFmtId="2" fontId="26" fillId="58" borderId="36" xfId="0" applyNumberFormat="1" applyFont="1" applyFill="1" applyBorder="1" applyAlignment="1" applyProtection="1">
      <alignment/>
      <protection/>
    </xf>
    <xf numFmtId="2" fontId="26" fillId="63" borderId="26" xfId="0" applyNumberFormat="1" applyFont="1" applyFill="1" applyBorder="1" applyAlignment="1">
      <alignment horizontal="right" vertical="center"/>
    </xf>
    <xf numFmtId="2" fontId="56" fillId="0" borderId="47" xfId="0" applyNumberFormat="1" applyFont="1" applyBorder="1" applyAlignment="1">
      <alignment horizontal="center" vertical="center"/>
    </xf>
    <xf numFmtId="2" fontId="56" fillId="60" borderId="29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172" fontId="26" fillId="0" borderId="0" xfId="0" applyFont="1" applyBorder="1" applyAlignment="1" applyProtection="1">
      <alignment/>
      <protection/>
    </xf>
    <xf numFmtId="175" fontId="26" fillId="0" borderId="0" xfId="0" applyNumberFormat="1" applyFont="1" applyBorder="1" applyAlignment="1">
      <alignment horizontal="right"/>
    </xf>
    <xf numFmtId="175" fontId="26" fillId="19" borderId="0" xfId="0" applyNumberFormat="1" applyFont="1" applyFill="1" applyBorder="1" applyAlignment="1">
      <alignment horizontal="right"/>
    </xf>
    <xf numFmtId="175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75" fontId="26" fillId="59" borderId="0" xfId="0" applyNumberFormat="1" applyFont="1" applyFill="1" applyBorder="1" applyAlignment="1">
      <alignment horizontal="right"/>
    </xf>
    <xf numFmtId="172" fontId="56" fillId="0" borderId="0" xfId="0" applyFont="1" applyBorder="1" applyAlignment="1">
      <alignment/>
    </xf>
    <xf numFmtId="2" fontId="26" fillId="58" borderId="36" xfId="0" applyNumberFormat="1" applyFont="1" applyFill="1" applyBorder="1" applyAlignment="1" applyProtection="1">
      <alignment horizontal="right"/>
      <protection/>
    </xf>
    <xf numFmtId="172" fontId="23" fillId="0" borderId="0" xfId="0" applyFont="1" applyBorder="1" applyAlignment="1">
      <alignment horizontal="left"/>
    </xf>
    <xf numFmtId="172" fontId="30" fillId="0" borderId="0" xfId="149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7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56" fillId="0" borderId="0" xfId="0" applyFont="1" applyBorder="1" applyAlignment="1">
      <alignment horizontal="left"/>
    </xf>
    <xf numFmtId="172" fontId="0" fillId="0" borderId="0" xfId="0" applyBorder="1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076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2"/>
      <c r="B10" s="72"/>
      <c r="C10" s="72"/>
      <c r="D10" s="134"/>
      <c r="E10" s="72"/>
      <c r="F10" s="72"/>
      <c r="G10" s="72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1"/>
      <c r="B13" s="71"/>
      <c r="C13" s="71"/>
      <c r="D13" s="137"/>
      <c r="E13" s="71"/>
      <c r="F13" s="71"/>
      <c r="G13" s="71"/>
      <c r="H13" s="1"/>
    </row>
    <row r="14" spans="2:8" ht="18">
      <c r="B14" s="1"/>
      <c r="C14" s="1"/>
      <c r="D14" s="136"/>
      <c r="E14" s="1"/>
      <c r="F14" s="1"/>
      <c r="G14" s="1"/>
      <c r="H14" s="1"/>
    </row>
    <row r="15" spans="2:8" ht="18">
      <c r="B15" s="1"/>
      <c r="C15" s="1"/>
      <c r="D15" s="136"/>
      <c r="E15" s="1"/>
      <c r="F15" s="1"/>
      <c r="G15" s="1"/>
      <c r="H15" s="1"/>
    </row>
    <row r="16" spans="2:8" ht="18">
      <c r="B16" s="1"/>
      <c r="C16" s="1"/>
      <c r="D16" s="136"/>
      <c r="E16" s="1"/>
      <c r="F16" s="1"/>
      <c r="G16" s="1"/>
      <c r="H16" s="1"/>
    </row>
    <row r="17" spans="2:12" ht="18">
      <c r="B17" s="1"/>
      <c r="C17" s="1"/>
      <c r="D17" s="13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3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3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3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36"/>
      <c r="E21" s="1"/>
      <c r="F21" s="1"/>
      <c r="G21" s="1"/>
      <c r="H21" s="1"/>
      <c r="I21" s="1"/>
      <c r="J21" s="1"/>
      <c r="K21" s="1"/>
      <c r="L21" s="1"/>
    </row>
    <row r="22" spans="2:12" ht="18">
      <c r="B22" s="249" t="s">
        <v>57</v>
      </c>
      <c r="C22" s="249"/>
      <c r="D22" s="249"/>
      <c r="E22" s="249"/>
      <c r="F22" s="1"/>
      <c r="G22" s="1"/>
      <c r="H22" s="1"/>
      <c r="I22" s="1"/>
      <c r="J22" s="1"/>
      <c r="K22" s="1"/>
      <c r="L22" s="1"/>
    </row>
    <row r="23" spans="2:12" ht="18">
      <c r="B23" s="171" t="s">
        <v>81</v>
      </c>
      <c r="C23" s="171"/>
      <c r="D23" s="171"/>
      <c r="E23" s="171"/>
      <c r="F23" s="167"/>
      <c r="G23" s="168"/>
      <c r="H23" s="1"/>
      <c r="I23" s="1"/>
      <c r="J23" s="1"/>
      <c r="K23" s="1"/>
      <c r="L23" s="1"/>
    </row>
    <row r="24" spans="1:12" ht="18">
      <c r="A24" s="1"/>
      <c r="B24" s="1"/>
      <c r="C24" s="170"/>
      <c r="D24" s="170"/>
      <c r="E24" s="170"/>
      <c r="F24" s="170"/>
      <c r="G24" s="169"/>
      <c r="H24" s="1"/>
      <c r="I24" s="1"/>
      <c r="J24" s="1"/>
      <c r="K24" s="1"/>
      <c r="L24" s="1"/>
    </row>
    <row r="25" spans="1:12" ht="18">
      <c r="A25" s="7"/>
      <c r="B25" s="7"/>
      <c r="C25" s="7"/>
      <c r="D25" s="13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3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3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21"/>
      <c r="G4" s="121"/>
      <c r="H4" s="121"/>
    </row>
    <row r="5" spans="1:8" ht="18">
      <c r="A5" s="121"/>
      <c r="B5" s="121"/>
      <c r="C5" s="121"/>
      <c r="D5" s="121"/>
      <c r="E5" s="121"/>
      <c r="F5" s="121"/>
      <c r="G5" s="121"/>
      <c r="H5" s="121"/>
    </row>
    <row r="6" spans="1:8" ht="18">
      <c r="A6" s="121"/>
      <c r="B6" s="121"/>
      <c r="C6" s="121"/>
      <c r="D6" s="121"/>
      <c r="E6" s="121"/>
      <c r="F6" s="121"/>
      <c r="G6" s="121"/>
      <c r="H6" s="121"/>
    </row>
    <row r="7" spans="1:8" ht="18">
      <c r="A7" s="121"/>
      <c r="B7" s="121"/>
      <c r="C7" s="121"/>
      <c r="D7" s="121"/>
      <c r="E7" s="121"/>
      <c r="F7" s="121"/>
      <c r="G7" s="121"/>
      <c r="H7" s="121"/>
    </row>
    <row r="8" spans="1:8" ht="18">
      <c r="A8" s="121"/>
      <c r="B8" s="121"/>
      <c r="C8" s="121"/>
      <c r="D8" s="121"/>
      <c r="E8" s="121"/>
      <c r="F8" s="121"/>
      <c r="G8" s="121"/>
      <c r="H8" s="121"/>
    </row>
    <row r="9" spans="1:8" ht="18">
      <c r="A9" s="121"/>
      <c r="B9" s="121"/>
      <c r="C9" s="121"/>
      <c r="D9" s="121"/>
      <c r="E9" s="121"/>
      <c r="F9" s="121"/>
      <c r="G9" s="121"/>
      <c r="H9" s="121"/>
    </row>
    <row r="10" spans="1:8" ht="18">
      <c r="A10" s="252" t="s">
        <v>52</v>
      </c>
      <c r="B10" s="252"/>
      <c r="C10" s="252"/>
      <c r="D10" s="253"/>
      <c r="E10" s="252"/>
      <c r="F10" s="252"/>
      <c r="G10" s="122"/>
      <c r="H10" s="121"/>
    </row>
    <row r="11" spans="1:8" ht="18">
      <c r="A11" s="254" t="s">
        <v>54</v>
      </c>
      <c r="B11" s="254"/>
      <c r="C11" s="254"/>
      <c r="D11" s="254"/>
      <c r="E11" s="254"/>
      <c r="F11" s="254"/>
      <c r="G11" s="126"/>
      <c r="H11" s="121"/>
    </row>
    <row r="12" spans="1:8" ht="18">
      <c r="A12" s="123"/>
      <c r="B12" s="123"/>
      <c r="C12" s="123"/>
      <c r="D12" s="123"/>
      <c r="E12" s="123"/>
      <c r="F12" s="123"/>
      <c r="G12" s="123"/>
      <c r="H12" s="121"/>
    </row>
    <row r="13" spans="1:8" ht="18">
      <c r="A13" s="255" t="s">
        <v>48</v>
      </c>
      <c r="B13" s="255"/>
      <c r="C13" s="255"/>
      <c r="D13" s="256"/>
      <c r="E13" s="255"/>
      <c r="F13" s="255"/>
      <c r="G13" s="124"/>
      <c r="H13" s="121"/>
    </row>
    <row r="14" spans="1:8" ht="18">
      <c r="A14" s="258" t="s">
        <v>49</v>
      </c>
      <c r="B14" s="258"/>
      <c r="C14" s="258"/>
      <c r="D14" s="259"/>
      <c r="E14" s="258"/>
      <c r="F14" s="258"/>
      <c r="G14" s="127"/>
      <c r="H14" s="121"/>
    </row>
    <row r="15" spans="1:8" ht="18">
      <c r="A15" s="123"/>
      <c r="B15" s="125"/>
      <c r="C15" s="125"/>
      <c r="D15" s="135"/>
      <c r="E15" s="125"/>
      <c r="F15" s="125"/>
      <c r="G15" s="125"/>
      <c r="H15" s="121"/>
    </row>
    <row r="16" spans="1:8" ht="18">
      <c r="A16" s="123"/>
      <c r="B16" s="125"/>
      <c r="C16" s="125"/>
      <c r="D16" s="135"/>
      <c r="E16" s="125"/>
      <c r="F16" s="125"/>
      <c r="G16" s="125"/>
      <c r="H16" s="121"/>
    </row>
    <row r="17" spans="1:12" ht="18">
      <c r="A17" s="123"/>
      <c r="B17" s="125"/>
      <c r="C17" s="125"/>
      <c r="D17" s="135"/>
      <c r="E17" s="125"/>
      <c r="F17" s="125"/>
      <c r="G17" s="125"/>
      <c r="H17" s="125"/>
      <c r="I17" s="125"/>
      <c r="J17" s="121"/>
      <c r="K17" s="121"/>
      <c r="L17" s="121"/>
    </row>
    <row r="18" spans="1:12" ht="18">
      <c r="A18" s="258" t="s">
        <v>68</v>
      </c>
      <c r="B18" s="258"/>
      <c r="C18" s="258"/>
      <c r="D18" s="259"/>
      <c r="E18" s="258"/>
      <c r="F18" s="258"/>
      <c r="G18" s="127"/>
      <c r="H18" s="121"/>
      <c r="I18" s="121"/>
      <c r="J18" s="121"/>
      <c r="K18" s="121"/>
      <c r="L18" s="121"/>
    </row>
    <row r="19" spans="1:12" ht="18">
      <c r="A19" s="255" t="s">
        <v>69</v>
      </c>
      <c r="B19" s="255"/>
      <c r="C19" s="255"/>
      <c r="D19" s="256"/>
      <c r="E19" s="255"/>
      <c r="F19" s="255"/>
      <c r="G19" s="124"/>
      <c r="H19" s="121"/>
      <c r="I19" s="121"/>
      <c r="J19" s="121"/>
      <c r="K19" s="121"/>
      <c r="L19" s="121"/>
    </row>
    <row r="20" spans="1:12" ht="18">
      <c r="A20" s="123"/>
      <c r="B20" s="125"/>
      <c r="C20" s="125"/>
      <c r="D20" s="135"/>
      <c r="E20" s="125"/>
      <c r="F20" s="125"/>
      <c r="G20" s="125"/>
      <c r="H20" s="121"/>
      <c r="I20" s="121"/>
      <c r="J20" s="121"/>
      <c r="K20" s="121"/>
      <c r="L20" s="121"/>
    </row>
    <row r="21" spans="1:12" ht="18">
      <c r="A21" s="123"/>
      <c r="B21" s="125"/>
      <c r="C21" s="125"/>
      <c r="D21" s="135"/>
      <c r="E21" s="125"/>
      <c r="F21" s="125"/>
      <c r="G21" s="125"/>
      <c r="H21" s="121"/>
      <c r="I21" s="121"/>
      <c r="J21" s="121"/>
      <c r="K21" s="121"/>
      <c r="L21" s="121"/>
    </row>
    <row r="22" spans="1:12" ht="18">
      <c r="A22" s="258" t="s">
        <v>50</v>
      </c>
      <c r="B22" s="258"/>
      <c r="C22" s="258"/>
      <c r="D22" s="259"/>
      <c r="E22" s="258"/>
      <c r="F22" s="258"/>
      <c r="G22" s="127"/>
      <c r="H22" s="121"/>
      <c r="I22" s="121"/>
      <c r="J22" s="121"/>
      <c r="K22" s="121"/>
      <c r="L22" s="121"/>
    </row>
    <row r="23" spans="1:12" ht="18">
      <c r="A23" s="123"/>
      <c r="B23" s="172"/>
      <c r="C23" s="172"/>
      <c r="D23" s="172"/>
      <c r="E23" s="172"/>
      <c r="F23" s="172"/>
      <c r="G23" s="123"/>
      <c r="H23" s="121"/>
      <c r="I23" s="121"/>
      <c r="J23" s="121"/>
      <c r="K23" s="121"/>
      <c r="L23" s="121"/>
    </row>
    <row r="24" spans="1:12" ht="18">
      <c r="A24" s="250" t="s">
        <v>0</v>
      </c>
      <c r="B24" s="250"/>
      <c r="C24" s="250"/>
      <c r="D24" s="250"/>
      <c r="E24" s="250"/>
      <c r="F24" s="250"/>
      <c r="G24" s="128"/>
      <c r="H24" s="121"/>
      <c r="I24" s="121"/>
      <c r="J24" s="121"/>
      <c r="K24" s="121"/>
      <c r="L24" s="121"/>
    </row>
    <row r="25" spans="1:12" ht="18">
      <c r="A25" s="121"/>
      <c r="B25" s="121"/>
      <c r="C25" s="121"/>
      <c r="D25" s="136"/>
      <c r="E25" s="121"/>
      <c r="F25" s="121"/>
      <c r="G25" s="121"/>
      <c r="H25" s="121"/>
      <c r="I25" s="121"/>
      <c r="J25" s="121"/>
      <c r="K25" s="121"/>
      <c r="L25" s="121"/>
    </row>
    <row r="26" spans="1:12" ht="18">
      <c r="A26" s="121"/>
      <c r="B26" s="121"/>
      <c r="C26" s="121"/>
      <c r="D26" s="136"/>
      <c r="E26" s="121"/>
      <c r="F26" s="121"/>
      <c r="G26" s="121"/>
      <c r="H26" s="121"/>
      <c r="I26" s="121"/>
      <c r="J26" s="121"/>
      <c r="K26" s="121"/>
      <c r="L26" s="121"/>
    </row>
    <row r="27" spans="1:8" ht="18">
      <c r="A27" s="121"/>
      <c r="B27" s="121"/>
      <c r="C27" s="121"/>
      <c r="D27" s="136"/>
      <c r="E27" s="121"/>
      <c r="F27" s="121"/>
      <c r="G27" s="121"/>
      <c r="H27" s="121"/>
    </row>
    <row r="28" spans="1:8" ht="18">
      <c r="A28" s="121"/>
      <c r="B28" s="121"/>
      <c r="C28" s="121"/>
      <c r="D28" s="121"/>
      <c r="E28" s="121"/>
      <c r="F28" s="121"/>
      <c r="G28" s="121"/>
      <c r="H28" s="121"/>
    </row>
    <row r="29" spans="1:8" ht="18">
      <c r="A29" s="121"/>
      <c r="B29" s="121"/>
      <c r="C29" s="121"/>
      <c r="D29" s="121"/>
      <c r="E29" s="121"/>
      <c r="F29" s="121"/>
      <c r="G29" s="121"/>
      <c r="H29" s="121"/>
    </row>
    <row r="30" spans="1:8" ht="18">
      <c r="A30" s="121"/>
      <c r="B30" s="121"/>
      <c r="C30" s="121"/>
      <c r="D30" s="121"/>
      <c r="E30" s="121"/>
      <c r="F30" s="121"/>
      <c r="G30" s="121"/>
      <c r="H30" s="121"/>
    </row>
    <row r="31" spans="1:8" ht="18">
      <c r="A31" s="121"/>
      <c r="B31" s="121"/>
      <c r="C31" s="121"/>
      <c r="D31" s="121"/>
      <c r="E31" s="121"/>
      <c r="F31" s="121"/>
      <c r="G31" s="121"/>
      <c r="H31" s="121"/>
    </row>
    <row r="36" spans="2:4" ht="18">
      <c r="B36" s="251" t="s">
        <v>53</v>
      </c>
      <c r="C36" s="251"/>
      <c r="D36" s="251"/>
    </row>
    <row r="37" spans="2:4" ht="18">
      <c r="B37" s="251" t="s">
        <v>63</v>
      </c>
      <c r="C37" s="251"/>
      <c r="D37" s="12"/>
    </row>
    <row r="38" spans="2:4" ht="18">
      <c r="B38" s="251" t="s">
        <v>64</v>
      </c>
      <c r="C38" s="251"/>
      <c r="D38" s="12"/>
    </row>
    <row r="39" spans="2:4" ht="18">
      <c r="B39" s="257" t="s">
        <v>51</v>
      </c>
      <c r="C39" s="25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61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61"/>
      <c r="B2" s="262" t="s">
        <v>80</v>
      </c>
      <c r="C2" s="262"/>
      <c r="D2" s="262"/>
      <c r="E2" s="262"/>
      <c r="F2" s="262"/>
      <c r="G2" s="263" t="s">
        <v>3</v>
      </c>
      <c r="H2" s="263"/>
      <c r="I2" s="263"/>
      <c r="J2" s="263" t="s">
        <v>4</v>
      </c>
      <c r="K2" s="263"/>
      <c r="L2" s="263"/>
      <c r="M2" s="4"/>
      <c r="N2" s="4"/>
      <c r="O2" s="4"/>
    </row>
    <row r="3" spans="1:15" ht="15.75">
      <c r="A3" s="261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63"/>
      <c r="H3" s="263"/>
      <c r="I3" s="263"/>
      <c r="J3" s="264" t="s">
        <v>79</v>
      </c>
      <c r="K3" s="264"/>
      <c r="L3" s="264"/>
      <c r="M3" s="4"/>
      <c r="N3" s="4"/>
      <c r="O3" s="4"/>
    </row>
    <row r="4" spans="1:15" ht="15.75">
      <c r="A4" s="261"/>
      <c r="B4" s="66">
        <v>20</v>
      </c>
      <c r="C4" s="65">
        <v>21</v>
      </c>
      <c r="D4" s="65">
        <v>22</v>
      </c>
      <c r="E4" s="65">
        <v>23</v>
      </c>
      <c r="F4" s="118">
        <v>24</v>
      </c>
      <c r="G4" s="117" t="s">
        <v>58</v>
      </c>
      <c r="H4" s="115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5" t="s">
        <v>11</v>
      </c>
      <c r="B5" s="88"/>
      <c r="C5" s="96"/>
      <c r="D5" s="96"/>
      <c r="E5" s="96"/>
      <c r="F5" s="97"/>
      <c r="G5" s="100"/>
      <c r="H5" s="182"/>
      <c r="I5" s="210"/>
      <c r="J5" s="210"/>
      <c r="K5" s="41"/>
      <c r="L5" s="40"/>
      <c r="M5" s="4"/>
      <c r="N5" s="4"/>
      <c r="O5" s="4"/>
    </row>
    <row r="6" spans="1:15" ht="15">
      <c r="A6" s="46" t="s">
        <v>12</v>
      </c>
      <c r="B6" s="93">
        <v>228</v>
      </c>
      <c r="C6" s="93">
        <v>228</v>
      </c>
      <c r="D6" s="82">
        <v>228</v>
      </c>
      <c r="E6" s="82">
        <v>228</v>
      </c>
      <c r="F6" s="82">
        <v>228</v>
      </c>
      <c r="G6" s="101">
        <v>228</v>
      </c>
      <c r="H6" s="159">
        <f>AVERAGE(B6:F6)</f>
        <v>228</v>
      </c>
      <c r="I6" s="192">
        <f>(H6/G6-1)*100</f>
        <v>0</v>
      </c>
      <c r="J6" s="218">
        <v>336.67</v>
      </c>
      <c r="K6" s="42">
        <v>229.25</v>
      </c>
      <c r="L6" s="60">
        <f>(K6/J6-1)*100</f>
        <v>-31.906614785992215</v>
      </c>
      <c r="M6" s="4"/>
      <c r="N6" s="4"/>
      <c r="O6" s="4"/>
    </row>
    <row r="7" spans="1:15" ht="15">
      <c r="A7" s="56" t="s">
        <v>56</v>
      </c>
      <c r="B7" s="79">
        <v>200</v>
      </c>
      <c r="C7" s="79">
        <v>200</v>
      </c>
      <c r="D7" s="79">
        <v>200</v>
      </c>
      <c r="E7" s="79">
        <v>200</v>
      </c>
      <c r="F7" s="79">
        <v>200</v>
      </c>
      <c r="G7" s="102">
        <v>200</v>
      </c>
      <c r="H7" s="175">
        <f>AVERAGE(B7:F7)</f>
        <v>200</v>
      </c>
      <c r="I7" s="212">
        <f>(H7/G7-1)*100</f>
        <v>0</v>
      </c>
      <c r="J7" s="219">
        <v>319.33</v>
      </c>
      <c r="K7" s="43">
        <v>205.25</v>
      </c>
      <c r="L7" s="61">
        <f>(K7/J7-1)*100</f>
        <v>-35.72479879748223</v>
      </c>
      <c r="M7" s="4"/>
      <c r="N7" s="4"/>
      <c r="O7" s="4"/>
    </row>
    <row r="8" spans="1:15" ht="15.75">
      <c r="A8" s="57" t="s">
        <v>13</v>
      </c>
      <c r="B8" s="90"/>
      <c r="C8" s="90"/>
      <c r="D8" s="77"/>
      <c r="E8" s="82"/>
      <c r="F8" s="82"/>
      <c r="G8" s="103"/>
      <c r="H8" s="174"/>
      <c r="I8" s="197"/>
      <c r="J8" s="220"/>
      <c r="K8" s="44"/>
      <c r="L8" s="32"/>
      <c r="M8" s="4"/>
      <c r="N8" s="4"/>
      <c r="O8" s="4"/>
    </row>
    <row r="9" spans="1:15" ht="15">
      <c r="A9" s="56" t="s">
        <v>14</v>
      </c>
      <c r="B9" s="91" t="s">
        <v>70</v>
      </c>
      <c r="C9" s="91" t="s">
        <v>70</v>
      </c>
      <c r="D9" s="91" t="s">
        <v>70</v>
      </c>
      <c r="E9" s="91" t="s">
        <v>70</v>
      </c>
      <c r="F9" s="91" t="s">
        <v>70</v>
      </c>
      <c r="G9" s="78" t="s">
        <v>70</v>
      </c>
      <c r="H9" s="91" t="s">
        <v>70</v>
      </c>
      <c r="I9" s="211" t="s">
        <v>70</v>
      </c>
      <c r="J9" s="221" t="s">
        <v>70</v>
      </c>
      <c r="K9" s="45" t="s">
        <v>71</v>
      </c>
      <c r="L9" s="70" t="s">
        <v>71</v>
      </c>
      <c r="M9" s="4"/>
      <c r="N9" s="4"/>
      <c r="O9" s="4"/>
    </row>
    <row r="10" spans="1:15" ht="15">
      <c r="A10" s="73" t="s">
        <v>15</v>
      </c>
      <c r="B10" s="185">
        <v>223.68</v>
      </c>
      <c r="C10" s="129">
        <v>224.41</v>
      </c>
      <c r="D10" s="129">
        <v>221.84</v>
      </c>
      <c r="E10" s="141">
        <v>221.47</v>
      </c>
      <c r="F10" s="82">
        <v>213.48</v>
      </c>
      <c r="G10" s="104">
        <v>222.598</v>
      </c>
      <c r="H10" s="159">
        <f aca="true" t="shared" si="0" ref="H10:H16">AVERAGE(B10:F10)</f>
        <v>220.97600000000003</v>
      </c>
      <c r="I10" s="192">
        <f aca="true" t="shared" si="1" ref="I10:I16">(H10/G10-1)*100</f>
        <v>-0.7286678227117926</v>
      </c>
      <c r="J10" s="222">
        <v>295.29</v>
      </c>
      <c r="K10" s="42">
        <v>228.18</v>
      </c>
      <c r="L10" s="60">
        <f aca="true" t="shared" si="2" ref="L10:L15">(K10/J10-1)*100</f>
        <v>-22.726810931626538</v>
      </c>
      <c r="M10" s="4"/>
      <c r="N10" s="4"/>
      <c r="O10" s="4"/>
    </row>
    <row r="11" spans="1:15" ht="15">
      <c r="A11" s="47" t="s">
        <v>16</v>
      </c>
      <c r="B11" s="92">
        <v>236.08</v>
      </c>
      <c r="C11" s="79">
        <v>236.54</v>
      </c>
      <c r="D11" s="79">
        <v>235.9</v>
      </c>
      <c r="E11" s="79">
        <v>237.55</v>
      </c>
      <c r="F11" s="79">
        <v>232.31</v>
      </c>
      <c r="G11" s="102">
        <v>237.57</v>
      </c>
      <c r="H11" s="175">
        <f t="shared" si="0"/>
        <v>235.676</v>
      </c>
      <c r="I11" s="212">
        <f t="shared" si="1"/>
        <v>-0.7972387085911525</v>
      </c>
      <c r="J11" s="223">
        <v>337.64</v>
      </c>
      <c r="K11" s="48">
        <v>252.05</v>
      </c>
      <c r="L11" s="61">
        <f t="shared" si="2"/>
        <v>-25.34948465821585</v>
      </c>
      <c r="M11" s="4"/>
      <c r="N11" s="4"/>
      <c r="O11" s="4"/>
    </row>
    <row r="12" spans="1:15" ht="15">
      <c r="A12" s="67" t="s">
        <v>66</v>
      </c>
      <c r="B12" s="187">
        <v>239.75</v>
      </c>
      <c r="C12" s="188">
        <v>240.21</v>
      </c>
      <c r="D12" s="188">
        <v>239.57</v>
      </c>
      <c r="E12" s="189">
        <v>241.22</v>
      </c>
      <c r="F12" s="80">
        <v>235.99</v>
      </c>
      <c r="G12" s="190">
        <v>241.24200000000002</v>
      </c>
      <c r="H12" s="183">
        <f t="shared" si="0"/>
        <v>239.348</v>
      </c>
      <c r="I12" s="214">
        <f t="shared" si="1"/>
        <v>-0.7851037547359052</v>
      </c>
      <c r="J12" s="224" t="s">
        <v>76</v>
      </c>
      <c r="K12" s="236">
        <v>263.82</v>
      </c>
      <c r="L12" s="237" t="s">
        <v>76</v>
      </c>
      <c r="M12" s="4"/>
      <c r="N12" s="4"/>
      <c r="O12" s="4"/>
    </row>
    <row r="13" spans="1:15" ht="15">
      <c r="A13" s="75" t="s">
        <v>67</v>
      </c>
      <c r="B13" s="184">
        <v>237.92</v>
      </c>
      <c r="C13" s="130">
        <v>238.38</v>
      </c>
      <c r="D13" s="130">
        <v>237.73</v>
      </c>
      <c r="E13" s="81">
        <v>239.39</v>
      </c>
      <c r="F13" s="81">
        <v>234.15</v>
      </c>
      <c r="G13" s="105">
        <v>239.406</v>
      </c>
      <c r="H13" s="184">
        <f t="shared" si="0"/>
        <v>237.51399999999998</v>
      </c>
      <c r="I13" s="213">
        <f t="shared" si="1"/>
        <v>-0.7902892993492339</v>
      </c>
      <c r="J13" s="225">
        <v>340.21</v>
      </c>
      <c r="K13" s="64">
        <v>254.30590909090915</v>
      </c>
      <c r="L13" s="69">
        <f t="shared" si="2"/>
        <v>-25.25031330915929</v>
      </c>
      <c r="M13" s="4"/>
      <c r="N13" s="4"/>
      <c r="O13" s="4"/>
    </row>
    <row r="14" spans="1:15" ht="15">
      <c r="A14" s="49" t="s">
        <v>17</v>
      </c>
      <c r="B14" s="183">
        <v>234.24</v>
      </c>
      <c r="C14" s="80">
        <v>234.7</v>
      </c>
      <c r="D14" s="80">
        <v>234.06</v>
      </c>
      <c r="E14" s="80">
        <v>235.71</v>
      </c>
      <c r="F14" s="80">
        <v>230.48</v>
      </c>
      <c r="G14" s="106">
        <v>235.73199999999997</v>
      </c>
      <c r="H14" s="183">
        <f t="shared" si="0"/>
        <v>233.83800000000002</v>
      </c>
      <c r="I14" s="214">
        <f t="shared" si="1"/>
        <v>-0.8034547706717632</v>
      </c>
      <c r="J14" s="226">
        <v>335.81</v>
      </c>
      <c r="K14" s="63">
        <v>250.21499999999997</v>
      </c>
      <c r="L14" s="68">
        <f t="shared" si="2"/>
        <v>-25.48911586909265</v>
      </c>
      <c r="M14" s="4"/>
      <c r="N14" s="4"/>
      <c r="O14" s="4"/>
    </row>
    <row r="15" spans="1:15" ht="15">
      <c r="A15" s="50" t="s">
        <v>47</v>
      </c>
      <c r="B15" s="184">
        <v>232.41</v>
      </c>
      <c r="C15" s="81">
        <v>232.87</v>
      </c>
      <c r="D15" s="81">
        <v>232.22</v>
      </c>
      <c r="E15" s="81">
        <v>233.88</v>
      </c>
      <c r="F15" s="81">
        <v>228.64</v>
      </c>
      <c r="G15" s="107">
        <v>233.892</v>
      </c>
      <c r="H15" s="184">
        <f t="shared" si="0"/>
        <v>232.004</v>
      </c>
      <c r="I15" s="213">
        <f t="shared" si="1"/>
        <v>-0.8072101653754715</v>
      </c>
      <c r="J15" s="225">
        <v>333.97</v>
      </c>
      <c r="K15" s="64">
        <v>248.37636363636358</v>
      </c>
      <c r="L15" s="69">
        <f t="shared" si="2"/>
        <v>-25.629139253117483</v>
      </c>
      <c r="M15" s="4"/>
      <c r="N15" s="4"/>
      <c r="O15" s="4"/>
    </row>
    <row r="16" spans="1:15" ht="15">
      <c r="A16" s="51" t="s">
        <v>72</v>
      </c>
      <c r="B16" s="93">
        <v>218.2594</v>
      </c>
      <c r="C16" s="82">
        <v>215.0443</v>
      </c>
      <c r="D16" s="82">
        <v>214.4931</v>
      </c>
      <c r="E16" s="82">
        <v>215.0443</v>
      </c>
      <c r="F16" s="82">
        <v>211.278</v>
      </c>
      <c r="G16" s="101">
        <v>218.11239999999998</v>
      </c>
      <c r="H16" s="150">
        <f t="shared" si="0"/>
        <v>214.82381999999998</v>
      </c>
      <c r="I16" s="215">
        <f t="shared" si="1"/>
        <v>-1.5077455477084278</v>
      </c>
      <c r="J16" s="220" t="s">
        <v>70</v>
      </c>
      <c r="K16" s="42">
        <v>238.2764863636364</v>
      </c>
      <c r="L16" s="30" t="s">
        <v>75</v>
      </c>
      <c r="M16" s="4"/>
      <c r="N16" s="4"/>
      <c r="O16" s="4"/>
    </row>
    <row r="17" spans="1:15" ht="15.75">
      <c r="A17" s="52" t="s">
        <v>18</v>
      </c>
      <c r="B17" s="89"/>
      <c r="C17" s="78"/>
      <c r="D17" s="78"/>
      <c r="E17" s="79"/>
      <c r="F17" s="79"/>
      <c r="G17" s="79"/>
      <c r="H17" s="91"/>
      <c r="I17" s="216"/>
      <c r="J17" s="223"/>
      <c r="K17" s="43"/>
      <c r="L17" s="59"/>
      <c r="M17" s="4"/>
      <c r="N17" s="4"/>
      <c r="O17" s="4"/>
    </row>
    <row r="18" spans="1:15" ht="15">
      <c r="A18" s="53" t="s">
        <v>65</v>
      </c>
      <c r="B18" s="93">
        <v>255.69806388366965</v>
      </c>
      <c r="C18" s="82">
        <v>255.94897375091992</v>
      </c>
      <c r="D18" s="82">
        <v>254.55432661027976</v>
      </c>
      <c r="E18" s="82">
        <v>255.8025498528931</v>
      </c>
      <c r="F18" s="82">
        <v>253.8318060173546</v>
      </c>
      <c r="G18" s="82">
        <v>259.7907745988781</v>
      </c>
      <c r="H18" s="159">
        <f>AVERAGE(B18:F18)</f>
        <v>255.1671440230234</v>
      </c>
      <c r="I18" s="192">
        <f>(H18/G18-1)*100</f>
        <v>-1.779751641679217</v>
      </c>
      <c r="J18" s="222">
        <v>333.97</v>
      </c>
      <c r="K18" s="42">
        <v>259.8073581699479</v>
      </c>
      <c r="L18" s="32">
        <f>(K18/J18-1)*100</f>
        <v>-22.206378366335933</v>
      </c>
      <c r="M18" s="4"/>
      <c r="N18" s="4"/>
      <c r="O18" s="4"/>
    </row>
    <row r="19" spans="1:15" ht="15.75">
      <c r="A19" s="142" t="s">
        <v>11</v>
      </c>
      <c r="B19" s="89"/>
      <c r="C19" s="78"/>
      <c r="D19" s="79"/>
      <c r="E19" s="79"/>
      <c r="F19" s="79"/>
      <c r="G19" s="78"/>
      <c r="H19" s="91"/>
      <c r="I19" s="211"/>
      <c r="J19" s="227"/>
      <c r="K19" s="45"/>
      <c r="L19" s="59"/>
      <c r="M19" s="4"/>
      <c r="N19" s="4"/>
      <c r="O19" s="4"/>
    </row>
    <row r="20" spans="1:15" ht="15">
      <c r="A20" s="51" t="s">
        <v>19</v>
      </c>
      <c r="B20" s="93">
        <v>168</v>
      </c>
      <c r="C20" s="82">
        <v>167</v>
      </c>
      <c r="D20" s="82">
        <v>166</v>
      </c>
      <c r="E20" s="82">
        <v>166</v>
      </c>
      <c r="F20" s="82">
        <v>166</v>
      </c>
      <c r="G20" s="82">
        <v>167.8</v>
      </c>
      <c r="H20" s="159">
        <f>AVERAGE(B20:F20)</f>
        <v>166.6</v>
      </c>
      <c r="I20" s="192">
        <f>(H20/G20-1)*100</f>
        <v>-0.715137067938032</v>
      </c>
      <c r="J20" s="228">
        <v>224.89</v>
      </c>
      <c r="K20" s="151">
        <v>169.7</v>
      </c>
      <c r="L20" s="32">
        <f>(K20/J20-1)*100</f>
        <v>-24.540886655698348</v>
      </c>
      <c r="M20" s="4"/>
      <c r="N20" s="4"/>
      <c r="O20" s="4"/>
    </row>
    <row r="21" spans="1:15" ht="15.75">
      <c r="A21" s="52" t="s">
        <v>13</v>
      </c>
      <c r="B21" s="79"/>
      <c r="C21" s="79"/>
      <c r="D21" s="79"/>
      <c r="E21" s="79"/>
      <c r="F21" s="79"/>
      <c r="G21" s="79"/>
      <c r="H21" s="91"/>
      <c r="I21" s="211"/>
      <c r="J21" s="234"/>
      <c r="K21" s="48"/>
      <c r="L21" s="59"/>
      <c r="M21" s="4"/>
      <c r="N21" s="4"/>
      <c r="O21" s="4"/>
    </row>
    <row r="22" spans="1:15" ht="15">
      <c r="A22" s="149" t="s">
        <v>20</v>
      </c>
      <c r="B22" s="150">
        <v>179.34</v>
      </c>
      <c r="C22" s="141">
        <v>181.31</v>
      </c>
      <c r="D22" s="141">
        <v>181.11</v>
      </c>
      <c r="E22" s="141">
        <v>180.42</v>
      </c>
      <c r="F22" s="82">
        <v>177.96</v>
      </c>
      <c r="G22" s="141">
        <v>177.528</v>
      </c>
      <c r="H22" s="159">
        <f>AVERAGE(B22:F22)</f>
        <v>180.028</v>
      </c>
      <c r="I22" s="192">
        <f>(H22/G22-1)*100</f>
        <v>1.4082285611283885</v>
      </c>
      <c r="J22" s="228">
        <v>235.8</v>
      </c>
      <c r="K22" s="151">
        <v>178.66</v>
      </c>
      <c r="L22" s="148">
        <f>(K22/J22-1)*100</f>
        <v>-24.232400339270576</v>
      </c>
      <c r="M22" s="4"/>
      <c r="N22" s="4"/>
      <c r="O22" s="4"/>
    </row>
    <row r="23" spans="1:15" ht="15">
      <c r="A23" s="154" t="s">
        <v>21</v>
      </c>
      <c r="B23" s="186">
        <v>178.34</v>
      </c>
      <c r="C23" s="176">
        <v>180.31</v>
      </c>
      <c r="D23" s="155">
        <v>180.11</v>
      </c>
      <c r="E23" s="155">
        <v>179.42</v>
      </c>
      <c r="F23" s="79">
        <v>176.96</v>
      </c>
      <c r="G23" s="156">
        <v>176.528</v>
      </c>
      <c r="H23" s="175">
        <f>AVERAGE(B23:F23)</f>
        <v>179.028</v>
      </c>
      <c r="I23" s="212">
        <f>(H23/G23-1)*100</f>
        <v>1.4162059276715322</v>
      </c>
      <c r="J23" s="223">
        <v>234.8</v>
      </c>
      <c r="K23" s="157">
        <v>177.66</v>
      </c>
      <c r="L23" s="158">
        <f>(K23/J23-1)*100</f>
        <v>-24.33560477001704</v>
      </c>
      <c r="M23" s="4"/>
      <c r="N23" s="4"/>
      <c r="O23" s="4"/>
    </row>
    <row r="24" spans="1:15" ht="15">
      <c r="A24" s="143" t="s">
        <v>73</v>
      </c>
      <c r="B24" s="150">
        <v>215.50203707296424</v>
      </c>
      <c r="C24" s="144">
        <v>220.021517134341</v>
      </c>
      <c r="D24" s="144">
        <v>223.87960986966257</v>
      </c>
      <c r="E24" s="141">
        <v>221.785216670488</v>
      </c>
      <c r="F24" s="82">
        <v>220.021517134341</v>
      </c>
      <c r="G24" s="145">
        <v>221.69703169368063</v>
      </c>
      <c r="H24" s="159">
        <f>AVERAGE(B24:F24)</f>
        <v>220.24197957635934</v>
      </c>
      <c r="I24" s="192">
        <f>(H24/G24-1)*100</f>
        <v>-0.6563245823388963</v>
      </c>
      <c r="J24" s="228"/>
      <c r="K24" s="146">
        <v>235.22</v>
      </c>
      <c r="L24" s="30" t="s">
        <v>75</v>
      </c>
      <c r="M24" s="4"/>
      <c r="N24" s="4"/>
      <c r="O24" s="4"/>
    </row>
    <row r="25" spans="1:15" ht="15.75">
      <c r="A25" s="161" t="s">
        <v>22</v>
      </c>
      <c r="B25" s="162"/>
      <c r="C25" s="163"/>
      <c r="D25" s="163"/>
      <c r="E25" s="176"/>
      <c r="F25" s="79"/>
      <c r="G25" s="164"/>
      <c r="H25" s="175"/>
      <c r="I25" s="212"/>
      <c r="J25" s="223"/>
      <c r="K25" s="48"/>
      <c r="L25" s="152"/>
      <c r="M25" s="4"/>
      <c r="N25" s="4"/>
      <c r="O25" s="4"/>
    </row>
    <row r="26" spans="1:15" ht="15">
      <c r="A26" s="143" t="s">
        <v>23</v>
      </c>
      <c r="B26" s="144">
        <v>401</v>
      </c>
      <c r="C26" s="159">
        <v>401</v>
      </c>
      <c r="D26" s="159">
        <v>401</v>
      </c>
      <c r="E26" s="144">
        <v>400</v>
      </c>
      <c r="F26" s="82">
        <v>400</v>
      </c>
      <c r="G26" s="145">
        <v>401</v>
      </c>
      <c r="H26" s="159">
        <f>AVERAGE(B26:F26)</f>
        <v>400.6</v>
      </c>
      <c r="I26" s="192">
        <f>(H26/G26-1)*100</f>
        <v>-0.09975062344138586</v>
      </c>
      <c r="J26" s="228">
        <v>432.95</v>
      </c>
      <c r="K26" s="146">
        <v>410.77</v>
      </c>
      <c r="L26" s="147">
        <f>(K26/J26-1)*100</f>
        <v>-5.1229934172537295</v>
      </c>
      <c r="M26" s="4"/>
      <c r="N26" s="4"/>
      <c r="O26" s="4"/>
    </row>
    <row r="27" spans="1:12" ht="15">
      <c r="A27" s="153" t="s">
        <v>24</v>
      </c>
      <c r="B27" s="176">
        <v>395</v>
      </c>
      <c r="C27" s="175">
        <v>395</v>
      </c>
      <c r="D27" s="175">
        <v>395</v>
      </c>
      <c r="E27" s="176">
        <v>394</v>
      </c>
      <c r="F27" s="79">
        <v>394</v>
      </c>
      <c r="G27" s="164">
        <v>395</v>
      </c>
      <c r="H27" s="175">
        <f>AVERAGE(B27:F27)</f>
        <v>394.6</v>
      </c>
      <c r="I27" s="212">
        <f>(H27/G27-1)*100</f>
        <v>-0.10126582278480178</v>
      </c>
      <c r="J27" s="223">
        <v>426.48</v>
      </c>
      <c r="K27" s="48">
        <v>404.77</v>
      </c>
      <c r="L27" s="152">
        <f>(K27/J27-1)*100</f>
        <v>-5.090508347402</v>
      </c>
    </row>
    <row r="28" spans="1:12" ht="15">
      <c r="A28" s="143" t="s">
        <v>25</v>
      </c>
      <c r="B28" s="144">
        <v>393</v>
      </c>
      <c r="C28" s="159">
        <v>393</v>
      </c>
      <c r="D28" s="159">
        <v>393</v>
      </c>
      <c r="E28" s="144">
        <v>392</v>
      </c>
      <c r="F28" s="82">
        <v>392</v>
      </c>
      <c r="G28" s="145">
        <v>393</v>
      </c>
      <c r="H28" s="159">
        <f>AVERAGE(B28:F28)</f>
        <v>392.6</v>
      </c>
      <c r="I28" s="192">
        <f>(H28/G28-1)*100</f>
        <v>-0.10178117048345037</v>
      </c>
      <c r="J28" s="159">
        <v>404.67</v>
      </c>
      <c r="K28" s="146">
        <v>401.14</v>
      </c>
      <c r="L28" s="147">
        <f>(K28/J28-1)*100</f>
        <v>-0.8723157140386073</v>
      </c>
    </row>
    <row r="29" spans="1:12" ht="15.75">
      <c r="A29" s="161" t="s">
        <v>74</v>
      </c>
      <c r="B29" s="176"/>
      <c r="C29" s="162"/>
      <c r="D29" s="162"/>
      <c r="E29" s="176"/>
      <c r="F29" s="79"/>
      <c r="G29" s="164"/>
      <c r="H29" s="175"/>
      <c r="I29" s="212"/>
      <c r="J29" s="223"/>
      <c r="K29" s="48"/>
      <c r="L29" s="152"/>
    </row>
    <row r="30" spans="1:12" ht="15">
      <c r="A30" s="191" t="s">
        <v>77</v>
      </c>
      <c r="B30" s="160">
        <v>367.5</v>
      </c>
      <c r="C30" s="160">
        <v>367.5</v>
      </c>
      <c r="D30" s="160">
        <v>361.5</v>
      </c>
      <c r="E30" s="160">
        <v>361.5</v>
      </c>
      <c r="F30" s="160">
        <v>361.5</v>
      </c>
      <c r="G30" s="160">
        <v>367.5</v>
      </c>
      <c r="H30" s="192">
        <f>AVERAGE(B30:F30)</f>
        <v>363.9</v>
      </c>
      <c r="I30" s="192">
        <f>(H30/G30-1)*100</f>
        <v>-0.9795918367346945</v>
      </c>
      <c r="J30" s="228">
        <v>390</v>
      </c>
      <c r="K30" s="193">
        <v>370.45454545454544</v>
      </c>
      <c r="L30" s="147">
        <f>(K30/J30-1)*100</f>
        <v>-5.011655011655014</v>
      </c>
    </row>
    <row r="31" spans="1:12" ht="15">
      <c r="A31" s="194" t="s">
        <v>78</v>
      </c>
      <c r="B31" s="195">
        <v>357.5</v>
      </c>
      <c r="C31" s="195">
        <v>357.5</v>
      </c>
      <c r="D31" s="195">
        <v>352.5</v>
      </c>
      <c r="E31" s="195">
        <v>352.5</v>
      </c>
      <c r="F31" s="195">
        <v>352.5</v>
      </c>
      <c r="G31" s="195">
        <v>357.5</v>
      </c>
      <c r="H31" s="195">
        <f>AVERAGE(B31:F31)</f>
        <v>354.5</v>
      </c>
      <c r="I31" s="217">
        <f>(H31/G31-1)*100</f>
        <v>-0.8391608391608352</v>
      </c>
      <c r="J31" s="235"/>
      <c r="K31" s="196">
        <v>360.2083333333333</v>
      </c>
      <c r="L31" s="238" t="s">
        <v>71</v>
      </c>
    </row>
    <row r="32" spans="1:9" ht="15.75" customHeight="1">
      <c r="A32" s="266" t="s">
        <v>26</v>
      </c>
      <c r="B32" s="266"/>
      <c r="C32" s="266"/>
      <c r="D32" s="266"/>
      <c r="E32" s="54"/>
      <c r="F32" s="54"/>
      <c r="G32" s="267" t="s">
        <v>0</v>
      </c>
      <c r="H32" s="267"/>
      <c r="I32" s="267"/>
    </row>
    <row r="33" spans="1:12" ht="15">
      <c r="A33" s="265" t="s">
        <v>60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</row>
    <row r="34" spans="1:12" ht="15">
      <c r="A34" s="260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</row>
    <row r="35" spans="1:12" ht="15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42" scale="88" r:id="rId1"/>
  <ignoredErrors>
    <ignoredError sqref="H25:H28 H30:H31 H20:H21 H19 H8 H9:H12 H22:H24 H13:H18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4" sqref="B4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62" t="s">
        <v>80</v>
      </c>
      <c r="C2" s="262"/>
      <c r="D2" s="262"/>
      <c r="E2" s="262"/>
      <c r="F2" s="262"/>
      <c r="G2" s="268" t="s">
        <v>3</v>
      </c>
      <c r="H2" s="268"/>
      <c r="I2" s="268"/>
      <c r="J2" s="20"/>
      <c r="K2" s="21"/>
      <c r="L2" s="22"/>
    </row>
    <row r="3" spans="1:12" ht="15" customHeight="1">
      <c r="A3" s="19"/>
      <c r="B3" s="262"/>
      <c r="C3" s="262"/>
      <c r="D3" s="262"/>
      <c r="E3" s="262"/>
      <c r="F3" s="262"/>
      <c r="G3" s="268"/>
      <c r="H3" s="268"/>
      <c r="I3" s="268"/>
      <c r="J3" s="264" t="s">
        <v>4</v>
      </c>
      <c r="K3" s="264"/>
      <c r="L3" s="264"/>
    </row>
    <row r="4" spans="1:12" ht="15" customHeight="1">
      <c r="A4" s="271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119" t="s">
        <v>9</v>
      </c>
      <c r="G4" s="269"/>
      <c r="H4" s="270"/>
      <c r="I4" s="268"/>
      <c r="J4" s="272" t="s">
        <v>79</v>
      </c>
      <c r="K4" s="273"/>
      <c r="L4" s="274"/>
    </row>
    <row r="5" spans="1:12" ht="15" customHeight="1">
      <c r="A5" s="271"/>
      <c r="B5" s="94">
        <v>20</v>
      </c>
      <c r="C5" s="98">
        <v>21</v>
      </c>
      <c r="D5" s="98">
        <v>22</v>
      </c>
      <c r="E5" s="98">
        <v>23</v>
      </c>
      <c r="F5" s="98">
        <v>24</v>
      </c>
      <c r="G5" s="108" t="s">
        <v>58</v>
      </c>
      <c r="H5" s="116" t="s">
        <v>59</v>
      </c>
      <c r="I5" s="58" t="s">
        <v>10</v>
      </c>
      <c r="J5" s="25">
        <v>2014</v>
      </c>
      <c r="K5" s="25">
        <v>2015</v>
      </c>
      <c r="L5" s="58" t="s">
        <v>61</v>
      </c>
    </row>
    <row r="6" spans="1:12" ht="15" customHeight="1">
      <c r="A6" s="26"/>
      <c r="B6" s="120"/>
      <c r="C6" s="87"/>
      <c r="D6" s="87"/>
      <c r="E6" s="166"/>
      <c r="F6" s="99"/>
      <c r="G6" s="109"/>
      <c r="H6" s="179"/>
      <c r="I6" s="27"/>
      <c r="J6" s="181"/>
      <c r="K6" s="240"/>
      <c r="L6" s="28"/>
    </row>
    <row r="7" spans="1:12" ht="15" customHeight="1">
      <c r="A7" s="29" t="s">
        <v>28</v>
      </c>
      <c r="B7" s="90" t="s">
        <v>71</v>
      </c>
      <c r="C7" s="77" t="s">
        <v>71</v>
      </c>
      <c r="D7" s="77" t="s">
        <v>71</v>
      </c>
      <c r="E7" s="77" t="s">
        <v>71</v>
      </c>
      <c r="F7" s="77" t="s">
        <v>71</v>
      </c>
      <c r="G7" s="103" t="s">
        <v>71</v>
      </c>
      <c r="H7" s="90" t="s">
        <v>71</v>
      </c>
      <c r="I7" s="197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229">
        <v>181.019</v>
      </c>
      <c r="C8" s="79">
        <v>178.7799</v>
      </c>
      <c r="D8" s="79">
        <v>178.2632</v>
      </c>
      <c r="E8" s="79">
        <v>173.0962</v>
      </c>
      <c r="F8" s="79">
        <v>166.379</v>
      </c>
      <c r="G8" s="110">
        <v>180.43338</v>
      </c>
      <c r="H8" s="162">
        <f aca="true" t="shared" si="0" ref="H8:H13">AVERAGE(B8:F8)</f>
        <v>175.50746</v>
      </c>
      <c r="I8" s="198">
        <f aca="true" t="shared" si="1" ref="I8:I13">(H8/G8-1)*100</f>
        <v>-2.730049173828031</v>
      </c>
      <c r="J8" s="201">
        <v>321.37</v>
      </c>
      <c r="K8" s="241">
        <v>193.41</v>
      </c>
      <c r="L8" s="59">
        <f aca="true" t="shared" si="2" ref="L8:L22">(K8/J8-1)*100</f>
        <v>-39.817033326072746</v>
      </c>
    </row>
    <row r="9" spans="1:12" ht="15" customHeight="1">
      <c r="A9" s="29" t="s">
        <v>30</v>
      </c>
      <c r="B9" s="230">
        <v>371</v>
      </c>
      <c r="C9" s="93">
        <v>370</v>
      </c>
      <c r="D9" s="93">
        <v>367</v>
      </c>
      <c r="E9" s="82">
        <v>369</v>
      </c>
      <c r="F9" s="82">
        <v>368</v>
      </c>
      <c r="G9" s="104">
        <v>363.4</v>
      </c>
      <c r="H9" s="159">
        <f t="shared" si="0"/>
        <v>369</v>
      </c>
      <c r="I9" s="199">
        <f t="shared" si="1"/>
        <v>1.5410016510732039</v>
      </c>
      <c r="J9" s="202">
        <v>541.89</v>
      </c>
      <c r="K9" s="242">
        <v>404.75</v>
      </c>
      <c r="L9" s="32">
        <f t="shared" si="2"/>
        <v>-25.307719278820418</v>
      </c>
    </row>
    <row r="10" spans="1:12" ht="15" customHeight="1">
      <c r="A10" s="74" t="s">
        <v>31</v>
      </c>
      <c r="B10" s="229">
        <v>359.1726</v>
      </c>
      <c r="C10" s="133">
        <v>358.3459</v>
      </c>
      <c r="D10" s="133">
        <v>356.6005</v>
      </c>
      <c r="E10" s="133">
        <v>359.4482</v>
      </c>
      <c r="F10" s="133">
        <v>356.3249</v>
      </c>
      <c r="G10" s="110">
        <v>353.38541999999995</v>
      </c>
      <c r="H10" s="162">
        <f t="shared" si="0"/>
        <v>357.97842</v>
      </c>
      <c r="I10" s="198">
        <f t="shared" si="1"/>
        <v>1.2997140629061876</v>
      </c>
      <c r="J10" s="203">
        <v>522.01</v>
      </c>
      <c r="K10" s="241">
        <v>359.59</v>
      </c>
      <c r="L10" s="59">
        <f t="shared" si="2"/>
        <v>-31.114346468458464</v>
      </c>
    </row>
    <row r="11" spans="1:12" ht="15" customHeight="1">
      <c r="A11" s="29" t="s">
        <v>55</v>
      </c>
      <c r="B11" s="230">
        <v>367.04517604770854</v>
      </c>
      <c r="C11" s="82">
        <v>365.1157085616158</v>
      </c>
      <c r="D11" s="82">
        <v>361.98763825634353</v>
      </c>
      <c r="E11" s="82">
        <v>363.92611964694345</v>
      </c>
      <c r="F11" s="82">
        <v>364.4473278728408</v>
      </c>
      <c r="G11" s="104">
        <v>362.45333776454</v>
      </c>
      <c r="H11" s="159">
        <f t="shared" si="0"/>
        <v>364.5043940770904</v>
      </c>
      <c r="I11" s="199">
        <f t="shared" si="1"/>
        <v>0.5658814801376977</v>
      </c>
      <c r="J11" s="202">
        <v>400.35</v>
      </c>
      <c r="K11" s="242">
        <v>362.3121668641515</v>
      </c>
      <c r="L11" s="32">
        <f t="shared" si="2"/>
        <v>-9.501144782277638</v>
      </c>
    </row>
    <row r="12" spans="1:12" s="13" customFormat="1" ht="15" customHeight="1">
      <c r="A12" s="33" t="s">
        <v>62</v>
      </c>
      <c r="B12" s="231">
        <v>169.10383138632466</v>
      </c>
      <c r="C12" s="92">
        <v>169.26976858287676</v>
      </c>
      <c r="D12" s="92">
        <v>168.34743005855563</v>
      </c>
      <c r="E12" s="79">
        <v>169.17293233082705</v>
      </c>
      <c r="F12" s="79">
        <v>167.86959695077445</v>
      </c>
      <c r="G12" s="111">
        <v>164.88268976089785</v>
      </c>
      <c r="H12" s="162">
        <f t="shared" si="0"/>
        <v>168.7527118618717</v>
      </c>
      <c r="I12" s="198">
        <f t="shared" si="1"/>
        <v>2.347136686444107</v>
      </c>
      <c r="J12" s="204">
        <v>115.28</v>
      </c>
      <c r="K12" s="243">
        <v>150.13464629423657</v>
      </c>
      <c r="L12" s="59">
        <f t="shared" si="2"/>
        <v>30.234772982509163</v>
      </c>
    </row>
    <row r="13" spans="1:12" ht="15" customHeight="1">
      <c r="A13" s="76" t="s">
        <v>32</v>
      </c>
      <c r="B13" s="230">
        <v>155</v>
      </c>
      <c r="C13" s="173">
        <v>153</v>
      </c>
      <c r="D13" s="173">
        <v>152</v>
      </c>
      <c r="E13" s="173">
        <v>152</v>
      </c>
      <c r="F13" s="173">
        <v>150</v>
      </c>
      <c r="G13" s="112">
        <v>153.8</v>
      </c>
      <c r="H13" s="159">
        <f t="shared" si="0"/>
        <v>152.4</v>
      </c>
      <c r="I13" s="199">
        <f t="shared" si="1"/>
        <v>-0.9102730819245841</v>
      </c>
      <c r="J13" s="205">
        <v>201.94</v>
      </c>
      <c r="K13" s="132">
        <v>158.75</v>
      </c>
      <c r="L13" s="32">
        <f t="shared" si="2"/>
        <v>-21.387540853718924</v>
      </c>
    </row>
    <row r="14" spans="1:12" ht="15" customHeight="1">
      <c r="A14" s="33" t="s">
        <v>33</v>
      </c>
      <c r="B14" s="162">
        <v>685.6368</v>
      </c>
      <c r="C14" s="138">
        <v>690.487</v>
      </c>
      <c r="D14" s="79">
        <v>684.755</v>
      </c>
      <c r="E14" s="85">
        <v>694.8962</v>
      </c>
      <c r="F14" s="79">
        <v>687.1801</v>
      </c>
      <c r="G14" s="113">
        <v>683.0794600000002</v>
      </c>
      <c r="H14" s="162">
        <f aca="true" t="shared" si="3" ref="H14:H22">AVERAGE(B14:F14)</f>
        <v>688.5910200000001</v>
      </c>
      <c r="I14" s="198">
        <f aca="true" t="shared" si="4" ref="I14:I22">(H14/G14-1)*100</f>
        <v>0.806869525838172</v>
      </c>
      <c r="J14" s="206">
        <v>917.35</v>
      </c>
      <c r="K14" s="131">
        <v>675.41</v>
      </c>
      <c r="L14" s="59">
        <f t="shared" si="2"/>
        <v>-26.373794080776158</v>
      </c>
    </row>
    <row r="15" spans="1:12" ht="15" customHeight="1">
      <c r="A15" s="34" t="s">
        <v>34</v>
      </c>
      <c r="B15" s="232">
        <v>696.4395</v>
      </c>
      <c r="C15" s="86">
        <v>701.5101</v>
      </c>
      <c r="D15" s="82">
        <v>695.7781</v>
      </c>
      <c r="E15" s="82">
        <v>705.9193</v>
      </c>
      <c r="F15" s="82">
        <v>698.2032</v>
      </c>
      <c r="G15" s="112">
        <v>694.10256</v>
      </c>
      <c r="H15" s="159">
        <f t="shared" si="3"/>
        <v>699.57004</v>
      </c>
      <c r="I15" s="199">
        <f t="shared" si="4"/>
        <v>0.7877049178438345</v>
      </c>
      <c r="J15" s="207">
        <v>928.54</v>
      </c>
      <c r="K15" s="244">
        <v>683.43</v>
      </c>
      <c r="L15" s="32">
        <f t="shared" si="2"/>
        <v>-26.39735498739958</v>
      </c>
    </row>
    <row r="16" spans="1:12" ht="15" customHeight="1">
      <c r="A16" s="33" t="s">
        <v>35</v>
      </c>
      <c r="B16" s="162">
        <v>760.5998</v>
      </c>
      <c r="C16" s="85">
        <v>762.2933</v>
      </c>
      <c r="D16" s="79">
        <v>744.281</v>
      </c>
      <c r="E16" s="78" t="s">
        <v>70</v>
      </c>
      <c r="F16" s="79">
        <v>758.6431</v>
      </c>
      <c r="G16" s="113">
        <v>742.5408</v>
      </c>
      <c r="H16" s="162">
        <f t="shared" si="3"/>
        <v>756.4543000000001</v>
      </c>
      <c r="I16" s="198">
        <f t="shared" si="4"/>
        <v>1.873769091206845</v>
      </c>
      <c r="J16" s="206">
        <v>997.5</v>
      </c>
      <c r="K16" s="245">
        <v>750.78</v>
      </c>
      <c r="L16" s="59">
        <f t="shared" si="2"/>
        <v>-24.733834586466163</v>
      </c>
    </row>
    <row r="17" spans="1:12" ht="15" customHeight="1">
      <c r="A17" s="34" t="s">
        <v>36</v>
      </c>
      <c r="B17" s="230">
        <v>674</v>
      </c>
      <c r="C17" s="173">
        <v>679</v>
      </c>
      <c r="D17" s="82">
        <v>674</v>
      </c>
      <c r="E17" s="82">
        <v>682</v>
      </c>
      <c r="F17" s="93">
        <v>677</v>
      </c>
      <c r="G17" s="84">
        <v>672.2</v>
      </c>
      <c r="H17" s="159">
        <f t="shared" si="3"/>
        <v>677.2</v>
      </c>
      <c r="I17" s="199">
        <f t="shared" si="4"/>
        <v>0.7438262421898267</v>
      </c>
      <c r="J17" s="207">
        <v>905.33</v>
      </c>
      <c r="K17" s="244">
        <v>664.75</v>
      </c>
      <c r="L17" s="32">
        <f t="shared" si="2"/>
        <v>-26.57373554394531</v>
      </c>
    </row>
    <row r="18" spans="1:12" ht="15" customHeight="1">
      <c r="A18" s="33" t="s">
        <v>37</v>
      </c>
      <c r="B18" s="162">
        <v>830</v>
      </c>
      <c r="C18" s="85">
        <v>825</v>
      </c>
      <c r="D18" s="79">
        <v>837.5</v>
      </c>
      <c r="E18" s="85">
        <v>845</v>
      </c>
      <c r="F18" s="92">
        <v>860</v>
      </c>
      <c r="G18" s="83">
        <v>826</v>
      </c>
      <c r="H18" s="162">
        <f t="shared" si="3"/>
        <v>839.5</v>
      </c>
      <c r="I18" s="198">
        <f t="shared" si="4"/>
        <v>1.6343825665859457</v>
      </c>
      <c r="J18" s="206">
        <v>958.13</v>
      </c>
      <c r="K18" s="245">
        <v>797.16</v>
      </c>
      <c r="L18" s="59">
        <f t="shared" si="2"/>
        <v>-16.800434179077996</v>
      </c>
    </row>
    <row r="19" spans="1:12" ht="15" customHeight="1">
      <c r="A19" s="34" t="s">
        <v>38</v>
      </c>
      <c r="B19" s="230">
        <v>780</v>
      </c>
      <c r="C19" s="173">
        <v>780</v>
      </c>
      <c r="D19" s="82">
        <v>780</v>
      </c>
      <c r="E19" s="82">
        <v>780</v>
      </c>
      <c r="F19" s="93">
        <v>780</v>
      </c>
      <c r="G19" s="84">
        <v>780</v>
      </c>
      <c r="H19" s="159">
        <f t="shared" si="3"/>
        <v>780</v>
      </c>
      <c r="I19" s="199">
        <f t="shared" si="4"/>
        <v>0</v>
      </c>
      <c r="J19" s="207">
        <v>898.06</v>
      </c>
      <c r="K19" s="244">
        <v>791.5</v>
      </c>
      <c r="L19" s="32">
        <f t="shared" si="2"/>
        <v>-11.865576910228715</v>
      </c>
    </row>
    <row r="20" spans="1:12" ht="15" customHeight="1">
      <c r="A20" s="33" t="s">
        <v>39</v>
      </c>
      <c r="B20" s="165">
        <v>760.5998</v>
      </c>
      <c r="C20" s="165">
        <v>756.9251</v>
      </c>
      <c r="D20" s="31">
        <v>746.429</v>
      </c>
      <c r="E20" s="140">
        <v>756.8438</v>
      </c>
      <c r="F20" s="31">
        <v>758.6431</v>
      </c>
      <c r="G20" s="140">
        <v>746.5591000000001</v>
      </c>
      <c r="H20" s="180">
        <f t="shared" si="3"/>
        <v>755.8881600000001</v>
      </c>
      <c r="I20" s="198">
        <f t="shared" si="4"/>
        <v>1.2496077001807437</v>
      </c>
      <c r="J20" s="206">
        <v>1010.79</v>
      </c>
      <c r="K20" s="245">
        <v>751.99</v>
      </c>
      <c r="L20" s="59">
        <f t="shared" si="2"/>
        <v>-25.603735691884566</v>
      </c>
    </row>
    <row r="21" spans="1:12" ht="15" customHeight="1">
      <c r="A21" s="34" t="s">
        <v>40</v>
      </c>
      <c r="B21" s="232">
        <v>859.8018</v>
      </c>
      <c r="C21" s="173">
        <v>859.8018</v>
      </c>
      <c r="D21" s="82">
        <v>859.8018</v>
      </c>
      <c r="E21" s="86">
        <v>859.8018</v>
      </c>
      <c r="F21" s="93">
        <v>859.8018</v>
      </c>
      <c r="G21" s="84">
        <v>859.8018</v>
      </c>
      <c r="H21" s="159">
        <f t="shared" si="3"/>
        <v>859.8018</v>
      </c>
      <c r="I21" s="199">
        <f t="shared" si="4"/>
        <v>0</v>
      </c>
      <c r="J21" s="207">
        <v>988.4</v>
      </c>
      <c r="K21" s="244">
        <v>843.77</v>
      </c>
      <c r="L21" s="32">
        <f t="shared" si="2"/>
        <v>-14.632739781464998</v>
      </c>
    </row>
    <row r="22" spans="1:12" ht="15" customHeight="1">
      <c r="A22" s="33" t="s">
        <v>41</v>
      </c>
      <c r="B22" s="233">
        <v>1069.2407</v>
      </c>
      <c r="C22" s="138">
        <v>1069.2407</v>
      </c>
      <c r="D22" s="79">
        <v>1069.2407</v>
      </c>
      <c r="E22" s="85">
        <v>1069.2407</v>
      </c>
      <c r="F22" s="92">
        <v>1069.2407</v>
      </c>
      <c r="G22" s="85">
        <v>1069.2407</v>
      </c>
      <c r="H22" s="180">
        <f t="shared" si="3"/>
        <v>1069.2407</v>
      </c>
      <c r="I22" s="198">
        <f t="shared" si="4"/>
        <v>0</v>
      </c>
      <c r="J22" s="206">
        <v>1197.84</v>
      </c>
      <c r="K22" s="35">
        <v>1053.21</v>
      </c>
      <c r="L22" s="59">
        <f t="shared" si="2"/>
        <v>-12.074233620516917</v>
      </c>
    </row>
    <row r="23" spans="1:12" ht="15" customHeight="1">
      <c r="A23" s="34" t="s">
        <v>42</v>
      </c>
      <c r="B23" s="93"/>
      <c r="C23" s="86"/>
      <c r="D23" s="82"/>
      <c r="E23" s="82"/>
      <c r="F23" s="93"/>
      <c r="G23" s="86"/>
      <c r="H23" s="178"/>
      <c r="I23" s="199"/>
      <c r="J23" s="205"/>
      <c r="K23" s="246"/>
      <c r="L23" s="62"/>
    </row>
    <row r="24" spans="1:12" ht="15" customHeight="1">
      <c r="A24" s="33" t="s">
        <v>43</v>
      </c>
      <c r="B24" s="248">
        <v>294.0963</v>
      </c>
      <c r="C24" s="85">
        <v>283.0732</v>
      </c>
      <c r="D24" s="79">
        <v>276.9003</v>
      </c>
      <c r="E24" s="79">
        <v>281.7504</v>
      </c>
      <c r="F24" s="92">
        <v>291.0098</v>
      </c>
      <c r="G24" s="83">
        <v>290.43662</v>
      </c>
      <c r="H24" s="180">
        <f>AVERAGE(B24:F24)</f>
        <v>285.36600000000004</v>
      </c>
      <c r="I24" s="198">
        <f>(H24/G24-1)*100</f>
        <v>-1.7458611107648792</v>
      </c>
      <c r="J24" s="208">
        <v>393.72</v>
      </c>
      <c r="K24" s="31">
        <v>291.73</v>
      </c>
      <c r="L24" s="59">
        <f>(K24/J24-1)*100</f>
        <v>-25.904195875241285</v>
      </c>
    </row>
    <row r="25" spans="1:12" ht="15" customHeight="1">
      <c r="A25" s="34" t="s">
        <v>44</v>
      </c>
      <c r="B25" s="177">
        <v>360.8</v>
      </c>
      <c r="C25" s="86">
        <v>357.4</v>
      </c>
      <c r="D25" s="82">
        <v>360.4</v>
      </c>
      <c r="E25" s="82">
        <v>368</v>
      </c>
      <c r="F25" s="93">
        <v>374.7</v>
      </c>
      <c r="G25" s="86">
        <v>371.76000000000005</v>
      </c>
      <c r="H25" s="159">
        <f>AVERAGE(B25:F25)</f>
        <v>364.26</v>
      </c>
      <c r="I25" s="199">
        <f>(H25/G25-1)*100</f>
        <v>-2.01743060038736</v>
      </c>
      <c r="J25" s="160">
        <v>466.73</v>
      </c>
      <c r="K25" s="139">
        <v>366.6</v>
      </c>
      <c r="L25" s="139">
        <f>(K25/J25-1)*100</f>
        <v>-21.453517022689773</v>
      </c>
    </row>
    <row r="26" spans="1:12" ht="15" customHeight="1">
      <c r="A26" s="33" t="s">
        <v>45</v>
      </c>
      <c r="B26" s="175">
        <v>279.7663</v>
      </c>
      <c r="C26" s="138">
        <v>273.5933</v>
      </c>
      <c r="D26" s="79">
        <v>279.1049</v>
      </c>
      <c r="E26" s="85">
        <v>288.5848</v>
      </c>
      <c r="F26" s="92">
        <v>291.6712</v>
      </c>
      <c r="G26" s="85">
        <v>290.43666</v>
      </c>
      <c r="H26" s="180">
        <f>AVERAGE(B26:F26)</f>
        <v>282.5441</v>
      </c>
      <c r="I26" s="198">
        <f>(H26/G26-1)*100</f>
        <v>-2.7174806376027094</v>
      </c>
      <c r="J26" s="209">
        <v>387.67</v>
      </c>
      <c r="K26" s="243">
        <v>283.09</v>
      </c>
      <c r="L26" s="59">
        <f>(K26/J26-1)*100</f>
        <v>-26.976552222250895</v>
      </c>
    </row>
    <row r="27" spans="1:12" ht="15" customHeight="1">
      <c r="A27" s="34" t="s">
        <v>46</v>
      </c>
      <c r="B27" s="95" t="s">
        <v>71</v>
      </c>
      <c r="C27" s="239" t="s">
        <v>71</v>
      </c>
      <c r="D27" s="239" t="s">
        <v>71</v>
      </c>
      <c r="E27" s="239" t="s">
        <v>71</v>
      </c>
      <c r="F27" s="239" t="s">
        <v>71</v>
      </c>
      <c r="G27" s="114" t="s">
        <v>70</v>
      </c>
      <c r="H27" s="95" t="s">
        <v>70</v>
      </c>
      <c r="I27" s="200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79" t="s">
        <v>0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</row>
    <row r="29" spans="1:12" ht="18">
      <c r="A29" s="265" t="s">
        <v>60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</row>
    <row r="30" spans="1:12" ht="18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</row>
    <row r="31" spans="1:12" ht="18">
      <c r="A31" s="24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spans="1:12" ht="18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42" scale="91" r:id="rId1"/>
  <ignoredErrors>
    <ignoredError sqref="I23 H23:H24 H25:I26 H20 H21:H22 H8:I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2015-04-27T14:10:51Z</cp:lastPrinted>
  <dcterms:created xsi:type="dcterms:W3CDTF">2010-11-09T14:07:20Z</dcterms:created>
  <dcterms:modified xsi:type="dcterms:W3CDTF">2015-04-27T15:52:58Z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