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'C1'!$A$1:$K$39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<sst xmlns="http://schemas.openxmlformats.org/spreadsheetml/2006/main" count="322" uniqueCount="227">
  <si>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</si>
  <si>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</si>
  <si>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</si>
  <si>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</si>
  <si>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</si>
  <si>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</si>
  <si>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</si>
  <si>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</si>
  <si>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</si>
  <si>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</si>
  <si>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</si>
  <si>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</si>
  <si>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</si>
  <si>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</si>
  <si>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</si>
  <si>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</si>
  <si>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</si>
  <si>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</si>
  <si>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</si>
  <si>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</si>
  <si>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</si>
  <si>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</si>
  <si>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</si>
  <si>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</si>
  <si>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</si>
  <si>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</si>
  <si>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</si>
  <si>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</si>
  <si>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</si>
  <si>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</si>
  <si>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</si>
  <si>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</si>
  <si>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</si>
  <si>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</si>
  <si>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</si>
  <si>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</si>
  <si>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</si>
  <si>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</si>
  <si>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</si>
  <si>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</si>
  <si>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</si>
  <si>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</si>
  <si>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</si>
  <si>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</si>
  <si>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</si>
  <si>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</si>
  <si>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</si>
  <si>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</si>
  <si>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</si>
  <si>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</si>
  <si>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</si>
  <si>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</si>
  <si>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</si>
  <si>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</si>
  <si>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</si>
  <si>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</si>
  <si>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</si>
  <si>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</si>
  <si>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</si>
  <si>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</si>
  <si>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</si>
  <si>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</si>
  <si>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</si>
  <si>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</si>
  <si>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</si>
  <si>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</si>
  <si>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</si>
  <si>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</si>
  <si>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</si>
  <si>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</si>
  <si>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</si>
  <si>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</si>
  <si>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</si>
  <si>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</si>
  <si>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</si>
  <si>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</si>
  <si>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</si>
  <si>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</si>
  <si>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</si>
  <si>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</si>
  <si>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</si>
  <si>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</si>
  <si>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</si>
  <si>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</si>
  <si>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</si>
  <si>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</si>
  <si>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</si>
  <si>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</si>
  <si>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</si>
  <si>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</si>
  <si>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</si>
  <si>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</si>
  <si>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</si>
  <si>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</si>
  <si>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</si>
  <si>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</si>
  <si>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</si>
  <si>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</si>
  <si>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</si>
  <si>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</si>
  <si>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</si>
  <si>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</si>
  <si>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</si>
  <si>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</si>
  <si>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</si>
  <si>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</si>
  <si>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</si>
  <si>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</si>
  <si>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</si>
  <si>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</si>
  <si>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</si>
  <si>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</si>
  <si>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</si>
  <si>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</si>
  <si>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</si>
  <si>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</si>
  <si>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</si>
  <si>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</si>
  <si>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</si>
  <si>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</si>
  <si>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</si>
  <si>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</si>
  <si>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</si>
  <si>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</si>
  <si>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</si>
  <si>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</si>
  <si>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</si>
  <si>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</si>
  <si>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</si>
  <si>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</si>
  <si>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</si>
  <si>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</si>
  <si>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</si>
  <si>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</si>
  <si>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</si>
  <si>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</si>
  <si>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</si>
  <si>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</si>
  <si>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</si>
  <si>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</si>
  <si>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</si>
  <si>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</si>
  <si>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</si>
  <si>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</si>
  <si>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</si>
  <si>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</si>
  <si>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</si>
  <si>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</si>
  <si>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</si>
  <si>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</si>
  <si>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</si>
  <si>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</si>
  <si>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</si>
  <si>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</si>
  <si>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</si>
  <si>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</si>
  <si>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</si>
  <si>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</si>
  <si>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</si>
  <si>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</si>
  <si>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</si>
  <si>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</si>
  <si>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</si>
  <si>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</si>
  <si>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</si>
  <si>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</si>
  <si>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</si>
  <si>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</si>
  <si>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</si>
  <si>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</si>
  <si>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</si>
  <si>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</si>
  <si>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</si>
  <si>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</si>
  <si>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</si>
  <si>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</si>
  <si>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</si>
  <si>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</si>
  <si>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</si>
  <si>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</si>
  <si>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</si>
  <si>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</si>
  <si>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</si>
  <si>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</si>
  <si>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</si>
  <si>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</si>
  <si>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</si>
  <si>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</si>
  <si>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</si>
  <si>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</si>
  <si>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</si>
  <si>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</si>
  <si>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</si>
  <si>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</si>
  <si>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</si>
  <si>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</si>
  <si>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</si>
  <si>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</si>
  <si>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</si>
  <si>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</si>
  <si>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</si>
  <si>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</si>
  <si>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</si>
  <si>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</si>
  <si>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</si>
  <si>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</si>
  <si>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</si>
  <si>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</si>
  <si>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</si>
  <si>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El producto Sustituto lácteo KalbMilch está discontinuado.</t>
  </si>
  <si>
    <t>* Bandeja de 12 huevos discontinuado.</t>
  </si>
  <si>
    <t xml:space="preserve">        Mayo 2015</t>
  </si>
  <si>
    <t>Mayo 2015</t>
  </si>
  <si>
    <t>con información a abril 2015</t>
  </si>
  <si>
    <t>Jaime Giacomozzi Carrasco</t>
  </si>
  <si>
    <t>Enero-abril</t>
  </si>
  <si>
    <t>04/2015</t>
  </si>
  <si>
    <t>% variación abril 2015/2014</t>
  </si>
  <si>
    <t>Nota: dólar observado promedio de abril USD 1=  $ 614,73.</t>
  </si>
  <si>
    <t>Abril 2015</t>
  </si>
  <si>
    <t>Urano INIA</t>
  </si>
  <si>
    <t>Trigo de grano forrajero</t>
  </si>
  <si>
    <t>Pionero INIA</t>
  </si>
  <si>
    <t>Nitrato de amonio</t>
  </si>
  <si>
    <t>Fosfato monoamónico</t>
  </si>
  <si>
    <t>Otros insumos veterinarios</t>
  </si>
  <si>
    <t>Otros insumos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</si>
</sst>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8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9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0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  <xf numFmtId="0" fontId="22" fillId="0" borderId="17" applyNumberFormat="0" applyFill="0" applyAlignment="0" applyProtection="0"/>
  </cellStyleXfs>
  <cellXfs count="29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8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128" applyFont="1">
      <alignment/>
      <protection/>
    </xf>
    <xf numFmtId="0" fontId="91" fillId="0" borderId="0" xfId="128" applyFont="1">
      <alignment/>
      <protection/>
    </xf>
    <xf numFmtId="0" fontId="92" fillId="0" borderId="0" xfId="128" applyFont="1" applyAlignment="1">
      <alignment horizontal="center"/>
      <protection/>
    </xf>
    <xf numFmtId="17" fontId="92" fillId="0" borderId="0" xfId="128" applyNumberFormat="1" applyFont="1" applyAlignment="1" quotePrefix="1">
      <alignment horizontal="center"/>
      <protection/>
    </xf>
    <xf numFmtId="0" fontId="93" fillId="0" borderId="0" xfId="128" applyFont="1" applyAlignment="1">
      <alignment horizontal="left" indent="15"/>
      <protection/>
    </xf>
    <xf numFmtId="0" fontId="94" fillId="0" borderId="0" xfId="128" applyFont="1" applyAlignment="1">
      <alignment horizontal="center"/>
      <protection/>
    </xf>
    <xf numFmtId="0" fontId="95" fillId="0" borderId="0" xfId="128" applyFont="1">
      <alignment/>
      <protection/>
    </xf>
    <xf numFmtId="0" fontId="90" fillId="0" borderId="0" xfId="128" applyFont="1" quotePrefix="1">
      <alignment/>
      <protection/>
    </xf>
    <xf numFmtId="0" fontId="94" fillId="0" borderId="0" xfId="128" applyFont="1">
      <alignment/>
      <protection/>
    </xf>
    <xf numFmtId="0" fontId="96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7" fillId="0" borderId="0" xfId="128" applyFont="1">
      <alignment/>
      <protection/>
    </xf>
    <xf numFmtId="0" fontId="2" fillId="0" borderId="0" xfId="128" applyFont="1" applyBorder="1">
      <alignment/>
      <protection/>
    </xf>
    <xf numFmtId="0" fontId="91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9" fillId="0" borderId="0" xfId="0" applyFont="1" applyBorder="1" applyAlignment="1">
      <alignment horizontal="centerContinuous" vertical="center"/>
    </xf>
    <xf numFmtId="0" fontId="89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7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92" fillId="0" borderId="0" xfId="128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98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99" fillId="0" borderId="0" xfId="128" applyFont="1" applyAlignment="1">
      <alignment horizontal="left"/>
      <protection/>
    </xf>
    <xf numFmtId="0" fontId="92" fillId="0" borderId="0" xfId="128" applyFont="1" applyAlignment="1">
      <alignment horizontal="center"/>
      <protection/>
    </xf>
    <xf numFmtId="0" fontId="90" fillId="0" borderId="0" xfId="128" applyFont="1" applyAlignment="1">
      <alignment horizontal="center"/>
      <protection/>
    </xf>
    <xf numFmtId="0" fontId="94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100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9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75"/>
          <c:w val="0.711"/>
          <c:h val="0.71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</c:numLit>
          </c:val>
          <c:smooth val="0"/>
        </c:ser>
        <c:marker val="1"/>
        <c:axId val="31631977"/>
        <c:axId val="44912102"/>
      </c:lineChart>
      <c:catAx>
        <c:axId val="3163197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2102"/>
        <c:crosses val="autoZero"/>
        <c:auto val="1"/>
        <c:lblOffset val="100"/>
        <c:tickLblSkip val="3"/>
        <c:noMultiLvlLbl val="0"/>
      </c:catAx>
      <c:valAx>
        <c:axId val="4491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31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8"/>
          <c:w val="0.171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25"/>
          <c:w val="0.65425"/>
          <c:h val="0.669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</c:numLit>
          </c:val>
          <c:smooth val="0"/>
        </c:ser>
        <c:marker val="1"/>
        <c:axId val="27382543"/>
        <c:axId val="55896244"/>
      </c:lineChart>
      <c:dateAx>
        <c:axId val="27382543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62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896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82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29725"/>
          <c:w val="0.178"/>
          <c:h val="0.3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125"/>
          <c:w val="0.69525"/>
          <c:h val="0.706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</c:numLit>
          </c:val>
          <c:smooth val="0"/>
        </c:ser>
        <c:marker val="1"/>
        <c:axId val="10378341"/>
        <c:axId val="32536434"/>
      </c:lineChart>
      <c:dateAx>
        <c:axId val="10378341"/>
        <c:scaling>
          <c:orientation val="minMax"/>
          <c:max val="42095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64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536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78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675"/>
          <c:w val="0.1875"/>
          <c:h val="0.3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675"/>
          <c:w val="0.71675"/>
          <c:h val="0.681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358.5779017051862</c:v>
              </c:pt>
              <c:pt idx="50">
                <c:v>365.9751550608484</c:v>
              </c:pt>
              <c:pt idx="51">
                <c:v>362.2998308943291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</c:numLit>
          </c:val>
          <c:smooth val="0"/>
        </c:ser>
        <c:marker val="1"/>
        <c:axId val="4032491"/>
        <c:axId val="49833376"/>
      </c:lineChart>
      <c:dateAx>
        <c:axId val="403249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337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833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2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4"/>
          <c:w val="0.1915"/>
          <c:h val="0.3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742950</xdr:colOff>
      <xdr:row>30</xdr:row>
      <xdr:rowOff>114300</xdr:rowOff>
    </xdr:to>
    <xdr:graphicFrame>
      <xdr:nvGraphicFramePr>
        <xdr:cNvPr id="1" name="2 Gráfico"/>
        <xdr:cNvGraphicFramePr/>
      </xdr:nvGraphicFramePr>
      <xdr:xfrm>
        <a:off x="0" y="9525"/>
        <a:ext cx="76009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abril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0.94475</cdr:y>
    </cdr:from>
    <cdr:to>
      <cdr:x>0.991</cdr:x>
      <cdr:y>1</cdr:y>
    </cdr:to>
    <cdr:sp>
      <cdr:nvSpPr>
        <cdr:cNvPr id="1" name="CuadroTexto 2"/>
        <cdr:cNvSpPr txBox="1">
          <a:spLocks noChangeArrowheads="1"/>
        </cdr:cNvSpPr>
      </cdr:nvSpPr>
      <cdr:spPr>
        <a:xfrm>
          <a:off x="85725" y="4572000"/>
          <a:ext cx="7448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00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67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9</xdr:col>
      <xdr:colOff>752475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28575" y="19050"/>
        <a:ext cx="7581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76775"/>
          <a:ext cx="6934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742950</xdr:colOff>
      <xdr:row>30</xdr:row>
      <xdr:rowOff>123825</xdr:rowOff>
    </xdr:to>
    <xdr:graphicFrame>
      <xdr:nvGraphicFramePr>
        <xdr:cNvPr id="1" name="3 Gráfico"/>
        <xdr:cNvGraphicFramePr/>
      </xdr:nvGraphicFramePr>
      <xdr:xfrm>
        <a:off x="0" y="28575"/>
        <a:ext cx="6838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14850"/>
          <a:ext cx="7391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4" customWidth="1"/>
    <col min="3" max="3" width="10.7109375" style="134" customWidth="1"/>
    <col min="4" max="6" width="11.421875" style="134" customWidth="1"/>
    <col min="7" max="7" width="11.140625" style="134" customWidth="1"/>
    <col min="8" max="8" width="4.421875" style="134" customWidth="1"/>
    <col min="9" max="16384" width="11.421875" style="134" customWidth="1"/>
  </cols>
  <sheetData>
    <row r="1" spans="1:9" ht="15">
      <c r="A1" s="133"/>
      <c r="I1" s="134" t="s">
        <v>142</v>
      </c>
    </row>
    <row r="3" ht="15">
      <c r="A3" s="133"/>
    </row>
    <row r="4" ht="14.25">
      <c r="D4" s="135"/>
    </row>
    <row r="5" spans="1:4" ht="15">
      <c r="A5" s="133"/>
      <c r="D5" s="136"/>
    </row>
    <row r="6" ht="15">
      <c r="A6" s="133"/>
    </row>
    <row r="7" ht="15">
      <c r="A7" s="133"/>
    </row>
    <row r="8" ht="14.25">
      <c r="D8" s="135"/>
    </row>
    <row r="9" ht="15">
      <c r="A9" s="137"/>
    </row>
    <row r="10" ht="15">
      <c r="A10" s="133"/>
    </row>
    <row r="11" ht="15">
      <c r="A11" s="133"/>
    </row>
    <row r="12" ht="15">
      <c r="A12" s="133"/>
    </row>
    <row r="13" spans="1:8" ht="25.5">
      <c r="A13" s="246" t="s">
        <v>2</v>
      </c>
      <c r="B13" s="246"/>
      <c r="C13" s="246"/>
      <c r="D13" s="246"/>
      <c r="E13" s="246"/>
      <c r="F13" s="246"/>
      <c r="G13" s="246"/>
      <c r="H13" s="246"/>
    </row>
    <row r="15" spans="3:8" ht="15.75">
      <c r="C15" s="248"/>
      <c r="D15" s="248"/>
      <c r="E15" s="248"/>
      <c r="F15" s="248"/>
      <c r="G15" s="248"/>
      <c r="H15" s="248"/>
    </row>
    <row r="20" ht="15">
      <c r="A20" s="133"/>
    </row>
    <row r="21" spans="1:4" ht="15">
      <c r="A21" s="133"/>
      <c r="D21" s="135"/>
    </row>
    <row r="22" spans="1:4" ht="15">
      <c r="A22" s="133"/>
      <c r="D22" s="138"/>
    </row>
    <row r="23" ht="15">
      <c r="A23" s="133"/>
    </row>
    <row r="24" ht="15">
      <c r="A24" s="133"/>
    </row>
    <row r="25" ht="15">
      <c r="A25" s="133"/>
    </row>
    <row r="26" spans="1:4" ht="15">
      <c r="A26" s="133"/>
      <c r="D26" s="135"/>
    </row>
    <row r="27" ht="15">
      <c r="A27" s="133"/>
    </row>
    <row r="28" ht="15">
      <c r="A28" s="133"/>
    </row>
    <row r="29" ht="15">
      <c r="A29" s="133"/>
    </row>
    <row r="30" ht="15">
      <c r="A30" s="133"/>
    </row>
    <row r="34" ht="15">
      <c r="A34" s="133"/>
    </row>
    <row r="35" ht="15">
      <c r="A35" s="133"/>
    </row>
    <row r="36" ht="15">
      <c r="A36" s="133"/>
    </row>
    <row r="37" ht="15">
      <c r="A37" s="133"/>
    </row>
    <row r="38" spans="1:4" ht="15">
      <c r="A38" s="139"/>
      <c r="C38" s="139"/>
      <c r="D38" s="140"/>
    </row>
    <row r="39" ht="15">
      <c r="A39" s="133"/>
    </row>
    <row r="40" spans="3:5" ht="15">
      <c r="C40" s="250" t="s">
        <v>211</v>
      </c>
      <c r="D40" s="250"/>
      <c r="E40" s="250"/>
    </row>
    <row r="44" ht="14.25">
      <c r="D44" s="135" t="s">
        <v>2</v>
      </c>
    </row>
    <row r="45" spans="1:4" ht="15">
      <c r="A45" s="133"/>
      <c r="D45" s="136" t="s">
        <v>212</v>
      </c>
    </row>
    <row r="46" spans="1:5" ht="15">
      <c r="A46" s="133"/>
      <c r="C46" s="251" t="s">
        <v>213</v>
      </c>
      <c r="D46" s="251"/>
      <c r="E46" s="251"/>
    </row>
    <row r="47" ht="15">
      <c r="A47" s="133"/>
    </row>
    <row r="48" ht="14.25">
      <c r="D48" s="135" t="s">
        <v>214</v>
      </c>
    </row>
    <row r="49" spans="1:4" ht="15">
      <c r="A49" s="137"/>
      <c r="D49" s="220" t="s">
        <v>3</v>
      </c>
    </row>
    <row r="50" ht="15">
      <c r="A50" s="133"/>
    </row>
    <row r="53" ht="14.25">
      <c r="D53" s="138" t="s">
        <v>134</v>
      </c>
    </row>
    <row r="54" ht="14.25">
      <c r="D54" s="138" t="s">
        <v>93</v>
      </c>
    </row>
    <row r="58" ht="15">
      <c r="A58" s="133"/>
    </row>
    <row r="59" spans="1:4" ht="15">
      <c r="A59" s="133"/>
      <c r="D59" s="135" t="s">
        <v>180</v>
      </c>
    </row>
    <row r="60" spans="1:4" ht="15">
      <c r="A60" s="133"/>
      <c r="D60" s="138" t="s">
        <v>179</v>
      </c>
    </row>
    <row r="61" spans="1:12" ht="15">
      <c r="A61" s="133"/>
      <c r="L61" s="141"/>
    </row>
    <row r="62" ht="15">
      <c r="A62" s="133"/>
    </row>
    <row r="63" ht="15">
      <c r="A63" s="133"/>
    </row>
    <row r="64" spans="1:8" ht="14.25">
      <c r="A64" s="249" t="s">
        <v>1</v>
      </c>
      <c r="B64" s="249"/>
      <c r="C64" s="249"/>
      <c r="D64" s="249"/>
      <c r="E64" s="249"/>
      <c r="F64" s="249"/>
      <c r="G64" s="249"/>
      <c r="H64" s="249"/>
    </row>
    <row r="65" ht="15">
      <c r="A65" s="133"/>
    </row>
    <row r="66" ht="15">
      <c r="A66" s="133"/>
    </row>
    <row r="67" ht="15">
      <c r="A67" s="133"/>
    </row>
    <row r="68" ht="15">
      <c r="A68" s="133"/>
    </row>
    <row r="69" ht="15">
      <c r="A69" s="133"/>
    </row>
    <row r="70" ht="15">
      <c r="A70" s="133"/>
    </row>
    <row r="71" ht="15">
      <c r="A71" s="133"/>
    </row>
    <row r="72" ht="15">
      <c r="A72" s="133"/>
    </row>
    <row r="73" ht="15">
      <c r="A73" s="133"/>
    </row>
    <row r="74" ht="15">
      <c r="A74" s="133"/>
    </row>
    <row r="75" ht="15">
      <c r="A75" s="133"/>
    </row>
    <row r="76" ht="15">
      <c r="A76" s="133"/>
    </row>
    <row r="77" ht="15">
      <c r="A77" s="133"/>
    </row>
    <row r="78" ht="15">
      <c r="A78" s="133"/>
    </row>
    <row r="79" ht="10.5" customHeight="1">
      <c r="A79" s="139" t="s">
        <v>92</v>
      </c>
    </row>
    <row r="80" ht="10.5" customHeight="1">
      <c r="A80" s="139" t="s">
        <v>88</v>
      </c>
    </row>
    <row r="81" ht="10.5" customHeight="1">
      <c r="A81" s="139" t="s">
        <v>91</v>
      </c>
    </row>
    <row r="82" spans="1:4" ht="10.5" customHeight="1">
      <c r="A82" s="139" t="s">
        <v>90</v>
      </c>
      <c r="C82" s="139"/>
      <c r="D82" s="140"/>
    </row>
    <row r="83" ht="10.5" customHeight="1">
      <c r="A83" s="142" t="s">
        <v>89</v>
      </c>
    </row>
    <row r="84" ht="14.25"/>
    <row r="85" spans="1:7" ht="14.25">
      <c r="A85" s="143"/>
      <c r="B85" s="144"/>
      <c r="C85" s="145"/>
      <c r="D85" s="145"/>
      <c r="E85" s="145"/>
      <c r="F85" s="145"/>
      <c r="G85" s="146"/>
    </row>
    <row r="86" spans="1:12" ht="6.75" customHeight="1">
      <c r="A86" s="143"/>
      <c r="B86" s="144"/>
      <c r="C86" s="145"/>
      <c r="D86" s="145"/>
      <c r="E86" s="145"/>
      <c r="F86" s="145"/>
      <c r="G86" s="146"/>
      <c r="L86" s="135"/>
    </row>
    <row r="87" spans="1:12" ht="16.5" customHeight="1">
      <c r="A87" s="139"/>
      <c r="B87" s="144"/>
      <c r="C87" s="145"/>
      <c r="D87" s="145"/>
      <c r="E87" s="145"/>
      <c r="F87" s="145"/>
      <c r="G87" s="146"/>
      <c r="L87" s="138"/>
    </row>
    <row r="88" spans="1:12" ht="12.75" customHeight="1">
      <c r="A88" s="139"/>
      <c r="B88" s="144"/>
      <c r="C88" s="145"/>
      <c r="D88" s="145"/>
      <c r="E88" s="145"/>
      <c r="F88" s="145"/>
      <c r="G88" s="146"/>
      <c r="L88" s="147"/>
    </row>
    <row r="89" spans="1:12" ht="12.75" customHeight="1">
      <c r="A89" s="139"/>
      <c r="B89" s="144"/>
      <c r="C89" s="145"/>
      <c r="D89" s="145"/>
      <c r="E89" s="145"/>
      <c r="F89" s="145"/>
      <c r="G89" s="146"/>
      <c r="L89" s="147"/>
    </row>
    <row r="90" spans="1:12" ht="12.75" customHeight="1">
      <c r="A90" s="139"/>
      <c r="B90" s="144"/>
      <c r="C90" s="145"/>
      <c r="D90" s="145"/>
      <c r="E90" s="145"/>
      <c r="F90" s="145"/>
      <c r="G90" s="146"/>
      <c r="L90" s="147"/>
    </row>
    <row r="91" spans="1:12" ht="12.75" customHeight="1">
      <c r="A91" s="142"/>
      <c r="B91" s="144"/>
      <c r="C91" s="145"/>
      <c r="D91" s="145"/>
      <c r="E91" s="145"/>
      <c r="F91" s="145"/>
      <c r="G91" s="146"/>
      <c r="L91" s="135"/>
    </row>
    <row r="92" spans="1:12" ht="12.75" customHeight="1">
      <c r="A92" s="143"/>
      <c r="B92" s="144"/>
      <c r="C92" s="145"/>
      <c r="D92" s="145"/>
      <c r="E92" s="145"/>
      <c r="F92" s="145"/>
      <c r="G92" s="146"/>
      <c r="L92" s="147"/>
    </row>
    <row r="93" spans="1:12" ht="12.75" customHeight="1">
      <c r="A93" s="143"/>
      <c r="B93" s="144"/>
      <c r="C93" s="145"/>
      <c r="D93" s="145"/>
      <c r="E93" s="145"/>
      <c r="F93" s="145"/>
      <c r="G93" s="146"/>
      <c r="L93" s="147"/>
    </row>
    <row r="94" spans="1:12" ht="12.75" customHeight="1">
      <c r="A94" s="143"/>
      <c r="B94" s="144"/>
      <c r="C94" s="145"/>
      <c r="D94" s="145"/>
      <c r="E94" s="145"/>
      <c r="F94" s="145"/>
      <c r="G94" s="146"/>
      <c r="L94" s="147"/>
    </row>
    <row r="95" spans="1:12" ht="12.75" customHeight="1">
      <c r="A95" s="143"/>
      <c r="B95" s="144"/>
      <c r="C95" s="145"/>
      <c r="D95" s="145"/>
      <c r="E95" s="145"/>
      <c r="F95" s="145"/>
      <c r="G95" s="146"/>
      <c r="L95" s="147"/>
    </row>
    <row r="96" spans="1:12" ht="12.75" customHeight="1">
      <c r="A96" s="143"/>
      <c r="B96" s="144"/>
      <c r="C96" s="145"/>
      <c r="D96" s="145"/>
      <c r="E96" s="145"/>
      <c r="F96" s="145"/>
      <c r="G96" s="146"/>
      <c r="L96" s="147"/>
    </row>
    <row r="97" spans="1:12" ht="12.75" customHeight="1">
      <c r="A97" s="143"/>
      <c r="B97" s="144"/>
      <c r="C97" s="145"/>
      <c r="D97" s="145"/>
      <c r="E97" s="145"/>
      <c r="F97" s="145"/>
      <c r="G97" s="146"/>
      <c r="L97" s="147"/>
    </row>
    <row r="98" spans="1:12" ht="12.75" customHeight="1">
      <c r="A98" s="143"/>
      <c r="B98" s="144"/>
      <c r="C98" s="144"/>
      <c r="D98" s="144"/>
      <c r="E98" s="145"/>
      <c r="F98" s="145"/>
      <c r="G98" s="146"/>
      <c r="L98" s="147"/>
    </row>
    <row r="99" spans="1:12" ht="12.75" customHeight="1">
      <c r="A99" s="143"/>
      <c r="B99" s="144"/>
      <c r="C99" s="145"/>
      <c r="D99" s="145"/>
      <c r="E99" s="145"/>
      <c r="F99" s="145"/>
      <c r="G99" s="146"/>
      <c r="L99" s="139"/>
    </row>
    <row r="100" spans="1:12" ht="12.75" customHeight="1">
      <c r="A100" s="143"/>
      <c r="B100" s="144"/>
      <c r="C100" s="145"/>
      <c r="D100" s="145"/>
      <c r="E100" s="145"/>
      <c r="F100" s="145"/>
      <c r="G100" s="146"/>
      <c r="L100" s="139"/>
    </row>
    <row r="101" spans="1:12" ht="12.75" customHeight="1">
      <c r="A101" s="143"/>
      <c r="B101" s="144"/>
      <c r="C101" s="145"/>
      <c r="D101" s="145"/>
      <c r="E101" s="145"/>
      <c r="F101" s="145"/>
      <c r="G101" s="146"/>
      <c r="L101" s="139"/>
    </row>
    <row r="102" spans="1:12" ht="12.75" customHeight="1">
      <c r="A102" s="143"/>
      <c r="B102" s="144"/>
      <c r="C102" s="145"/>
      <c r="D102" s="145"/>
      <c r="E102" s="145"/>
      <c r="F102" s="145"/>
      <c r="G102" s="146"/>
      <c r="L102" s="142"/>
    </row>
    <row r="103" spans="1:7" ht="12.75" customHeight="1">
      <c r="A103" s="143"/>
      <c r="B103" s="144"/>
      <c r="C103" s="145"/>
      <c r="D103" s="145"/>
      <c r="E103" s="145"/>
      <c r="F103" s="145"/>
      <c r="G103" s="146"/>
    </row>
    <row r="104" spans="1:7" ht="12.75" customHeight="1">
      <c r="A104" s="143"/>
      <c r="B104" s="144"/>
      <c r="C104" s="145"/>
      <c r="D104" s="145"/>
      <c r="E104" s="145"/>
      <c r="F104" s="145"/>
      <c r="G104" s="146"/>
    </row>
    <row r="105" spans="1:7" ht="12.75" customHeight="1">
      <c r="A105" s="143"/>
      <c r="B105" s="144"/>
      <c r="C105" s="145"/>
      <c r="D105" s="145"/>
      <c r="E105" s="145"/>
      <c r="F105" s="145"/>
      <c r="G105" s="146"/>
    </row>
    <row r="106" spans="1:8" ht="12.75" customHeight="1">
      <c r="A106" s="143"/>
      <c r="B106" s="148"/>
      <c r="C106" s="145"/>
      <c r="D106" s="145"/>
      <c r="E106" s="145"/>
      <c r="F106" s="145"/>
      <c r="G106" s="146"/>
      <c r="H106" s="149"/>
    </row>
    <row r="107" spans="1:8" ht="12.75" customHeight="1">
      <c r="A107" s="143"/>
      <c r="B107" s="148"/>
      <c r="C107" s="145"/>
      <c r="D107" s="145"/>
      <c r="E107" s="145"/>
      <c r="F107" s="145"/>
      <c r="G107" s="146"/>
      <c r="H107" s="149"/>
    </row>
    <row r="108" spans="1:8" ht="6.75" customHeight="1">
      <c r="A108" s="143"/>
      <c r="B108" s="145"/>
      <c r="C108" s="145"/>
      <c r="D108" s="145"/>
      <c r="E108" s="145"/>
      <c r="F108" s="145"/>
      <c r="G108" s="150"/>
      <c r="H108" s="149"/>
    </row>
    <row r="109" spans="1:8" ht="14.25">
      <c r="A109" s="151"/>
      <c r="B109" s="152"/>
      <c r="C109" s="152"/>
      <c r="D109" s="152"/>
      <c r="E109" s="152"/>
      <c r="F109" s="152"/>
      <c r="G109" s="153"/>
      <c r="H109" s="149"/>
    </row>
    <row r="110" spans="1:8" ht="6.75" customHeight="1">
      <c r="A110" s="151"/>
      <c r="B110" s="154"/>
      <c r="C110" s="154"/>
      <c r="D110" s="154"/>
      <c r="E110" s="154"/>
      <c r="F110" s="154"/>
      <c r="G110" s="155"/>
      <c r="H110" s="149"/>
    </row>
    <row r="111" spans="1:8" ht="12.75" customHeight="1">
      <c r="A111" s="143"/>
      <c r="B111" s="148"/>
      <c r="C111" s="145"/>
      <c r="D111" s="145"/>
      <c r="E111" s="145"/>
      <c r="F111" s="145"/>
      <c r="G111" s="146"/>
      <c r="H111" s="149"/>
    </row>
    <row r="112" spans="1:8" ht="12.75" customHeight="1">
      <c r="A112" s="143"/>
      <c r="B112" s="148"/>
      <c r="C112" s="145"/>
      <c r="D112" s="145"/>
      <c r="E112" s="145"/>
      <c r="F112" s="145"/>
      <c r="G112" s="146"/>
      <c r="H112" s="149"/>
    </row>
    <row r="113" spans="1:8" ht="12.75" customHeight="1">
      <c r="A113" s="143"/>
      <c r="B113" s="148"/>
      <c r="C113" s="145"/>
      <c r="D113" s="145"/>
      <c r="E113" s="145"/>
      <c r="F113" s="145"/>
      <c r="G113" s="146"/>
      <c r="H113" s="149"/>
    </row>
    <row r="114" spans="1:8" ht="12.75" customHeight="1">
      <c r="A114" s="143"/>
      <c r="B114" s="148"/>
      <c r="C114" s="145"/>
      <c r="D114" s="145"/>
      <c r="E114" s="145"/>
      <c r="F114" s="145"/>
      <c r="G114" s="146"/>
      <c r="H114" s="149"/>
    </row>
    <row r="115" spans="1:8" ht="12.75" customHeight="1">
      <c r="A115" s="143"/>
      <c r="B115" s="148"/>
      <c r="C115" s="145"/>
      <c r="D115" s="145"/>
      <c r="E115" s="145"/>
      <c r="F115" s="145"/>
      <c r="G115" s="146"/>
      <c r="H115" s="149"/>
    </row>
    <row r="116" spans="1:8" ht="12.75" customHeight="1">
      <c r="A116" s="143"/>
      <c r="B116" s="148"/>
      <c r="C116" s="145"/>
      <c r="D116" s="145"/>
      <c r="E116" s="145"/>
      <c r="F116" s="145"/>
      <c r="G116" s="146"/>
      <c r="H116" s="149"/>
    </row>
    <row r="117" spans="1:8" ht="12.75" customHeight="1">
      <c r="A117" s="143"/>
      <c r="B117" s="148"/>
      <c r="C117" s="145"/>
      <c r="D117" s="145"/>
      <c r="E117" s="145"/>
      <c r="F117" s="145"/>
      <c r="G117" s="146"/>
      <c r="H117" s="149"/>
    </row>
    <row r="118" spans="1:8" ht="12.75" customHeight="1">
      <c r="A118" s="143"/>
      <c r="B118" s="148"/>
      <c r="C118" s="145"/>
      <c r="D118" s="145"/>
      <c r="E118" s="145"/>
      <c r="F118" s="145"/>
      <c r="G118" s="146"/>
      <c r="H118" s="149"/>
    </row>
    <row r="119" spans="1:8" ht="12.75" customHeight="1">
      <c r="A119" s="143"/>
      <c r="B119" s="148"/>
      <c r="C119" s="145"/>
      <c r="D119" s="145"/>
      <c r="E119" s="145"/>
      <c r="F119" s="145"/>
      <c r="G119" s="146"/>
      <c r="H119" s="149"/>
    </row>
    <row r="120" spans="1:8" ht="12.75" customHeight="1">
      <c r="A120" s="143"/>
      <c r="B120" s="148"/>
      <c r="C120" s="145"/>
      <c r="D120" s="145"/>
      <c r="E120" s="145"/>
      <c r="F120" s="145"/>
      <c r="G120" s="146"/>
      <c r="H120" s="149"/>
    </row>
    <row r="121" spans="1:8" ht="12.75" customHeight="1">
      <c r="A121" s="143"/>
      <c r="B121" s="148"/>
      <c r="C121" s="145"/>
      <c r="D121" s="145"/>
      <c r="E121" s="145"/>
      <c r="F121" s="145"/>
      <c r="G121" s="146"/>
      <c r="H121" s="149"/>
    </row>
    <row r="122" spans="1:8" ht="12.75" customHeight="1">
      <c r="A122" s="143"/>
      <c r="B122" s="148"/>
      <c r="C122" s="145"/>
      <c r="D122" s="145"/>
      <c r="E122" s="145"/>
      <c r="F122" s="145"/>
      <c r="G122" s="146"/>
      <c r="H122" s="149"/>
    </row>
    <row r="123" spans="1:8" ht="54.75" customHeight="1">
      <c r="A123" s="247"/>
      <c r="B123" s="247"/>
      <c r="C123" s="247"/>
      <c r="D123" s="247"/>
      <c r="E123" s="247"/>
      <c r="F123" s="247"/>
      <c r="G123" s="247"/>
      <c r="H123" s="149"/>
    </row>
    <row r="124" spans="1:7" ht="15" customHeight="1">
      <c r="A124" s="156"/>
      <c r="B124" s="156"/>
      <c r="C124" s="156"/>
      <c r="D124" s="156"/>
      <c r="E124" s="156"/>
      <c r="F124" s="156"/>
      <c r="G124" s="156"/>
    </row>
    <row r="125" spans="1:7" ht="15" customHeight="1">
      <c r="A125" s="157"/>
      <c r="B125" s="157"/>
      <c r="C125" s="157"/>
      <c r="D125" s="157"/>
      <c r="E125" s="157"/>
      <c r="F125" s="157"/>
      <c r="G125" s="157"/>
    </row>
    <row r="126" spans="1:7" ht="15" customHeight="1">
      <c r="A126" s="144"/>
      <c r="B126" s="144"/>
      <c r="C126" s="144"/>
      <c r="D126" s="144"/>
      <c r="E126" s="144"/>
      <c r="F126" s="144"/>
      <c r="G126" s="144"/>
    </row>
    <row r="127" spans="1:7" ht="10.5" customHeight="1">
      <c r="A127" s="158"/>
      <c r="C127" s="149"/>
      <c r="D127" s="149"/>
      <c r="E127" s="149"/>
      <c r="F127" s="149"/>
      <c r="G127" s="149"/>
    </row>
    <row r="128" spans="1:7" ht="10.5" customHeight="1">
      <c r="A128" s="158"/>
      <c r="C128" s="149"/>
      <c r="D128" s="149"/>
      <c r="E128" s="149"/>
      <c r="F128" s="149"/>
      <c r="G128" s="149"/>
    </row>
    <row r="129" spans="1:7" ht="10.5" customHeight="1">
      <c r="A129" s="158"/>
      <c r="C129" s="149"/>
      <c r="D129" s="149"/>
      <c r="E129" s="149"/>
      <c r="F129" s="149"/>
      <c r="G129" s="149"/>
    </row>
    <row r="130" spans="1:7" ht="10.5" customHeight="1">
      <c r="A130" s="142"/>
      <c r="B130" s="15"/>
      <c r="C130" s="149"/>
      <c r="D130" s="149"/>
      <c r="E130" s="149"/>
      <c r="F130" s="149"/>
      <c r="G130" s="149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6" customWidth="1"/>
  </cols>
  <sheetData>
    <row r="13" ht="12.75">
      <c r="L13" s="227"/>
    </row>
    <row r="31" spans="1:9" ht="12.75">
      <c r="A31" s="115"/>
      <c r="B31" s="115"/>
      <c r="C31" s="115"/>
      <c r="D31" s="115"/>
      <c r="E31" s="115"/>
      <c r="F31" s="115"/>
      <c r="G31" s="115"/>
      <c r="H31" s="115"/>
      <c r="I31" s="115"/>
    </row>
    <row r="41" ht="12.75">
      <c r="D41" s="22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77" customWidth="1"/>
    <col min="2" max="2" width="13.140625" style="46" bestFit="1" customWidth="1"/>
    <col min="3" max="3" width="23.140625" style="178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74" t="s">
        <v>112</v>
      </c>
      <c r="B1" s="274"/>
      <c r="C1" s="274"/>
      <c r="D1" s="274"/>
      <c r="E1" s="46"/>
      <c r="F1" s="46"/>
      <c r="G1" s="31"/>
      <c r="H1" s="31"/>
    </row>
    <row r="2" spans="1:8" ht="15" customHeight="1">
      <c r="A2" s="275" t="s">
        <v>164</v>
      </c>
      <c r="B2" s="275"/>
      <c r="C2" s="275"/>
      <c r="D2" s="275"/>
      <c r="E2" s="46"/>
      <c r="F2" s="46"/>
      <c r="G2" s="31"/>
      <c r="H2" s="31"/>
    </row>
    <row r="3" spans="1:8" s="19" customFormat="1" ht="15" customHeight="1">
      <c r="A3" s="276" t="s">
        <v>182</v>
      </c>
      <c r="B3" s="276"/>
      <c r="C3" s="276"/>
      <c r="D3" s="276"/>
      <c r="E3" s="46"/>
      <c r="F3" s="46"/>
      <c r="G3" s="32"/>
      <c r="H3" s="32"/>
    </row>
    <row r="4" spans="1:8" s="19" customFormat="1" ht="15" customHeight="1">
      <c r="A4" s="277" t="s">
        <v>219</v>
      </c>
      <c r="B4" s="277"/>
      <c r="C4" s="277"/>
      <c r="D4" s="277"/>
      <c r="E4" s="46"/>
      <c r="F4" s="46"/>
      <c r="G4" s="32"/>
      <c r="H4" s="32"/>
    </row>
    <row r="5" spans="1:8" s="19" customFormat="1" ht="15" customHeight="1">
      <c r="A5" s="159"/>
      <c r="B5" s="160"/>
      <c r="C5" s="161"/>
      <c r="D5" s="20"/>
      <c r="E5" s="46"/>
      <c r="F5" s="46"/>
      <c r="G5" s="32"/>
      <c r="H5" s="32"/>
    </row>
    <row r="6" spans="1:12" s="19" customFormat="1" ht="15" customHeight="1">
      <c r="A6" s="162" t="s">
        <v>40</v>
      </c>
      <c r="B6" s="198" t="s">
        <v>136</v>
      </c>
      <c r="C6" s="163" t="s">
        <v>137</v>
      </c>
      <c r="D6" s="164" t="s">
        <v>157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71" t="s">
        <v>42</v>
      </c>
      <c r="B7" s="271"/>
      <c r="C7" s="271"/>
      <c r="D7" s="272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5" t="s">
        <v>43</v>
      </c>
      <c r="B8" s="166">
        <v>40</v>
      </c>
      <c r="C8" s="167">
        <v>276</v>
      </c>
      <c r="D8" s="168">
        <f>C8/614.73</f>
        <v>0.44897759992191694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5" t="s">
        <v>95</v>
      </c>
      <c r="B9" s="166">
        <v>40</v>
      </c>
      <c r="C9" s="167">
        <v>284</v>
      </c>
      <c r="D9" s="167">
        <f aca="true" t="shared" si="0" ref="D9:D25">C9/614.73</f>
        <v>0.46199144339791454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5" t="s">
        <v>44</v>
      </c>
      <c r="B10" s="166">
        <v>40</v>
      </c>
      <c r="C10" s="167">
        <v>264</v>
      </c>
      <c r="D10" s="167">
        <f t="shared" si="0"/>
        <v>0.42945683470792057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5" t="s">
        <v>106</v>
      </c>
      <c r="B11" s="166">
        <v>40</v>
      </c>
      <c r="C11" s="167">
        <v>271</v>
      </c>
      <c r="D11" s="167">
        <f t="shared" si="0"/>
        <v>0.44084394774941843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5" t="s">
        <v>45</v>
      </c>
      <c r="B12" s="166">
        <v>40</v>
      </c>
      <c r="C12" s="167">
        <v>264</v>
      </c>
      <c r="D12" s="167">
        <f t="shared" si="0"/>
        <v>0.42945683470792057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5" t="s">
        <v>96</v>
      </c>
      <c r="B13" s="166">
        <v>40</v>
      </c>
      <c r="C13" s="167">
        <v>262</v>
      </c>
      <c r="D13" s="167">
        <f t="shared" si="0"/>
        <v>0.42620337383892115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5" t="s">
        <v>67</v>
      </c>
      <c r="B14" s="166">
        <v>40</v>
      </c>
      <c r="C14" s="167">
        <v>238</v>
      </c>
      <c r="D14" s="167">
        <f t="shared" si="0"/>
        <v>0.38716184341092835</v>
      </c>
      <c r="E14" s="169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5" t="s">
        <v>97</v>
      </c>
      <c r="B15" s="166">
        <v>40</v>
      </c>
      <c r="C15" s="167">
        <v>246</v>
      </c>
      <c r="D15" s="167">
        <f t="shared" si="0"/>
        <v>0.40017568688692595</v>
      </c>
      <c r="E15" s="166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5" t="s">
        <v>46</v>
      </c>
      <c r="B16" s="166">
        <v>40</v>
      </c>
      <c r="C16" s="167">
        <v>231</v>
      </c>
      <c r="D16" s="167">
        <f t="shared" si="0"/>
        <v>0.3757747303694305</v>
      </c>
      <c r="E16" s="166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5" t="s">
        <v>98</v>
      </c>
      <c r="B17" s="166">
        <v>40</v>
      </c>
      <c r="C17" s="167">
        <v>238</v>
      </c>
      <c r="D17" s="167">
        <f t="shared" si="0"/>
        <v>0.38716184341092835</v>
      </c>
      <c r="E17" s="166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5" t="s">
        <v>64</v>
      </c>
      <c r="B18" s="166">
        <v>40</v>
      </c>
      <c r="C18" s="167">
        <v>241</v>
      </c>
      <c r="D18" s="167">
        <f t="shared" si="0"/>
        <v>0.39204203471442745</v>
      </c>
      <c r="E18" s="166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5" t="s">
        <v>85</v>
      </c>
      <c r="B19" s="166">
        <v>40</v>
      </c>
      <c r="C19" s="167">
        <v>246</v>
      </c>
      <c r="D19" s="167">
        <f t="shared" si="0"/>
        <v>0.40017568688692595</v>
      </c>
      <c r="E19" s="166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5" t="s">
        <v>65</v>
      </c>
      <c r="B20" s="166">
        <v>40</v>
      </c>
      <c r="C20" s="167">
        <v>224</v>
      </c>
      <c r="D20" s="167">
        <f t="shared" si="0"/>
        <v>0.36438761732793257</v>
      </c>
      <c r="E20" s="166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5" t="s">
        <v>66</v>
      </c>
      <c r="B21" s="166">
        <v>40</v>
      </c>
      <c r="C21" s="167">
        <v>229</v>
      </c>
      <c r="D21" s="167">
        <f>C21/614.73</f>
        <v>0.3725212695004311</v>
      </c>
      <c r="E21" s="166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5" t="s">
        <v>86</v>
      </c>
      <c r="B22" s="166">
        <v>40</v>
      </c>
      <c r="C22" s="167">
        <v>232</v>
      </c>
      <c r="D22" s="167">
        <f t="shared" si="0"/>
        <v>0.37740146080393017</v>
      </c>
      <c r="E22" s="166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5" t="s">
        <v>99</v>
      </c>
      <c r="B23" s="166">
        <v>40</v>
      </c>
      <c r="C23" s="167">
        <v>242</v>
      </c>
      <c r="D23" s="167">
        <f t="shared" si="0"/>
        <v>0.3936687651489272</v>
      </c>
      <c r="E23" s="166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5" t="s">
        <v>87</v>
      </c>
      <c r="B24" s="166">
        <v>40</v>
      </c>
      <c r="C24" s="167">
        <v>239</v>
      </c>
      <c r="D24" s="167">
        <f>C24/614.73</f>
        <v>0.3887885738454281</v>
      </c>
      <c r="E24" s="166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5" t="s">
        <v>100</v>
      </c>
      <c r="B25" s="166">
        <v>40</v>
      </c>
      <c r="C25" s="167">
        <v>249</v>
      </c>
      <c r="D25" s="170">
        <f t="shared" si="0"/>
        <v>0.40505587819042504</v>
      </c>
      <c r="E25" s="166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71" t="s">
        <v>47</v>
      </c>
      <c r="B26" s="271"/>
      <c r="C26" s="271"/>
      <c r="D26" s="273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5" t="s">
        <v>101</v>
      </c>
      <c r="B27" s="166">
        <v>40</v>
      </c>
      <c r="C27" s="167">
        <v>262</v>
      </c>
      <c r="D27" s="168">
        <f>C27/614.73</f>
        <v>0.42620337383892115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5" t="s">
        <v>48</v>
      </c>
      <c r="B28" s="166">
        <v>40</v>
      </c>
      <c r="C28" s="167">
        <v>241</v>
      </c>
      <c r="D28" s="167">
        <f aca="true" t="shared" si="1" ref="D28:D36">C28/614.73</f>
        <v>0.39204203471442745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5" t="s">
        <v>102</v>
      </c>
      <c r="B29" s="166">
        <v>40</v>
      </c>
      <c r="C29" s="167">
        <v>231</v>
      </c>
      <c r="D29" s="167">
        <f t="shared" si="1"/>
        <v>0.3757747303694305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5" t="s">
        <v>49</v>
      </c>
      <c r="B30" s="166">
        <v>40</v>
      </c>
      <c r="C30" s="167">
        <v>225</v>
      </c>
      <c r="D30" s="167">
        <f t="shared" si="1"/>
        <v>0.3660143477624323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5" t="s">
        <v>103</v>
      </c>
      <c r="B31" s="166">
        <v>40</v>
      </c>
      <c r="C31" s="167">
        <v>211</v>
      </c>
      <c r="D31" s="167">
        <f t="shared" si="1"/>
        <v>0.3432401216794365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5" t="s">
        <v>50</v>
      </c>
      <c r="B32" s="166">
        <v>40</v>
      </c>
      <c r="C32" s="167">
        <v>214</v>
      </c>
      <c r="D32" s="167">
        <f t="shared" si="1"/>
        <v>0.3481203129829356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5" t="s">
        <v>104</v>
      </c>
      <c r="B33" s="166">
        <v>40</v>
      </c>
      <c r="C33" s="167">
        <v>211</v>
      </c>
      <c r="D33" s="167">
        <f t="shared" si="1"/>
        <v>0.3432401216794365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5" t="s">
        <v>51</v>
      </c>
      <c r="B34" s="166">
        <v>40</v>
      </c>
      <c r="C34" s="167">
        <v>207</v>
      </c>
      <c r="D34" s="167">
        <f t="shared" si="1"/>
        <v>0.3367331999414377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5" t="s">
        <v>105</v>
      </c>
      <c r="B35" s="166">
        <v>40</v>
      </c>
      <c r="C35" s="167">
        <v>222</v>
      </c>
      <c r="D35" s="167">
        <f t="shared" si="1"/>
        <v>0.36113415645893315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5" t="s">
        <v>116</v>
      </c>
      <c r="B36" s="166">
        <v>40</v>
      </c>
      <c r="C36" s="167">
        <v>218</v>
      </c>
      <c r="D36" s="170">
        <f t="shared" si="1"/>
        <v>0.3546272347209344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72" t="s">
        <v>52</v>
      </c>
      <c r="B37" s="272"/>
      <c r="C37" s="272"/>
      <c r="D37" s="273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68</v>
      </c>
      <c r="B38" s="171" t="s">
        <v>70</v>
      </c>
      <c r="C38" s="244">
        <v>209</v>
      </c>
      <c r="D38" s="168">
        <f>C38/614.73</f>
        <v>0.3399866608104371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5" t="s">
        <v>69</v>
      </c>
      <c r="B39" s="172" t="s">
        <v>70</v>
      </c>
      <c r="C39" s="167">
        <v>189</v>
      </c>
      <c r="D39" s="237">
        <f aca="true" t="shared" si="2" ref="D39:D48">C39/614.73</f>
        <v>0.30745205212044313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5" t="s">
        <v>71</v>
      </c>
      <c r="B40" s="172">
        <v>50</v>
      </c>
      <c r="C40" s="167">
        <v>198</v>
      </c>
      <c r="D40" s="167">
        <f t="shared" si="2"/>
        <v>0.3220926260309404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5" t="s">
        <v>53</v>
      </c>
      <c r="B41" s="172">
        <v>50</v>
      </c>
      <c r="C41" s="167">
        <v>190</v>
      </c>
      <c r="D41" s="167">
        <f t="shared" si="2"/>
        <v>0.3090787825549428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5" t="s">
        <v>54</v>
      </c>
      <c r="B42" s="172">
        <v>50</v>
      </c>
      <c r="C42" s="167">
        <v>192</v>
      </c>
      <c r="D42" s="167">
        <f t="shared" si="2"/>
        <v>0.3123322434239422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5" t="s">
        <v>55</v>
      </c>
      <c r="B43" s="172">
        <v>50</v>
      </c>
      <c r="C43" s="167">
        <v>190</v>
      </c>
      <c r="D43" s="167">
        <f t="shared" si="2"/>
        <v>0.3090787825549428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5" t="s">
        <v>56</v>
      </c>
      <c r="B44" s="172">
        <v>50</v>
      </c>
      <c r="C44" s="167">
        <v>186</v>
      </c>
      <c r="D44" s="167">
        <f t="shared" si="2"/>
        <v>0.30257186081694404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5" t="s">
        <v>57</v>
      </c>
      <c r="B45" s="172">
        <v>50</v>
      </c>
      <c r="C45" s="167">
        <v>180</v>
      </c>
      <c r="D45" s="167">
        <f t="shared" si="2"/>
        <v>0.2928114782099458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5" t="s">
        <v>58</v>
      </c>
      <c r="B46" s="172">
        <v>50</v>
      </c>
      <c r="C46" s="167">
        <v>177</v>
      </c>
      <c r="D46" s="167">
        <f t="shared" si="2"/>
        <v>0.2879312869064467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5" t="s">
        <v>59</v>
      </c>
      <c r="B47" s="172">
        <v>50</v>
      </c>
      <c r="C47" s="167">
        <v>282</v>
      </c>
      <c r="D47" s="167">
        <f t="shared" si="2"/>
        <v>0.4587379825289151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72</v>
      </c>
      <c r="B48" s="173">
        <v>40</v>
      </c>
      <c r="C48" s="170">
        <v>390</v>
      </c>
      <c r="D48" s="170">
        <f t="shared" si="2"/>
        <v>0.6344248694548826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23" t="s">
        <v>60</v>
      </c>
      <c r="B49" s="223"/>
      <c r="C49" s="223"/>
      <c r="D49" s="222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61</v>
      </c>
      <c r="B50" s="64">
        <v>40</v>
      </c>
      <c r="C50" s="168">
        <v>265</v>
      </c>
      <c r="D50" s="168">
        <f>C50/614.73</f>
        <v>0.43108356514242024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63</v>
      </c>
      <c r="B51" s="174">
        <v>40</v>
      </c>
      <c r="C51" s="167">
        <v>265</v>
      </c>
      <c r="D51" s="167">
        <f aca="true" t="shared" si="3" ref="D51:D56">C51/614.73</f>
        <v>0.43108356514242024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5" t="s">
        <v>62</v>
      </c>
      <c r="B52" s="166">
        <v>40</v>
      </c>
      <c r="C52" s="167">
        <v>253</v>
      </c>
      <c r="D52" s="167">
        <f t="shared" si="3"/>
        <v>0.4115627999284239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5" t="s">
        <v>75</v>
      </c>
      <c r="B53" s="59"/>
      <c r="C53" s="237">
        <v>148</v>
      </c>
      <c r="D53" s="237">
        <f t="shared" si="3"/>
        <v>0.24075610430595545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5" t="s">
        <v>73</v>
      </c>
      <c r="B54" s="166">
        <v>40</v>
      </c>
      <c r="C54" s="167">
        <v>160</v>
      </c>
      <c r="D54" s="167">
        <f t="shared" si="3"/>
        <v>0.2602768695199518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5" t="s">
        <v>74</v>
      </c>
      <c r="B55" s="166">
        <v>50</v>
      </c>
      <c r="C55" s="167">
        <v>48</v>
      </c>
      <c r="D55" s="167">
        <f t="shared" si="3"/>
        <v>0.07808306085598556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5" t="s">
        <v>207</v>
      </c>
      <c r="B56" s="166">
        <v>50</v>
      </c>
      <c r="C56" s="167">
        <v>48</v>
      </c>
      <c r="D56" s="167">
        <f t="shared" si="3"/>
        <v>0.07808306085598556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171</v>
      </c>
      <c r="B57" s="66">
        <v>50</v>
      </c>
      <c r="C57" s="170">
        <v>305</v>
      </c>
      <c r="D57" s="170">
        <f>C57/614.73</f>
        <v>0.4961527825224082</v>
      </c>
      <c r="E57" s="20"/>
    </row>
    <row r="58" spans="1:5" s="19" customFormat="1" ht="15" customHeight="1">
      <c r="A58" s="221" t="s">
        <v>188</v>
      </c>
      <c r="B58" s="221"/>
      <c r="C58" s="221"/>
      <c r="D58" s="20"/>
      <c r="E58" s="20"/>
    </row>
    <row r="59" spans="1:5" s="19" customFormat="1" ht="12">
      <c r="A59" s="206" t="s">
        <v>218</v>
      </c>
      <c r="B59" s="207"/>
      <c r="C59" s="208"/>
      <c r="D59" s="20"/>
      <c r="E59" s="20"/>
    </row>
    <row r="60" spans="1:5" s="19" customFormat="1" ht="12">
      <c r="A60" s="206" t="s">
        <v>209</v>
      </c>
      <c r="B60" s="207"/>
      <c r="C60" s="208"/>
      <c r="D60" s="20"/>
      <c r="E60" s="20"/>
    </row>
    <row r="61" spans="1:5" s="19" customFormat="1" ht="12.75">
      <c r="A61" s="176"/>
      <c r="B61" s="115"/>
      <c r="C61" s="175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74" t="s">
        <v>113</v>
      </c>
      <c r="B1" s="274"/>
      <c r="C1" s="274"/>
      <c r="D1" s="274"/>
      <c r="E1" s="274"/>
    </row>
    <row r="2" spans="1:5" ht="12.75">
      <c r="A2" s="278" t="s">
        <v>163</v>
      </c>
      <c r="B2" s="278"/>
      <c r="C2" s="278"/>
      <c r="D2" s="278"/>
      <c r="E2" s="278"/>
    </row>
    <row r="3" spans="1:5" ht="12.75" customHeight="1">
      <c r="A3" s="279" t="s">
        <v>182</v>
      </c>
      <c r="B3" s="279"/>
      <c r="C3" s="279"/>
      <c r="D3" s="279"/>
      <c r="E3" s="279"/>
    </row>
    <row r="4" spans="1:5" ht="12.75">
      <c r="A4" s="280" t="s">
        <v>219</v>
      </c>
      <c r="B4" s="280"/>
      <c r="C4" s="280"/>
      <c r="D4" s="280"/>
      <c r="E4" s="280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117</v>
      </c>
      <c r="B6" s="48" t="s">
        <v>118</v>
      </c>
      <c r="C6" s="49" t="s">
        <v>119</v>
      </c>
      <c r="D6" s="49" t="s">
        <v>172</v>
      </c>
      <c r="E6" s="50" t="s">
        <v>157</v>
      </c>
    </row>
    <row r="7" spans="1:6" ht="12.75">
      <c r="A7" s="51" t="s">
        <v>120</v>
      </c>
      <c r="B7" s="51" t="s">
        <v>121</v>
      </c>
      <c r="C7" s="52">
        <v>23500</v>
      </c>
      <c r="D7" s="53">
        <f>C7/50</f>
        <v>470</v>
      </c>
      <c r="E7" s="184">
        <f>D7/614.73</f>
        <v>0.7645633042148585</v>
      </c>
      <c r="F7" s="231"/>
    </row>
    <row r="8" spans="1:6" ht="12.75">
      <c r="A8" s="54" t="s">
        <v>141</v>
      </c>
      <c r="B8" s="54" t="s">
        <v>139</v>
      </c>
      <c r="C8" s="55">
        <v>23500</v>
      </c>
      <c r="D8" s="56">
        <f aca="true" t="shared" si="0" ref="D8:D27">C8/50</f>
        <v>470</v>
      </c>
      <c r="E8" s="187">
        <f aca="true" t="shared" si="1" ref="E8:E27">D8/614.73</f>
        <v>0.7645633042148585</v>
      </c>
      <c r="F8" s="231"/>
    </row>
    <row r="9" spans="1:6" ht="12.75">
      <c r="A9" s="54"/>
      <c r="B9" s="54" t="s">
        <v>149</v>
      </c>
      <c r="C9" s="55">
        <v>23500</v>
      </c>
      <c r="D9" s="57">
        <f t="shared" si="0"/>
        <v>470</v>
      </c>
      <c r="E9" s="190">
        <f>D9/614.73</f>
        <v>0.7645633042148585</v>
      </c>
      <c r="F9" s="231"/>
    </row>
    <row r="10" spans="1:6" ht="12.75">
      <c r="A10" s="58" t="s">
        <v>151</v>
      </c>
      <c r="B10" s="58" t="s">
        <v>124</v>
      </c>
      <c r="C10" s="52" t="s">
        <v>156</v>
      </c>
      <c r="D10" s="53" t="s">
        <v>156</v>
      </c>
      <c r="E10" s="239" t="s">
        <v>156</v>
      </c>
      <c r="F10" s="231"/>
    </row>
    <row r="11" spans="1:6" ht="12.75">
      <c r="A11" s="54" t="s">
        <v>141</v>
      </c>
      <c r="B11" s="59" t="s">
        <v>147</v>
      </c>
      <c r="C11" s="55">
        <v>18000</v>
      </c>
      <c r="D11" s="56">
        <f t="shared" si="0"/>
        <v>360</v>
      </c>
      <c r="E11" s="187">
        <f t="shared" si="1"/>
        <v>0.5856229564198916</v>
      </c>
      <c r="F11" s="231"/>
    </row>
    <row r="12" spans="1:6" ht="12.75">
      <c r="A12" s="54"/>
      <c r="B12" s="59" t="s">
        <v>148</v>
      </c>
      <c r="C12" s="55" t="s">
        <v>156</v>
      </c>
      <c r="D12" s="55" t="s">
        <v>156</v>
      </c>
      <c r="E12" s="237" t="s">
        <v>156</v>
      </c>
      <c r="F12" s="231"/>
    </row>
    <row r="13" spans="1:6" ht="12.75">
      <c r="A13" s="54"/>
      <c r="B13" s="59" t="s">
        <v>126</v>
      </c>
      <c r="C13" s="55">
        <v>19500</v>
      </c>
      <c r="D13" s="56">
        <f t="shared" si="0"/>
        <v>390</v>
      </c>
      <c r="E13" s="187">
        <f t="shared" si="1"/>
        <v>0.6344248694548826</v>
      </c>
      <c r="F13" s="231"/>
    </row>
    <row r="14" spans="1:6" ht="12.75">
      <c r="A14" s="54"/>
      <c r="B14" s="59" t="s">
        <v>127</v>
      </c>
      <c r="C14" s="55" t="s">
        <v>156</v>
      </c>
      <c r="D14" s="56" t="s">
        <v>156</v>
      </c>
      <c r="E14" s="240" t="s">
        <v>156</v>
      </c>
      <c r="F14" s="231"/>
    </row>
    <row r="15" spans="1:6" ht="12.75">
      <c r="A15" s="54"/>
      <c r="B15" s="59" t="s">
        <v>140</v>
      </c>
      <c r="C15" s="55">
        <v>18000</v>
      </c>
      <c r="D15" s="56">
        <f t="shared" si="0"/>
        <v>360</v>
      </c>
      <c r="E15" s="187">
        <f t="shared" si="1"/>
        <v>0.5856229564198916</v>
      </c>
      <c r="F15" s="231"/>
    </row>
    <row r="16" spans="1:6" ht="12.75">
      <c r="A16" s="54"/>
      <c r="B16" s="59" t="s">
        <v>128</v>
      </c>
      <c r="C16" s="55">
        <v>16500</v>
      </c>
      <c r="D16" s="56">
        <f t="shared" si="0"/>
        <v>330</v>
      </c>
      <c r="E16" s="187">
        <f t="shared" si="1"/>
        <v>0.5368210433849007</v>
      </c>
      <c r="F16" s="231"/>
    </row>
    <row r="17" spans="1:6" ht="12.75">
      <c r="A17" s="54"/>
      <c r="B17" s="59" t="s">
        <v>129</v>
      </c>
      <c r="C17" s="55">
        <v>18000</v>
      </c>
      <c r="D17" s="56">
        <v>350</v>
      </c>
      <c r="E17" s="187">
        <f t="shared" si="1"/>
        <v>0.5693556520748947</v>
      </c>
      <c r="F17" s="231"/>
    </row>
    <row r="18" spans="1:6" ht="12.75">
      <c r="A18" s="58" t="s">
        <v>152</v>
      </c>
      <c r="B18" s="58" t="s">
        <v>125</v>
      </c>
      <c r="C18" s="52">
        <v>19500</v>
      </c>
      <c r="D18" s="53">
        <f t="shared" si="0"/>
        <v>390</v>
      </c>
      <c r="E18" s="184">
        <f t="shared" si="1"/>
        <v>0.6344248694548826</v>
      </c>
      <c r="F18" s="231"/>
    </row>
    <row r="19" spans="1:6" ht="12.75">
      <c r="A19" s="54" t="s">
        <v>141</v>
      </c>
      <c r="B19" s="59" t="s">
        <v>122</v>
      </c>
      <c r="C19" s="55">
        <v>19500</v>
      </c>
      <c r="D19" s="56">
        <f t="shared" si="0"/>
        <v>390</v>
      </c>
      <c r="E19" s="187">
        <f t="shared" si="1"/>
        <v>0.6344248694548826</v>
      </c>
      <c r="F19" s="231"/>
    </row>
    <row r="20" spans="1:6" ht="12.75">
      <c r="A20" s="54"/>
      <c r="B20" s="59" t="s">
        <v>123</v>
      </c>
      <c r="C20" s="55">
        <v>19500</v>
      </c>
      <c r="D20" s="56">
        <f t="shared" si="0"/>
        <v>390</v>
      </c>
      <c r="E20" s="187">
        <f>D20/614.73</f>
        <v>0.6344248694548826</v>
      </c>
      <c r="F20" s="231"/>
    </row>
    <row r="21" spans="1:6" ht="12.75">
      <c r="A21" s="54"/>
      <c r="B21" s="59" t="s">
        <v>153</v>
      </c>
      <c r="C21" s="55">
        <v>19500</v>
      </c>
      <c r="D21" s="56">
        <f t="shared" si="0"/>
        <v>390</v>
      </c>
      <c r="E21" s="187">
        <f>D21/614.73</f>
        <v>0.6344248694548826</v>
      </c>
      <c r="F21" s="231"/>
    </row>
    <row r="22" spans="1:6" ht="12.75">
      <c r="A22" s="54"/>
      <c r="B22" s="59" t="s">
        <v>175</v>
      </c>
      <c r="C22" s="55">
        <v>19500</v>
      </c>
      <c r="D22" s="56">
        <f t="shared" si="0"/>
        <v>390</v>
      </c>
      <c r="E22" s="187">
        <f t="shared" si="1"/>
        <v>0.6344248694548826</v>
      </c>
      <c r="F22" s="231"/>
    </row>
    <row r="23" spans="1:6" ht="12.75">
      <c r="A23" s="241" t="s">
        <v>221</v>
      </c>
      <c r="B23" s="242" t="s">
        <v>222</v>
      </c>
      <c r="C23" s="200">
        <v>19500</v>
      </c>
      <c r="D23" s="201">
        <f>C23/50</f>
        <v>390</v>
      </c>
      <c r="E23" s="243">
        <f>D23/614.73</f>
        <v>0.6344248694548826</v>
      </c>
      <c r="F23" s="231"/>
    </row>
    <row r="24" spans="1:6" ht="12.75">
      <c r="A24" s="51" t="s">
        <v>183</v>
      </c>
      <c r="B24" s="238" t="s">
        <v>220</v>
      </c>
      <c r="C24" s="52">
        <v>10000</v>
      </c>
      <c r="D24" s="53">
        <f>C24/50</f>
        <v>200</v>
      </c>
      <c r="E24" s="184">
        <f t="shared" si="1"/>
        <v>0.3253460868999398</v>
      </c>
      <c r="F24" s="231"/>
    </row>
    <row r="25" spans="1:6" ht="12.75">
      <c r="A25" s="60"/>
      <c r="B25" s="61" t="s">
        <v>130</v>
      </c>
      <c r="C25" s="62">
        <v>10000</v>
      </c>
      <c r="D25" s="57">
        <f t="shared" si="0"/>
        <v>200</v>
      </c>
      <c r="E25" s="190">
        <f t="shared" si="1"/>
        <v>0.3253460868999398</v>
      </c>
      <c r="F25" s="231"/>
    </row>
    <row r="26" spans="1:6" ht="12.75">
      <c r="A26" s="51" t="s">
        <v>131</v>
      </c>
      <c r="B26" s="58" t="s">
        <v>132</v>
      </c>
      <c r="C26" s="52">
        <v>19500</v>
      </c>
      <c r="D26" s="53">
        <f t="shared" si="0"/>
        <v>390</v>
      </c>
      <c r="E26" s="184">
        <f t="shared" si="1"/>
        <v>0.6344248694548826</v>
      </c>
      <c r="F26" s="231"/>
    </row>
    <row r="27" spans="1:6" ht="12.75">
      <c r="A27" s="60" t="s">
        <v>154</v>
      </c>
      <c r="B27" s="61" t="s">
        <v>138</v>
      </c>
      <c r="C27" s="62">
        <v>18500</v>
      </c>
      <c r="D27" s="57">
        <f t="shared" si="0"/>
        <v>370</v>
      </c>
      <c r="E27" s="190">
        <f t="shared" si="1"/>
        <v>0.6018902607648886</v>
      </c>
      <c r="F27" s="231"/>
    </row>
    <row r="28" spans="1:5" ht="12.75">
      <c r="A28" s="209" t="s">
        <v>189</v>
      </c>
      <c r="B28" s="46"/>
      <c r="C28" s="46"/>
      <c r="D28" s="46"/>
      <c r="E28" s="46"/>
    </row>
    <row r="29" spans="1:5" ht="12.75">
      <c r="A29" s="206" t="s">
        <v>218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1" customWidth="1"/>
    <col min="5" max="6" width="13.28125" style="2" customWidth="1"/>
    <col min="7" max="16384" width="11.421875" style="2" customWidth="1"/>
  </cols>
  <sheetData>
    <row r="1" spans="1:4" ht="12.75">
      <c r="A1" s="285" t="s">
        <v>114</v>
      </c>
      <c r="B1" s="285"/>
      <c r="C1" s="285"/>
      <c r="D1" s="285"/>
    </row>
    <row r="2" spans="1:7" ht="15" customHeight="1">
      <c r="A2" s="273" t="s">
        <v>162</v>
      </c>
      <c r="B2" s="273"/>
      <c r="C2" s="273"/>
      <c r="D2" s="273"/>
      <c r="E2" s="4"/>
      <c r="F2" s="4"/>
      <c r="G2" s="3"/>
    </row>
    <row r="3" spans="1:7" ht="15" customHeight="1">
      <c r="A3" s="267" t="s">
        <v>184</v>
      </c>
      <c r="B3" s="267"/>
      <c r="C3" s="267"/>
      <c r="D3" s="267"/>
      <c r="E3" s="129"/>
      <c r="F3" s="129"/>
      <c r="G3" s="3"/>
    </row>
    <row r="4" spans="1:7" ht="15" customHeight="1">
      <c r="A4" s="286" t="s">
        <v>219</v>
      </c>
      <c r="B4" s="286"/>
      <c r="C4" s="286"/>
      <c r="D4" s="286"/>
      <c r="F4" s="4"/>
      <c r="G4" s="3"/>
    </row>
    <row r="5" spans="1:7" ht="15" customHeight="1">
      <c r="A5" s="179"/>
      <c r="B5" s="180"/>
      <c r="C5" s="180"/>
      <c r="F5" s="4"/>
      <c r="G5" s="3"/>
    </row>
    <row r="6" spans="1:7" ht="15" customHeight="1">
      <c r="A6" s="288" t="s">
        <v>32</v>
      </c>
      <c r="B6" s="288"/>
      <c r="C6" s="288"/>
      <c r="D6" s="288"/>
      <c r="E6" s="5"/>
      <c r="F6" s="5"/>
      <c r="G6" s="3"/>
    </row>
    <row r="7" spans="1:7" ht="15" customHeight="1">
      <c r="A7" s="289" t="s">
        <v>40</v>
      </c>
      <c r="B7" s="291" t="s">
        <v>38</v>
      </c>
      <c r="C7" s="281" t="s">
        <v>186</v>
      </c>
      <c r="D7" s="283" t="s">
        <v>185</v>
      </c>
      <c r="E7" s="1"/>
      <c r="F7" s="1"/>
      <c r="G7" s="1"/>
    </row>
    <row r="8" spans="1:7" ht="15" customHeight="1">
      <c r="A8" s="290"/>
      <c r="B8" s="292"/>
      <c r="C8" s="282"/>
      <c r="D8" s="284"/>
      <c r="E8" s="1"/>
      <c r="F8" s="1"/>
      <c r="G8" s="1"/>
    </row>
    <row r="9" spans="1:7" ht="15" customHeight="1">
      <c r="A9" s="182" t="s">
        <v>33</v>
      </c>
      <c r="B9" s="183" t="s">
        <v>39</v>
      </c>
      <c r="C9" s="204">
        <v>5620</v>
      </c>
      <c r="D9" s="184">
        <v>9.142225041888308</v>
      </c>
      <c r="E9" s="232"/>
      <c r="F9" s="203"/>
      <c r="G9" s="1"/>
    </row>
    <row r="10" spans="1:7" ht="15" customHeight="1">
      <c r="A10" s="185" t="s">
        <v>34</v>
      </c>
      <c r="B10" s="186" t="s">
        <v>39</v>
      </c>
      <c r="C10" s="55">
        <v>5580</v>
      </c>
      <c r="D10" s="187">
        <v>9.07715582450832</v>
      </c>
      <c r="E10" s="232"/>
      <c r="F10" s="1"/>
      <c r="G10" s="1"/>
    </row>
    <row r="11" spans="1:14" ht="15" customHeight="1">
      <c r="A11" s="185" t="s">
        <v>35</v>
      </c>
      <c r="B11" s="186" t="s">
        <v>39</v>
      </c>
      <c r="C11" s="55">
        <v>5125</v>
      </c>
      <c r="D11" s="187">
        <v>8.336993476810957</v>
      </c>
      <c r="E11" s="232"/>
      <c r="F11" s="1"/>
      <c r="G11" s="213"/>
      <c r="H11" s="213"/>
      <c r="I11" s="213"/>
      <c r="J11" s="213"/>
      <c r="K11" s="213"/>
      <c r="L11" s="213"/>
      <c r="M11" s="213"/>
      <c r="N11" s="214"/>
    </row>
    <row r="12" spans="1:14" ht="15" customHeight="1">
      <c r="A12" s="185" t="s">
        <v>36</v>
      </c>
      <c r="B12" s="186" t="s">
        <v>39</v>
      </c>
      <c r="C12" s="55">
        <v>2090</v>
      </c>
      <c r="D12" s="187">
        <v>3.399866608104371</v>
      </c>
      <c r="E12" s="232"/>
      <c r="F12" s="1"/>
      <c r="G12" s="213"/>
      <c r="H12" s="213"/>
      <c r="I12" s="213"/>
      <c r="J12" s="213"/>
      <c r="K12" s="213"/>
      <c r="L12" s="213"/>
      <c r="M12" s="215"/>
      <c r="N12" s="216"/>
    </row>
    <row r="13" spans="1:14" ht="15" customHeight="1">
      <c r="A13" s="185" t="s">
        <v>41</v>
      </c>
      <c r="B13" s="186" t="s">
        <v>39</v>
      </c>
      <c r="C13" s="55">
        <v>3410</v>
      </c>
      <c r="D13" s="187">
        <v>5.547150781643974</v>
      </c>
      <c r="E13" s="232"/>
      <c r="F13" s="1"/>
      <c r="G13" s="213"/>
      <c r="H13" s="213"/>
      <c r="I13" s="213"/>
      <c r="J13" s="213"/>
      <c r="K13" s="213"/>
      <c r="L13" s="213"/>
      <c r="M13" s="215"/>
      <c r="N13" s="217"/>
    </row>
    <row r="14" spans="1:14" ht="15" customHeight="1">
      <c r="A14" s="188" t="s">
        <v>37</v>
      </c>
      <c r="B14" s="189" t="s">
        <v>39</v>
      </c>
      <c r="C14" s="62">
        <v>2580</v>
      </c>
      <c r="D14" s="190">
        <v>4.196964521009224</v>
      </c>
      <c r="E14" s="232"/>
      <c r="F14" s="1"/>
      <c r="G14" s="213"/>
      <c r="H14" s="213"/>
      <c r="I14" s="213"/>
      <c r="J14" s="213"/>
      <c r="K14" s="213"/>
      <c r="L14" s="213"/>
      <c r="M14" s="215"/>
      <c r="N14" s="218"/>
    </row>
    <row r="15" spans="1:14" ht="15" customHeight="1">
      <c r="A15" s="275" t="s">
        <v>76</v>
      </c>
      <c r="B15" s="275"/>
      <c r="C15" s="275"/>
      <c r="D15" s="275"/>
      <c r="E15" s="232"/>
      <c r="F15" s="1"/>
      <c r="G15" s="213"/>
      <c r="H15" s="213"/>
      <c r="I15" s="213"/>
      <c r="J15" s="213"/>
      <c r="K15" s="213"/>
      <c r="L15" s="213"/>
      <c r="M15" s="215"/>
      <c r="N15" s="213"/>
    </row>
    <row r="16" spans="1:14" ht="15" customHeight="1">
      <c r="A16" s="182" t="s">
        <v>77</v>
      </c>
      <c r="B16" s="183" t="s">
        <v>196</v>
      </c>
      <c r="C16" s="52">
        <v>7320</v>
      </c>
      <c r="D16" s="184">
        <v>11.907666780537797</v>
      </c>
      <c r="E16" s="232"/>
      <c r="F16" s="1"/>
      <c r="G16" s="213"/>
      <c r="H16" s="213"/>
      <c r="I16" s="213"/>
      <c r="J16" s="213"/>
      <c r="K16" s="213"/>
      <c r="L16" s="213"/>
      <c r="M16" s="215"/>
      <c r="N16" s="218"/>
    </row>
    <row r="17" spans="1:14" ht="15" customHeight="1">
      <c r="A17" s="188" t="s">
        <v>197</v>
      </c>
      <c r="B17" s="189" t="s">
        <v>195</v>
      </c>
      <c r="C17" s="62">
        <v>13050</v>
      </c>
      <c r="D17" s="190">
        <v>21.22883217022107</v>
      </c>
      <c r="E17" s="232"/>
      <c r="F17" s="1"/>
      <c r="G17" s="213"/>
      <c r="H17" s="213"/>
      <c r="I17" s="213"/>
      <c r="J17" s="213"/>
      <c r="K17" s="213"/>
      <c r="L17" s="213"/>
      <c r="M17" s="215"/>
      <c r="N17" s="218"/>
    </row>
    <row r="18" spans="1:7" ht="15" customHeight="1">
      <c r="A18" s="287" t="s">
        <v>188</v>
      </c>
      <c r="B18" s="287"/>
      <c r="C18" s="287"/>
      <c r="D18" s="191"/>
      <c r="E18" s="1"/>
      <c r="F18" s="1" t="s">
        <v>142</v>
      </c>
      <c r="G18" s="1"/>
    </row>
    <row r="19" spans="1:7" ht="15" customHeight="1">
      <c r="A19" s="219" t="s">
        <v>210</v>
      </c>
      <c r="B19" s="219"/>
      <c r="C19" s="219"/>
      <c r="D19" s="191"/>
      <c r="E19" s="1"/>
      <c r="F19" s="1"/>
      <c r="G19" s="1"/>
    </row>
    <row r="20" spans="1:7" ht="15" customHeight="1">
      <c r="A20" s="206" t="s">
        <v>218</v>
      </c>
      <c r="B20" s="210"/>
      <c r="C20" s="210"/>
      <c r="D20" s="191"/>
      <c r="E20" s="1"/>
      <c r="F20" s="1"/>
      <c r="G20" s="3"/>
    </row>
    <row r="21" spans="1:7" ht="12.75">
      <c r="A21" s="54"/>
      <c r="B21" s="54"/>
      <c r="C21" s="54"/>
      <c r="D21" s="192"/>
      <c r="E21" s="3"/>
      <c r="F21" s="3"/>
      <c r="G21" s="3"/>
    </row>
    <row r="22" spans="1:7" ht="12.75">
      <c r="A22" s="54"/>
      <c r="B22" s="54"/>
      <c r="C22" s="54"/>
      <c r="D22" s="192"/>
      <c r="E22" s="3"/>
      <c r="F22" s="3"/>
      <c r="G22" s="3"/>
    </row>
    <row r="23" spans="1:7" ht="12.75">
      <c r="A23" s="193"/>
      <c r="B23" s="193"/>
      <c r="C23" s="193"/>
      <c r="D23" s="194"/>
      <c r="E23" s="3"/>
      <c r="F23" s="3"/>
      <c r="G23" s="3"/>
    </row>
    <row r="46" ht="12.75">
      <c r="D46" s="19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6"/>
      <c r="B1" s="116" t="s">
        <v>181</v>
      </c>
      <c r="C1" s="117"/>
    </row>
    <row r="2" spans="1:3" ht="12.75">
      <c r="A2" s="118"/>
      <c r="B2" s="106"/>
      <c r="C2" s="118" t="s">
        <v>0</v>
      </c>
    </row>
    <row r="3" spans="1:3" ht="21" customHeight="1">
      <c r="A3" s="119"/>
      <c r="B3" s="88" t="s">
        <v>135</v>
      </c>
      <c r="C3" s="120">
        <v>3</v>
      </c>
    </row>
    <row r="4" spans="1:3" ht="21" customHeight="1">
      <c r="A4" s="121" t="s">
        <v>108</v>
      </c>
      <c r="B4" s="88"/>
      <c r="C4" s="122"/>
    </row>
    <row r="5" spans="1:3" ht="21" customHeight="1">
      <c r="A5" s="119">
        <v>1</v>
      </c>
      <c r="B5" s="88" t="s">
        <v>24</v>
      </c>
      <c r="C5" s="120">
        <v>4</v>
      </c>
    </row>
    <row r="6" spans="1:3" ht="21" customHeight="1">
      <c r="A6" s="119">
        <v>2</v>
      </c>
      <c r="B6" s="123" t="s">
        <v>25</v>
      </c>
      <c r="C6" s="120">
        <v>5</v>
      </c>
    </row>
    <row r="7" spans="1:3" ht="18.75" customHeight="1">
      <c r="A7" s="119">
        <v>3</v>
      </c>
      <c r="B7" s="123" t="s">
        <v>155</v>
      </c>
      <c r="C7" s="120">
        <v>6</v>
      </c>
    </row>
    <row r="8" spans="1:3" ht="21" customHeight="1">
      <c r="A8" s="119">
        <v>4</v>
      </c>
      <c r="B8" s="123" t="s">
        <v>78</v>
      </c>
      <c r="C8" s="120">
        <v>7</v>
      </c>
    </row>
    <row r="9" spans="1:3" ht="21" customHeight="1">
      <c r="A9" s="119">
        <v>5</v>
      </c>
      <c r="B9" s="123" t="s">
        <v>168</v>
      </c>
      <c r="C9" s="202">
        <v>12</v>
      </c>
    </row>
    <row r="10" spans="1:3" ht="21" customHeight="1">
      <c r="A10" s="119">
        <v>6</v>
      </c>
      <c r="B10" s="123" t="s">
        <v>161</v>
      </c>
      <c r="C10" s="120">
        <v>13</v>
      </c>
    </row>
    <row r="11" spans="1:3" ht="21" customHeight="1">
      <c r="A11" s="119">
        <v>7</v>
      </c>
      <c r="B11" s="123" t="s">
        <v>160</v>
      </c>
      <c r="C11" s="120">
        <v>14</v>
      </c>
    </row>
    <row r="12" spans="1:3" ht="24" customHeight="1">
      <c r="A12" s="121" t="s">
        <v>107</v>
      </c>
      <c r="B12" s="123"/>
      <c r="C12" s="124"/>
    </row>
    <row r="13" spans="1:3" ht="33" customHeight="1">
      <c r="A13" s="119">
        <v>1</v>
      </c>
      <c r="B13" s="125" t="s">
        <v>146</v>
      </c>
      <c r="C13" s="120">
        <v>8</v>
      </c>
    </row>
    <row r="14" spans="1:3" ht="33" customHeight="1">
      <c r="A14" s="119">
        <v>2</v>
      </c>
      <c r="B14" s="125" t="s">
        <v>144</v>
      </c>
      <c r="C14" s="120">
        <v>9</v>
      </c>
    </row>
    <row r="15" spans="1:3" ht="33" customHeight="1">
      <c r="A15" s="119">
        <v>3</v>
      </c>
      <c r="B15" s="125" t="s">
        <v>145</v>
      </c>
      <c r="C15" s="120">
        <v>10</v>
      </c>
    </row>
    <row r="16" spans="1:3" ht="33" customHeight="1">
      <c r="A16" s="119">
        <v>4</v>
      </c>
      <c r="B16" s="125" t="s">
        <v>169</v>
      </c>
      <c r="C16" s="120">
        <v>11</v>
      </c>
    </row>
    <row r="17" spans="1:3" ht="12.75">
      <c r="A17" s="106"/>
      <c r="B17" s="126"/>
      <c r="C17" s="127"/>
    </row>
    <row r="18" spans="1:3" ht="10.5" customHeight="1">
      <c r="A18" s="106"/>
      <c r="B18" s="106"/>
      <c r="C18" s="128"/>
    </row>
    <row r="19" spans="1:3" ht="26.25" customHeight="1">
      <c r="A19" s="252" t="s">
        <v>83</v>
      </c>
      <c r="B19" s="252"/>
      <c r="C19" s="252"/>
    </row>
    <row r="20" spans="1:3" ht="18" customHeight="1">
      <c r="A20" s="129" t="s">
        <v>84</v>
      </c>
      <c r="B20" s="130"/>
      <c r="C20" s="131"/>
    </row>
    <row r="21" spans="1:3" ht="21" customHeight="1">
      <c r="A21" s="129" t="s">
        <v>115</v>
      </c>
      <c r="B21" s="132"/>
      <c r="C21" s="129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2.75"/>
  <sheetData>
    <row r="1" spans="1:9" ht="12.75">
      <c r="A1" s="253" t="s">
        <v>135</v>
      </c>
      <c r="B1" s="253"/>
      <c r="C1" s="253"/>
      <c r="D1" s="253"/>
      <c r="E1" s="253"/>
      <c r="F1" s="253"/>
      <c r="G1" s="253"/>
      <c r="H1" s="253"/>
      <c r="I1" s="253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view="pageBreakPreview" zoomScaleSheetLayoutView="100" zoomScalePageLayoutView="0" workbookViewId="0" topLeftCell="A1">
      <selection activeCell="L20" sqref="L20"/>
    </sheetView>
  </sheetViews>
  <sheetFormatPr defaultColWidth="11.421875" defaultRowHeight="12.75"/>
  <cols>
    <col min="1" max="1" width="51.28125" style="107" customWidth="1"/>
    <col min="2" max="4" width="11.7109375" style="107" bestFit="1" customWidth="1"/>
    <col min="5" max="5" width="14.8515625" style="107" customWidth="1"/>
    <col min="6" max="6" width="6.8515625" style="107" customWidth="1"/>
    <col min="7" max="7" width="11.7109375" style="107" bestFit="1" customWidth="1"/>
    <col min="8" max="8" width="10.421875" style="107" customWidth="1"/>
    <col min="9" max="9" width="11.7109375" style="107" bestFit="1" customWidth="1"/>
    <col min="10" max="10" width="16.28125" style="107" customWidth="1"/>
    <col min="11" max="11" width="11.421875" style="106" customWidth="1"/>
    <col min="12" max="16384" width="11.421875" style="107" customWidth="1"/>
  </cols>
  <sheetData>
    <row r="1" spans="1:11" s="90" customFormat="1" ht="19.5" customHeight="1">
      <c r="A1" s="255" t="s">
        <v>109</v>
      </c>
      <c r="B1" s="255"/>
      <c r="C1" s="255"/>
      <c r="D1" s="255"/>
      <c r="E1" s="255"/>
      <c r="F1" s="255"/>
      <c r="G1" s="255"/>
      <c r="H1" s="255"/>
      <c r="I1" s="255"/>
      <c r="J1" s="255"/>
      <c r="K1" s="88"/>
    </row>
    <row r="2" spans="1:11" s="90" customFormat="1" ht="19.5" customHeight="1">
      <c r="A2" s="256" t="s">
        <v>4</v>
      </c>
      <c r="B2" s="256"/>
      <c r="C2" s="256"/>
      <c r="D2" s="256"/>
      <c r="E2" s="256"/>
      <c r="F2" s="256"/>
      <c r="G2" s="256"/>
      <c r="H2" s="256"/>
      <c r="I2" s="256"/>
      <c r="J2" s="256"/>
      <c r="K2" s="88"/>
    </row>
    <row r="3" spans="1:19" s="97" customFormat="1" ht="12.75">
      <c r="A3" s="91"/>
      <c r="B3" s="258" t="s">
        <v>5</v>
      </c>
      <c r="C3" s="258"/>
      <c r="D3" s="258"/>
      <c r="E3" s="258"/>
      <c r="F3" s="92"/>
      <c r="G3" s="258" t="s">
        <v>166</v>
      </c>
      <c r="H3" s="258"/>
      <c r="I3" s="258"/>
      <c r="J3" s="258"/>
      <c r="K3" s="109"/>
      <c r="L3" s="109"/>
      <c r="M3" s="109"/>
      <c r="N3" s="41"/>
      <c r="O3" s="41"/>
      <c r="P3" s="110"/>
      <c r="Q3" s="110"/>
      <c r="R3" s="110"/>
      <c r="S3" s="41"/>
    </row>
    <row r="4" spans="1:11" s="90" customFormat="1" ht="19.5" customHeight="1">
      <c r="A4" s="91" t="s">
        <v>150</v>
      </c>
      <c r="B4" s="259">
        <v>2014</v>
      </c>
      <c r="C4" s="261" t="s">
        <v>215</v>
      </c>
      <c r="D4" s="261"/>
      <c r="E4" s="261"/>
      <c r="F4" s="92"/>
      <c r="G4" s="259">
        <v>2014</v>
      </c>
      <c r="H4" s="261" t="s">
        <v>215</v>
      </c>
      <c r="I4" s="261"/>
      <c r="J4" s="261"/>
      <c r="K4" s="93"/>
    </row>
    <row r="5" spans="1:11" s="112" customFormat="1" ht="25.5">
      <c r="A5" s="98"/>
      <c r="B5" s="260"/>
      <c r="C5" s="99">
        <v>2014</v>
      </c>
      <c r="D5" s="99">
        <v>2015</v>
      </c>
      <c r="E5" s="196" t="s">
        <v>204</v>
      </c>
      <c r="F5" s="100"/>
      <c r="G5" s="260"/>
      <c r="H5" s="99">
        <v>2014</v>
      </c>
      <c r="I5" s="99">
        <v>2015</v>
      </c>
      <c r="J5" s="196" t="s">
        <v>204</v>
      </c>
      <c r="K5" s="111"/>
    </row>
    <row r="6" spans="1:11" s="112" customFormat="1" ht="12.75">
      <c r="A6" s="35" t="s">
        <v>6</v>
      </c>
      <c r="B6" s="35"/>
      <c r="C6" s="35"/>
      <c r="D6" s="35"/>
      <c r="E6" s="35"/>
      <c r="F6" s="35"/>
      <c r="G6" s="35">
        <v>932330.4123999999</v>
      </c>
      <c r="H6" s="35">
        <v>229304.06563000003</v>
      </c>
      <c r="I6" s="35">
        <v>251229.75960999998</v>
      </c>
      <c r="J6" s="36">
        <v>9.56184266500479</v>
      </c>
      <c r="K6" s="95"/>
    </row>
    <row r="7" spans="1:11" s="112" customFormat="1" ht="12.75">
      <c r="A7" s="37"/>
      <c r="B7" s="38"/>
      <c r="C7" s="28"/>
      <c r="D7" s="29"/>
      <c r="E7" s="28"/>
      <c r="F7" s="28"/>
      <c r="G7" s="28"/>
      <c r="H7" s="29"/>
      <c r="I7" s="39"/>
      <c r="J7" s="40"/>
      <c r="K7" s="113"/>
    </row>
    <row r="8" spans="1:11" s="114" customFormat="1" ht="12.75">
      <c r="A8" s="41" t="s">
        <v>7</v>
      </c>
      <c r="B8" s="42">
        <v>1061940.3587467</v>
      </c>
      <c r="C8" s="42">
        <v>241663.98205719996</v>
      </c>
      <c r="D8" s="42">
        <v>304639.1336386</v>
      </c>
      <c r="E8" s="36">
        <v>26.05897289505654</v>
      </c>
      <c r="F8" s="42"/>
      <c r="G8" s="42">
        <v>461053.72696000006</v>
      </c>
      <c r="H8" s="42">
        <v>106626.94597999999</v>
      </c>
      <c r="I8" s="42">
        <v>131904.71914</v>
      </c>
      <c r="J8" s="36">
        <v>23.706740287526728</v>
      </c>
      <c r="K8" s="101"/>
    </row>
    <row r="9" spans="1:11" s="90" customFormat="1" ht="12.75">
      <c r="A9" s="37" t="s">
        <v>8</v>
      </c>
      <c r="B9" s="30">
        <v>528439.2816199999</v>
      </c>
      <c r="C9" s="30">
        <v>95823.0496183</v>
      </c>
      <c r="D9" s="30">
        <v>124389.6457692</v>
      </c>
      <c r="E9" s="40">
        <v>29.81182112726711</v>
      </c>
      <c r="F9" s="30"/>
      <c r="G9" s="30">
        <v>193670.16914000004</v>
      </c>
      <c r="H9" s="30">
        <v>39613.89985</v>
      </c>
      <c r="I9" s="30">
        <v>45052.37264</v>
      </c>
      <c r="J9" s="40">
        <v>13.728698286694936</v>
      </c>
      <c r="K9" s="88"/>
    </row>
    <row r="10" spans="1:11" s="90" customFormat="1" ht="12.75">
      <c r="A10" s="37" t="s">
        <v>9</v>
      </c>
      <c r="B10" s="30">
        <v>129734.1528346</v>
      </c>
      <c r="C10" s="30">
        <v>41128.692</v>
      </c>
      <c r="D10" s="30">
        <v>39707.282</v>
      </c>
      <c r="E10" s="40">
        <v>-3.456005846235044</v>
      </c>
      <c r="F10" s="30"/>
      <c r="G10" s="30">
        <v>52380.74292</v>
      </c>
      <c r="H10" s="30">
        <v>15754.21739</v>
      </c>
      <c r="I10" s="30">
        <v>16154.802730000001</v>
      </c>
      <c r="J10" s="40">
        <v>2.5427181184783763</v>
      </c>
      <c r="K10" s="88"/>
    </row>
    <row r="11" spans="1:11" s="90" customFormat="1" ht="12.75">
      <c r="A11" s="245" t="s">
        <v>223</v>
      </c>
      <c r="B11" s="30">
        <v>44977.7748</v>
      </c>
      <c r="C11" s="30">
        <v>13364.05</v>
      </c>
      <c r="D11" s="30">
        <v>20415.808</v>
      </c>
      <c r="E11" s="40">
        <v>52.76662389021294</v>
      </c>
      <c r="F11" s="30"/>
      <c r="G11" s="30">
        <v>23415.08398</v>
      </c>
      <c r="H11" s="30">
        <v>6789.956939999999</v>
      </c>
      <c r="I11" s="30">
        <v>8503.60433</v>
      </c>
      <c r="J11" s="40">
        <v>25.237971391317842</v>
      </c>
      <c r="K11" s="88"/>
    </row>
    <row r="12" spans="1:11" s="90" customFormat="1" ht="12.75">
      <c r="A12" s="245" t="s">
        <v>133</v>
      </c>
      <c r="B12" s="30">
        <v>79441.83768309999</v>
      </c>
      <c r="C12" s="30">
        <v>14198.36078</v>
      </c>
      <c r="D12" s="30">
        <v>18355.7073908</v>
      </c>
      <c r="E12" s="40">
        <v>29.280468888042975</v>
      </c>
      <c r="F12" s="30"/>
      <c r="G12" s="30">
        <v>39621.89468</v>
      </c>
      <c r="H12" s="30">
        <v>6827.340679999999</v>
      </c>
      <c r="I12" s="30">
        <v>9911.23715</v>
      </c>
      <c r="J12" s="40">
        <v>45.169804973025066</v>
      </c>
      <c r="K12" s="88"/>
    </row>
    <row r="13" spans="1:11" s="90" customFormat="1" ht="12.75">
      <c r="A13" s="245" t="s">
        <v>224</v>
      </c>
      <c r="B13" s="30">
        <v>108239.33255199999</v>
      </c>
      <c r="C13" s="30">
        <v>30177.164</v>
      </c>
      <c r="D13" s="30">
        <v>29741.843</v>
      </c>
      <c r="E13" s="40">
        <v>-1.4425510627837639</v>
      </c>
      <c r="F13" s="30"/>
      <c r="G13" s="30">
        <v>56535.449940000006</v>
      </c>
      <c r="H13" s="30">
        <v>15263.70824</v>
      </c>
      <c r="I13" s="30">
        <v>16352.18725</v>
      </c>
      <c r="J13" s="40">
        <v>7.131157074579946</v>
      </c>
      <c r="K13" s="88"/>
    </row>
    <row r="14" spans="1:11" s="90" customFormat="1" ht="12.75">
      <c r="A14" s="37" t="s">
        <v>10</v>
      </c>
      <c r="B14" s="30">
        <v>171107.97925700003</v>
      </c>
      <c r="C14" s="30">
        <v>46972.6656589</v>
      </c>
      <c r="D14" s="30">
        <v>72028.84747859999</v>
      </c>
      <c r="E14" s="40">
        <v>53.34204790856393</v>
      </c>
      <c r="F14" s="30"/>
      <c r="G14" s="30">
        <v>95430.38630000001</v>
      </c>
      <c r="H14" s="30">
        <v>22377.82288</v>
      </c>
      <c r="I14" s="30">
        <v>35930.51504</v>
      </c>
      <c r="J14" s="40">
        <v>60.563050448096135</v>
      </c>
      <c r="K14" s="88"/>
    </row>
    <row r="15" spans="1:11" s="90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40"/>
      <c r="K15" s="88"/>
    </row>
    <row r="16" spans="1:11" s="90" customFormat="1" ht="12.75">
      <c r="A16" s="41" t="s">
        <v>165</v>
      </c>
      <c r="B16" s="42">
        <v>41388.1235036</v>
      </c>
      <c r="C16" s="42">
        <v>12435.127096800003</v>
      </c>
      <c r="D16" s="42">
        <v>13802.996283700002</v>
      </c>
      <c r="E16" s="36">
        <v>11.000041867300254</v>
      </c>
      <c r="F16" s="42"/>
      <c r="G16" s="42">
        <v>317491.51815</v>
      </c>
      <c r="H16" s="42">
        <v>72561.209</v>
      </c>
      <c r="I16" s="42">
        <v>75719.21294</v>
      </c>
      <c r="J16" s="36">
        <v>4.352193111887075</v>
      </c>
      <c r="K16" s="88"/>
    </row>
    <row r="17" spans="1:11" s="90" customFormat="1" ht="12.75">
      <c r="A17" s="37" t="s">
        <v>11</v>
      </c>
      <c r="B17" s="44">
        <v>8868.2458885</v>
      </c>
      <c r="C17" s="30">
        <v>3341.4072441</v>
      </c>
      <c r="D17" s="30">
        <v>3348.3482493</v>
      </c>
      <c r="E17" s="40">
        <v>0.20772700520883802</v>
      </c>
      <c r="F17" s="44"/>
      <c r="G17" s="30">
        <v>81477.86795</v>
      </c>
      <c r="H17" s="30">
        <v>27135.985829999998</v>
      </c>
      <c r="I17" s="30">
        <v>27348.82962</v>
      </c>
      <c r="J17" s="40">
        <v>0.7843598951348838</v>
      </c>
      <c r="K17" s="88"/>
    </row>
    <row r="18" spans="1:11" s="90" customFormat="1" ht="12.75">
      <c r="A18" s="37" t="s">
        <v>12</v>
      </c>
      <c r="B18" s="44">
        <v>5160.4145960999995</v>
      </c>
      <c r="C18" s="30">
        <v>1112.4816773</v>
      </c>
      <c r="D18" s="30">
        <v>1402.1593394</v>
      </c>
      <c r="E18" s="40">
        <v>26.03887039317803</v>
      </c>
      <c r="F18" s="30"/>
      <c r="G18" s="30">
        <v>76737.17497999998</v>
      </c>
      <c r="H18" s="30">
        <v>13074.617170000001</v>
      </c>
      <c r="I18" s="30">
        <v>15146.408200000002</v>
      </c>
      <c r="J18" s="40">
        <v>15.845902048694555</v>
      </c>
      <c r="K18" s="88"/>
    </row>
    <row r="19" spans="1:11" s="90" customFormat="1" ht="12.75">
      <c r="A19" s="37" t="s">
        <v>13</v>
      </c>
      <c r="B19" s="44">
        <v>7914.1888984</v>
      </c>
      <c r="C19" s="30">
        <v>2194.5780634000002</v>
      </c>
      <c r="D19" s="30">
        <v>2255.858963</v>
      </c>
      <c r="E19" s="40">
        <v>2.7923772966662597</v>
      </c>
      <c r="F19" s="30"/>
      <c r="G19" s="30">
        <v>81817.04401</v>
      </c>
      <c r="H19" s="30">
        <v>15618.35138</v>
      </c>
      <c r="I19" s="30">
        <v>14517.724439999998</v>
      </c>
      <c r="J19" s="40">
        <v>-7.047011001490233</v>
      </c>
      <c r="K19" s="88"/>
    </row>
    <row r="20" spans="1:11" s="90" customFormat="1" ht="12.75">
      <c r="A20" s="37" t="s">
        <v>14</v>
      </c>
      <c r="B20" s="44">
        <v>19445.2741206</v>
      </c>
      <c r="C20" s="30">
        <v>5786.660112000001</v>
      </c>
      <c r="D20" s="30">
        <v>6796.629732000001</v>
      </c>
      <c r="E20" s="40">
        <v>17.453411820500577</v>
      </c>
      <c r="F20" s="30"/>
      <c r="G20" s="30">
        <v>77459.43121</v>
      </c>
      <c r="H20" s="30">
        <v>16732.25462</v>
      </c>
      <c r="I20" s="30">
        <v>18706.25068</v>
      </c>
      <c r="J20" s="40">
        <v>11.797549731525663</v>
      </c>
      <c r="K20" s="88"/>
    </row>
    <row r="21" spans="1:11" s="90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40"/>
      <c r="K21" s="88"/>
    </row>
    <row r="22" spans="1:11" s="90" customFormat="1" ht="12.75">
      <c r="A22" s="41" t="s">
        <v>15</v>
      </c>
      <c r="B22" s="42">
        <v>3110.4284425999995</v>
      </c>
      <c r="C22" s="42">
        <v>1108.6196707000001</v>
      </c>
      <c r="D22" s="42">
        <v>690.4761513999999</v>
      </c>
      <c r="E22" s="36">
        <v>-37.71749052909892</v>
      </c>
      <c r="F22" s="42"/>
      <c r="G22" s="42">
        <v>113026.28351999998</v>
      </c>
      <c r="H22" s="42">
        <v>36328.16126000001</v>
      </c>
      <c r="I22" s="42">
        <v>30768.022709999994</v>
      </c>
      <c r="J22" s="36">
        <v>-15.305312344894645</v>
      </c>
      <c r="K22" s="88"/>
    </row>
    <row r="23" spans="1:11" s="90" customFormat="1" ht="12.75">
      <c r="A23" s="37" t="s">
        <v>16</v>
      </c>
      <c r="B23" s="30">
        <v>1363.1643531</v>
      </c>
      <c r="C23" s="30">
        <v>433.2491713</v>
      </c>
      <c r="D23" s="30">
        <v>248.35355560000002</v>
      </c>
      <c r="E23" s="40">
        <v>-42.676507642289394</v>
      </c>
      <c r="F23" s="30"/>
      <c r="G23" s="30">
        <v>16871.56155</v>
      </c>
      <c r="H23" s="30">
        <v>6215.04167</v>
      </c>
      <c r="I23" s="30">
        <v>4555.54135</v>
      </c>
      <c r="J23" s="40">
        <v>-26.701354682952584</v>
      </c>
      <c r="K23" s="88"/>
    </row>
    <row r="24" spans="1:11" s="90" customFormat="1" ht="12.75">
      <c r="A24" s="37" t="s">
        <v>17</v>
      </c>
      <c r="B24" s="30">
        <v>173.06965160000001</v>
      </c>
      <c r="C24" s="30">
        <v>57.2201548</v>
      </c>
      <c r="D24" s="30">
        <v>65.0653338</v>
      </c>
      <c r="E24" s="40">
        <v>13.710516910380676</v>
      </c>
      <c r="F24" s="30"/>
      <c r="G24" s="30">
        <v>58710.59901</v>
      </c>
      <c r="H24" s="30">
        <v>19370.512660000004</v>
      </c>
      <c r="I24" s="30">
        <v>18887.471859999994</v>
      </c>
      <c r="J24" s="40">
        <v>-2.4936913569535335</v>
      </c>
      <c r="K24" s="88"/>
    </row>
    <row r="25" spans="1:11" s="90" customFormat="1" ht="12.75">
      <c r="A25" s="245" t="s">
        <v>225</v>
      </c>
      <c r="B25" s="30">
        <v>1574.1944378999997</v>
      </c>
      <c r="C25" s="30">
        <v>618.1503446000002</v>
      </c>
      <c r="D25" s="30">
        <v>377.057262</v>
      </c>
      <c r="E25" s="40">
        <v>-39.0023373287949</v>
      </c>
      <c r="F25" s="30"/>
      <c r="G25" s="30">
        <v>37444.12295999999</v>
      </c>
      <c r="H25" s="30">
        <v>10742.606930000002</v>
      </c>
      <c r="I25" s="30">
        <v>7325.009499999999</v>
      </c>
      <c r="J25" s="40">
        <v>-31.813483005283913</v>
      </c>
      <c r="K25" s="88"/>
    </row>
    <row r="26" spans="1:11" s="90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40"/>
      <c r="K26" s="88"/>
    </row>
    <row r="27" spans="1:11" s="90" customFormat="1" ht="12.75">
      <c r="A27" s="41" t="s">
        <v>226</v>
      </c>
      <c r="B27" s="42"/>
      <c r="C27" s="42"/>
      <c r="D27" s="42"/>
      <c r="E27" s="36"/>
      <c r="F27" s="42"/>
      <c r="G27" s="42">
        <v>40758.883769999986</v>
      </c>
      <c r="H27" s="42">
        <v>13787.74939</v>
      </c>
      <c r="I27" s="42">
        <v>12837.80482</v>
      </c>
      <c r="J27" s="36">
        <v>-6.889772530163469</v>
      </c>
      <c r="K27" s="88"/>
    </row>
    <row r="28" spans="1:11" s="90" customFormat="1" ht="15" customHeight="1">
      <c r="A28" s="45" t="s">
        <v>18</v>
      </c>
      <c r="B28" s="30">
        <v>749.3383329</v>
      </c>
      <c r="C28" s="30">
        <v>224.2943134</v>
      </c>
      <c r="D28" s="30">
        <v>263.4101645</v>
      </c>
      <c r="E28" s="40">
        <v>17.43951975734754</v>
      </c>
      <c r="F28" s="30"/>
      <c r="G28" s="30">
        <v>16882.155009999995</v>
      </c>
      <c r="H28" s="30">
        <v>5969.91062</v>
      </c>
      <c r="I28" s="30">
        <v>5476.324409999999</v>
      </c>
      <c r="J28" s="40">
        <v>-8.26789949495091</v>
      </c>
      <c r="K28" s="88"/>
    </row>
    <row r="29" spans="1:11" s="90" customFormat="1" ht="12.75">
      <c r="A29" s="37" t="s">
        <v>19</v>
      </c>
      <c r="B29" s="30">
        <v>8295.2173829</v>
      </c>
      <c r="C29" s="30">
        <v>2579.0557268999996</v>
      </c>
      <c r="D29" s="30">
        <v>2699.4103517</v>
      </c>
      <c r="E29" s="40">
        <v>4.666615906925969</v>
      </c>
      <c r="F29" s="30"/>
      <c r="G29" s="30">
        <v>23876.728759999995</v>
      </c>
      <c r="H29" s="30">
        <v>7817.83877</v>
      </c>
      <c r="I29" s="30">
        <v>7361.48041</v>
      </c>
      <c r="J29" s="40">
        <v>-5.837397948793978</v>
      </c>
      <c r="K29" s="88"/>
    </row>
    <row r="30" spans="1:11" s="90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40"/>
      <c r="K30" s="88"/>
    </row>
    <row r="31" spans="1:11" s="90" customFormat="1" ht="12.75">
      <c r="A31" s="35" t="s">
        <v>174</v>
      </c>
      <c r="B31" s="35"/>
      <c r="C31" s="35"/>
      <c r="D31" s="35"/>
      <c r="E31" s="36"/>
      <c r="F31" s="35"/>
      <c r="G31" s="35">
        <v>624483.07699</v>
      </c>
      <c r="H31" s="35">
        <v>207421.19867</v>
      </c>
      <c r="I31" s="35">
        <v>177989.78055999998</v>
      </c>
      <c r="J31" s="36">
        <v>-14.189204526208727</v>
      </c>
      <c r="K31" s="88"/>
    </row>
    <row r="32" spans="1:11" s="90" customFormat="1" ht="12.75">
      <c r="A32" s="37"/>
      <c r="B32" s="28"/>
      <c r="C32" s="28"/>
      <c r="D32" s="28"/>
      <c r="E32" s="40"/>
      <c r="F32" s="28"/>
      <c r="G32" s="28"/>
      <c r="H32" s="28"/>
      <c r="I32" s="44"/>
      <c r="J32" s="40"/>
      <c r="K32" s="88"/>
    </row>
    <row r="33" spans="1:11" s="114" customFormat="1" ht="12.75">
      <c r="A33" s="37" t="s">
        <v>20</v>
      </c>
      <c r="B33" s="30">
        <v>5166</v>
      </c>
      <c r="C33" s="30">
        <v>1413</v>
      </c>
      <c r="D33" s="30">
        <v>1156</v>
      </c>
      <c r="E33" s="40">
        <v>-18.188251946213725</v>
      </c>
      <c r="F33" s="30"/>
      <c r="G33" s="30">
        <v>116969.32772000002</v>
      </c>
      <c r="H33" s="30">
        <v>40956.83991</v>
      </c>
      <c r="I33" s="30">
        <v>25241.5273</v>
      </c>
      <c r="J33" s="40">
        <v>-38.37042272922759</v>
      </c>
      <c r="K33" s="101"/>
    </row>
    <row r="34" spans="1:11" s="90" customFormat="1" ht="12.75">
      <c r="A34" s="37" t="s">
        <v>21</v>
      </c>
      <c r="B34" s="30">
        <v>171</v>
      </c>
      <c r="C34" s="30">
        <v>57</v>
      </c>
      <c r="D34" s="30">
        <v>35</v>
      </c>
      <c r="E34" s="40">
        <v>-38.59649122807017</v>
      </c>
      <c r="F34" s="30"/>
      <c r="G34" s="30">
        <v>10575.313729999998</v>
      </c>
      <c r="H34" s="30">
        <v>3842.4791299999997</v>
      </c>
      <c r="I34" s="30">
        <v>3207.4199</v>
      </c>
      <c r="J34" s="40">
        <v>-16.527330624694898</v>
      </c>
      <c r="K34" s="88"/>
    </row>
    <row r="35" spans="1:11" s="90" customFormat="1" ht="12.75">
      <c r="A35" s="45" t="s">
        <v>22</v>
      </c>
      <c r="B35" s="30">
        <v>1073</v>
      </c>
      <c r="C35" s="30">
        <v>298</v>
      </c>
      <c r="D35" s="30">
        <v>451</v>
      </c>
      <c r="E35" s="40">
        <v>51.342281879194616</v>
      </c>
      <c r="F35" s="30"/>
      <c r="G35" s="30">
        <v>10806.198699999999</v>
      </c>
      <c r="H35" s="30">
        <v>4186.001130000001</v>
      </c>
      <c r="I35" s="30">
        <v>2330.04566</v>
      </c>
      <c r="J35" s="40">
        <v>-44.337194672472535</v>
      </c>
      <c r="K35" s="88"/>
    </row>
    <row r="36" spans="1:11" s="90" customFormat="1" ht="12.75">
      <c r="A36" s="37" t="s">
        <v>23</v>
      </c>
      <c r="B36" s="28"/>
      <c r="C36" s="28"/>
      <c r="D36" s="28"/>
      <c r="E36" s="40"/>
      <c r="F36" s="28"/>
      <c r="G36" s="30">
        <v>486132.23683999997</v>
      </c>
      <c r="H36" s="30">
        <v>158435.8785</v>
      </c>
      <c r="I36" s="30">
        <v>147210.7877</v>
      </c>
      <c r="J36" s="40">
        <v>-7.084942442503632</v>
      </c>
      <c r="K36" s="88"/>
    </row>
    <row r="37" spans="1:11" s="90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88"/>
    </row>
    <row r="38" spans="1:12" s="90" customFormat="1" ht="12.75">
      <c r="A38" s="103" t="s">
        <v>177</v>
      </c>
      <c r="B38" s="104"/>
      <c r="C38" s="104"/>
      <c r="D38" s="103"/>
      <c r="E38" s="104"/>
      <c r="F38" s="104"/>
      <c r="G38" s="104"/>
      <c r="H38" s="103"/>
      <c r="I38" s="105"/>
      <c r="J38" s="104"/>
      <c r="K38" s="88"/>
      <c r="L38" s="90" t="s">
        <v>142</v>
      </c>
    </row>
    <row r="39" spans="1:10" ht="12.75">
      <c r="A39" s="115" t="s">
        <v>200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ht="12.75">
      <c r="A40" s="257"/>
      <c r="B40" s="257"/>
      <c r="C40" s="257"/>
      <c r="D40" s="257"/>
      <c r="E40" s="257"/>
      <c r="F40" s="257"/>
      <c r="G40" s="257"/>
      <c r="H40" s="257"/>
      <c r="I40" s="257"/>
      <c r="J40" s="257"/>
    </row>
    <row r="41" spans="1:10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</row>
    <row r="47" spans="1:11" ht="12.75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1" ht="12.75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</row>
    <row r="49" spans="1:11" ht="12.75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</row>
    <row r="50" spans="1:11" ht="12.75">
      <c r="A50" s="262"/>
      <c r="B50" s="262"/>
      <c r="C50" s="262"/>
      <c r="D50" s="262"/>
      <c r="E50" s="262"/>
      <c r="F50" s="262"/>
      <c r="G50" s="262"/>
      <c r="H50" s="262"/>
      <c r="I50" s="262"/>
      <c r="J50" s="262"/>
      <c r="K50" s="262"/>
    </row>
    <row r="51" spans="1:1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1" ht="12.75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</row>
    <row r="53" spans="1:11" ht="12.7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</row>
    <row r="54" spans="1:11" ht="12.75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</row>
    <row r="55" spans="1:11" ht="12.75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</row>
    <row r="56" spans="1:11" ht="12.75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</row>
    <row r="57" spans="1:11" ht="12.75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</row>
    <row r="58" spans="1:11" ht="12.75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</row>
    <row r="59" spans="1:11" ht="12.75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</row>
    <row r="60" spans="1:11" ht="12.75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</row>
    <row r="61" spans="1:11" ht="12.75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</row>
    <row r="62" spans="1:11" ht="12.75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4"/>
    </row>
  </sheetData>
  <sheetProtection/>
  <mergeCells count="13">
    <mergeCell ref="A47:K50"/>
    <mergeCell ref="A52:K54"/>
    <mergeCell ref="A55:K58"/>
    <mergeCell ref="A59:K62"/>
    <mergeCell ref="A1:J1"/>
    <mergeCell ref="A2:J2"/>
    <mergeCell ref="A40:J40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47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51.8515625" style="107" customWidth="1"/>
    <col min="2" max="2" width="12.00390625" style="107" bestFit="1" customWidth="1"/>
    <col min="3" max="4" width="11.7109375" style="107" bestFit="1" customWidth="1"/>
    <col min="5" max="5" width="14.00390625" style="107" bestFit="1" customWidth="1"/>
    <col min="6" max="6" width="8.28125" style="107" customWidth="1"/>
    <col min="7" max="9" width="11.7109375" style="107" bestFit="1" customWidth="1"/>
    <col min="10" max="10" width="14.00390625" style="107" bestFit="1" customWidth="1"/>
    <col min="11" max="11" width="13.00390625" style="106" customWidth="1"/>
    <col min="12" max="16384" width="11.421875" style="107" customWidth="1"/>
  </cols>
  <sheetData>
    <row r="1" spans="1:41" s="90" customFormat="1" ht="19.5" customHeight="1">
      <c r="A1" s="255" t="s">
        <v>110</v>
      </c>
      <c r="B1" s="255"/>
      <c r="C1" s="255"/>
      <c r="D1" s="255"/>
      <c r="E1" s="255"/>
      <c r="F1" s="255"/>
      <c r="G1" s="255"/>
      <c r="H1" s="255"/>
      <c r="I1" s="255"/>
      <c r="J1" s="255"/>
      <c r="K1" s="88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s="29" customFormat="1" ht="12.75" customHeight="1">
      <c r="A2" s="256" t="s">
        <v>143</v>
      </c>
      <c r="B2" s="256"/>
      <c r="C2" s="256"/>
      <c r="D2" s="256"/>
      <c r="E2" s="256"/>
      <c r="F2" s="256"/>
      <c r="G2" s="256"/>
      <c r="H2" s="256"/>
      <c r="I2" s="256"/>
      <c r="J2" s="256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s="37" customFormat="1" ht="12.75">
      <c r="A3" s="91"/>
      <c r="B3" s="258" t="s">
        <v>5</v>
      </c>
      <c r="C3" s="258"/>
      <c r="D3" s="258"/>
      <c r="E3" s="258"/>
      <c r="F3" s="92"/>
      <c r="G3" s="258" t="s">
        <v>167</v>
      </c>
      <c r="H3" s="258"/>
      <c r="I3" s="258"/>
      <c r="J3" s="258"/>
      <c r="K3" s="93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97" customFormat="1" ht="19.5" customHeight="1">
      <c r="A4" s="91" t="s">
        <v>150</v>
      </c>
      <c r="B4" s="259">
        <v>2014</v>
      </c>
      <c r="C4" s="261" t="s">
        <v>215</v>
      </c>
      <c r="D4" s="261"/>
      <c r="E4" s="261"/>
      <c r="F4" s="92"/>
      <c r="G4" s="259">
        <v>2014</v>
      </c>
      <c r="H4" s="261" t="s">
        <v>215</v>
      </c>
      <c r="I4" s="261"/>
      <c r="J4" s="261"/>
      <c r="K4" s="95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</row>
    <row r="5" spans="1:41" s="97" customFormat="1" ht="25.5">
      <c r="A5" s="98"/>
      <c r="B5" s="260"/>
      <c r="C5" s="99">
        <v>2014</v>
      </c>
      <c r="D5" s="99">
        <v>2015</v>
      </c>
      <c r="E5" s="196" t="s">
        <v>204</v>
      </c>
      <c r="F5" s="100"/>
      <c r="G5" s="260"/>
      <c r="H5" s="99">
        <v>2014</v>
      </c>
      <c r="I5" s="99">
        <v>2015</v>
      </c>
      <c r="J5" s="196" t="s">
        <v>204</v>
      </c>
      <c r="K5" s="95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s="97" customFormat="1" ht="12.75">
      <c r="A6" s="35" t="s">
        <v>6</v>
      </c>
      <c r="B6" s="35"/>
      <c r="C6" s="35"/>
      <c r="D6" s="35"/>
      <c r="E6" s="35"/>
      <c r="F6" s="35"/>
      <c r="G6" s="35">
        <v>862843.0051899998</v>
      </c>
      <c r="H6" s="35">
        <v>269447.92695</v>
      </c>
      <c r="I6" s="35">
        <v>290632.10890999995</v>
      </c>
      <c r="J6" s="36">
        <v>7.862069008952147</v>
      </c>
      <c r="K6" s="9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s="28" customFormat="1" ht="12.75">
      <c r="A7" s="37"/>
      <c r="D7" s="29"/>
      <c r="H7" s="29"/>
      <c r="I7" s="39"/>
      <c r="J7" s="40"/>
      <c r="K7" s="101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29" customFormat="1" ht="12.75">
      <c r="A8" s="41" t="s">
        <v>7</v>
      </c>
      <c r="B8" s="42">
        <v>2042665.8541800005</v>
      </c>
      <c r="C8" s="42">
        <v>648329.4790599999</v>
      </c>
      <c r="D8" s="42">
        <v>614849.7955799999</v>
      </c>
      <c r="E8" s="36">
        <v>-5.163992161599921</v>
      </c>
      <c r="F8" s="42"/>
      <c r="G8" s="42">
        <v>784158.1677599999</v>
      </c>
      <c r="H8" s="42">
        <v>252183.34960000002</v>
      </c>
      <c r="I8" s="42">
        <v>272393.0781</v>
      </c>
      <c r="J8" s="36">
        <v>8.01390279415972</v>
      </c>
      <c r="K8" s="88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1" s="29" customFormat="1" ht="12.75">
      <c r="A9" s="37" t="s">
        <v>8</v>
      </c>
      <c r="B9" s="28">
        <v>68.609</v>
      </c>
      <c r="C9" s="28">
        <v>19.674</v>
      </c>
      <c r="D9" s="28">
        <v>0</v>
      </c>
      <c r="E9" s="40" t="s">
        <v>203</v>
      </c>
      <c r="F9" s="28"/>
      <c r="G9" s="28">
        <v>62.9735</v>
      </c>
      <c r="H9" s="28">
        <v>19.26</v>
      </c>
      <c r="I9" s="28">
        <v>0</v>
      </c>
      <c r="J9" s="40" t="s">
        <v>203</v>
      </c>
      <c r="K9" s="88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s="29" customFormat="1" ht="12.75">
      <c r="A10" s="37" t="s">
        <v>9</v>
      </c>
      <c r="B10" s="28">
        <v>0</v>
      </c>
      <c r="C10" s="28">
        <v>0</v>
      </c>
      <c r="D10" s="28">
        <v>0.003</v>
      </c>
      <c r="E10" s="40" t="s">
        <v>203</v>
      </c>
      <c r="F10" s="30"/>
      <c r="G10" s="28">
        <v>0</v>
      </c>
      <c r="H10" s="28">
        <v>0</v>
      </c>
      <c r="I10" s="28">
        <v>0.015390000000000001</v>
      </c>
      <c r="J10" s="40" t="s">
        <v>203</v>
      </c>
      <c r="K10" s="88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s="29" customFormat="1" ht="12.75">
      <c r="A11" s="245" t="s">
        <v>223</v>
      </c>
      <c r="B11" s="28">
        <v>252058.67012</v>
      </c>
      <c r="C11" s="28">
        <v>80239.47012</v>
      </c>
      <c r="D11" s="28">
        <v>68962.75</v>
      </c>
      <c r="E11" s="40">
        <v>-14.053831740333536</v>
      </c>
      <c r="F11" s="30"/>
      <c r="G11" s="28">
        <v>120015.97135</v>
      </c>
      <c r="H11" s="28">
        <v>36026.503000000004</v>
      </c>
      <c r="I11" s="28">
        <v>33159.07457</v>
      </c>
      <c r="J11" s="40">
        <v>-7.959219439089068</v>
      </c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1:41" s="29" customFormat="1" ht="12.75">
      <c r="A12" s="245" t="s">
        <v>133</v>
      </c>
      <c r="B12" s="28">
        <v>7.001</v>
      </c>
      <c r="C12" s="28">
        <v>7</v>
      </c>
      <c r="D12" s="28">
        <v>0.15</v>
      </c>
      <c r="E12" s="40">
        <v>-97.85714285714286</v>
      </c>
      <c r="F12" s="30"/>
      <c r="G12" s="28">
        <v>4.18678</v>
      </c>
      <c r="H12" s="28">
        <v>4.09338</v>
      </c>
      <c r="I12" s="28">
        <v>0.46204</v>
      </c>
      <c r="J12" s="40">
        <v>-88.71250653494178</v>
      </c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 s="29" customFormat="1" ht="12.75">
      <c r="A13" s="37" t="s">
        <v>10</v>
      </c>
      <c r="B13" s="28">
        <v>1790531.5740600005</v>
      </c>
      <c r="C13" s="28">
        <v>568063.33494</v>
      </c>
      <c r="D13" s="28">
        <v>545886.89258</v>
      </c>
      <c r="E13" s="40">
        <v>-3.903867930913435</v>
      </c>
      <c r="F13" s="30"/>
      <c r="G13" s="28">
        <v>664075.0361299999</v>
      </c>
      <c r="H13" s="28">
        <v>216133.49322</v>
      </c>
      <c r="I13" s="28">
        <v>239233.5261</v>
      </c>
      <c r="J13" s="40">
        <v>10.687854314410544</v>
      </c>
      <c r="K13" s="88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40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 s="29" customFormat="1" ht="12.75">
      <c r="A15" s="41" t="s">
        <v>165</v>
      </c>
      <c r="B15" s="42">
        <v>18692.740808200004</v>
      </c>
      <c r="C15" s="42">
        <v>4201.7019162</v>
      </c>
      <c r="D15" s="42">
        <v>4727.9164599999995</v>
      </c>
      <c r="E15" s="36">
        <v>12.523842821194364</v>
      </c>
      <c r="F15" s="42"/>
      <c r="G15" s="42">
        <v>69746.57669999999</v>
      </c>
      <c r="H15" s="42">
        <v>14060.46809</v>
      </c>
      <c r="I15" s="42">
        <v>15571.208489999997</v>
      </c>
      <c r="J15" s="36">
        <v>10.744595345829609</v>
      </c>
      <c r="K15" s="88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41" s="29" customFormat="1" ht="12.75">
      <c r="A16" s="37" t="s">
        <v>11</v>
      </c>
      <c r="B16" s="44">
        <v>335.38844</v>
      </c>
      <c r="C16" s="30">
        <v>96.93372</v>
      </c>
      <c r="D16" s="30">
        <v>61.4525</v>
      </c>
      <c r="E16" s="40">
        <v>-36.6035885138835</v>
      </c>
      <c r="F16" s="44"/>
      <c r="G16" s="30">
        <v>3120.3463399999996</v>
      </c>
      <c r="H16" s="30">
        <v>958.6850200000001</v>
      </c>
      <c r="I16" s="30">
        <v>533.3977699999999</v>
      </c>
      <c r="J16" s="40">
        <v>-44.36152032499685</v>
      </c>
      <c r="K16" s="88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s="29" customFormat="1" ht="12.75">
      <c r="A17" s="37" t="s">
        <v>12</v>
      </c>
      <c r="B17" s="44">
        <v>13106.154968900002</v>
      </c>
      <c r="C17" s="30">
        <v>3141.9070199999996</v>
      </c>
      <c r="D17" s="30">
        <v>3696.22338</v>
      </c>
      <c r="E17" s="40">
        <v>17.64267231561807</v>
      </c>
      <c r="F17" s="30"/>
      <c r="G17" s="30">
        <v>44458.600419999995</v>
      </c>
      <c r="H17" s="30">
        <v>8482.0409</v>
      </c>
      <c r="I17" s="30">
        <v>10800.716169999998</v>
      </c>
      <c r="J17" s="40">
        <v>27.33628966585151</v>
      </c>
      <c r="K17" s="88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s="29" customFormat="1" ht="12.75">
      <c r="A18" s="37" t="s">
        <v>13</v>
      </c>
      <c r="B18" s="44">
        <v>973.24939</v>
      </c>
      <c r="C18" s="30">
        <v>232.42878999999996</v>
      </c>
      <c r="D18" s="30">
        <v>195.19215</v>
      </c>
      <c r="E18" s="40">
        <v>-16.020665942459175</v>
      </c>
      <c r="F18" s="30"/>
      <c r="G18" s="30">
        <v>11392.191040000002</v>
      </c>
      <c r="H18" s="30">
        <v>2496.82944</v>
      </c>
      <c r="I18" s="30">
        <v>2320.72646</v>
      </c>
      <c r="J18" s="40">
        <v>-7.053064065120935</v>
      </c>
      <c r="K18" s="88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s="29" customFormat="1" ht="12.75">
      <c r="A19" s="37" t="s">
        <v>14</v>
      </c>
      <c r="B19" s="44">
        <v>4277.9480093</v>
      </c>
      <c r="C19" s="30">
        <v>730.4323862</v>
      </c>
      <c r="D19" s="30">
        <v>775.04843</v>
      </c>
      <c r="E19" s="40">
        <v>6.108168893237405</v>
      </c>
      <c r="F19" s="30"/>
      <c r="G19" s="30">
        <v>10775.4389</v>
      </c>
      <c r="H19" s="30">
        <v>2122.91273</v>
      </c>
      <c r="I19" s="30">
        <v>1916.36809</v>
      </c>
      <c r="J19" s="40">
        <v>-9.72930432236845</v>
      </c>
      <c r="K19" s="88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40"/>
      <c r="K20" s="88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s="29" customFormat="1" ht="12.75">
      <c r="A21" s="41" t="s">
        <v>15</v>
      </c>
      <c r="B21" s="42">
        <v>1389.2069759999997</v>
      </c>
      <c r="C21" s="42">
        <v>431.0150060000001</v>
      </c>
      <c r="D21" s="42">
        <v>456.72416999999996</v>
      </c>
      <c r="E21" s="36">
        <v>5.964795573729958</v>
      </c>
      <c r="F21" s="42"/>
      <c r="G21" s="42">
        <v>6880.443539999999</v>
      </c>
      <c r="H21" s="42">
        <v>2636.36144</v>
      </c>
      <c r="I21" s="42">
        <v>2309.0490600000003</v>
      </c>
      <c r="J21" s="36">
        <v>-12.415307515649289</v>
      </c>
      <c r="K21" s="88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s="29" customFormat="1" ht="12.75">
      <c r="A22" s="37" t="s">
        <v>16</v>
      </c>
      <c r="B22" s="30">
        <v>136.97590999999997</v>
      </c>
      <c r="C22" s="30">
        <v>47.43670000000001</v>
      </c>
      <c r="D22" s="30">
        <v>45.30855000000001</v>
      </c>
      <c r="E22" s="40">
        <v>-4.4862943670196245</v>
      </c>
      <c r="F22" s="30"/>
      <c r="G22" s="30">
        <v>2717.93696</v>
      </c>
      <c r="H22" s="30">
        <v>1032.7209500000001</v>
      </c>
      <c r="I22" s="30">
        <v>778.7051400000001</v>
      </c>
      <c r="J22" s="40">
        <v>-24.59675191057177</v>
      </c>
      <c r="K22" s="88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 s="29" customFormat="1" ht="12.75">
      <c r="A23" s="37" t="s">
        <v>17</v>
      </c>
      <c r="B23" s="30">
        <v>0.749</v>
      </c>
      <c r="C23" s="30">
        <v>0.224</v>
      </c>
      <c r="D23" s="30">
        <v>0.185</v>
      </c>
      <c r="E23" s="40">
        <v>-17.410714285714292</v>
      </c>
      <c r="F23" s="30"/>
      <c r="G23" s="30">
        <v>309.86269</v>
      </c>
      <c r="H23" s="30">
        <v>157.10612</v>
      </c>
      <c r="I23" s="30">
        <v>74.13582000000001</v>
      </c>
      <c r="J23" s="40">
        <v>-52.81162821664744</v>
      </c>
      <c r="K23" s="8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1:41" s="29" customFormat="1" ht="12.75">
      <c r="A24" s="245" t="s">
        <v>225</v>
      </c>
      <c r="B24" s="30">
        <v>1251.4820659999998</v>
      </c>
      <c r="C24" s="30">
        <v>383.35430600000007</v>
      </c>
      <c r="D24" s="30">
        <v>411.23061999999993</v>
      </c>
      <c r="E24" s="40">
        <v>7.271684069723179</v>
      </c>
      <c r="F24" s="30"/>
      <c r="G24" s="30">
        <v>3852.6438899999994</v>
      </c>
      <c r="H24" s="30">
        <v>1446.53437</v>
      </c>
      <c r="I24" s="30">
        <v>1456.2081</v>
      </c>
      <c r="J24" s="40">
        <v>0.6687521707486184</v>
      </c>
      <c r="K24" s="88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40"/>
      <c r="K25" s="88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1:41" s="29" customFormat="1" ht="12.75">
      <c r="A26" s="41" t="s">
        <v>226</v>
      </c>
      <c r="B26" s="42"/>
      <c r="C26" s="42"/>
      <c r="D26" s="42"/>
      <c r="E26" s="36"/>
      <c r="F26" s="42"/>
      <c r="G26" s="42">
        <v>2057.8171899999998</v>
      </c>
      <c r="H26" s="42">
        <v>567.74782</v>
      </c>
      <c r="I26" s="42">
        <v>358.77326</v>
      </c>
      <c r="J26" s="36">
        <v>-36.807637588110865</v>
      </c>
      <c r="K26" s="88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1:41" s="29" customFormat="1" ht="12.75" customHeight="1">
      <c r="A27" s="45" t="s">
        <v>18</v>
      </c>
      <c r="B27" s="30">
        <v>85.2919878</v>
      </c>
      <c r="C27" s="30">
        <v>1.2793633999999998</v>
      </c>
      <c r="D27" s="30">
        <v>2.7195663999999997</v>
      </c>
      <c r="E27" s="40">
        <v>112.57184627917289</v>
      </c>
      <c r="F27" s="30"/>
      <c r="G27" s="30">
        <v>420.06732</v>
      </c>
      <c r="H27" s="30">
        <v>48.22163</v>
      </c>
      <c r="I27" s="30">
        <v>33.764610000000005</v>
      </c>
      <c r="J27" s="40">
        <v>-29.980363583727865</v>
      </c>
      <c r="K27" s="88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1:41" s="29" customFormat="1" ht="12.75">
      <c r="A28" s="37" t="s">
        <v>19</v>
      </c>
      <c r="B28" s="30">
        <v>626.5910039</v>
      </c>
      <c r="C28" s="30">
        <v>259.3737577</v>
      </c>
      <c r="D28" s="30">
        <v>125.18501</v>
      </c>
      <c r="E28" s="40">
        <v>-51.735668592659636</v>
      </c>
      <c r="F28" s="30"/>
      <c r="G28" s="30">
        <v>1637.7498699999999</v>
      </c>
      <c r="H28" s="30">
        <v>519.52619</v>
      </c>
      <c r="I28" s="30">
        <v>325.00865</v>
      </c>
      <c r="J28" s="40">
        <v>-37.441334766972965</v>
      </c>
      <c r="K28" s="8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40"/>
      <c r="K29" s="88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 s="29" customFormat="1" ht="12.75">
      <c r="A30" s="35" t="s">
        <v>174</v>
      </c>
      <c r="B30" s="35"/>
      <c r="C30" s="35"/>
      <c r="D30" s="35"/>
      <c r="E30" s="36"/>
      <c r="F30" s="35"/>
      <c r="G30" s="35">
        <v>18924.056409999997</v>
      </c>
      <c r="H30" s="35">
        <v>9359.704440000001</v>
      </c>
      <c r="I30" s="35">
        <v>6258.512310000001</v>
      </c>
      <c r="J30" s="36">
        <v>-33.13344080339358</v>
      </c>
      <c r="K30" s="88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 s="28" customFormat="1" ht="12.75">
      <c r="A31" s="37"/>
      <c r="E31" s="40"/>
      <c r="I31" s="44"/>
      <c r="J31" s="40"/>
      <c r="K31" s="101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</row>
    <row r="32" spans="1:41" s="29" customFormat="1" ht="12.75">
      <c r="A32" s="37" t="s">
        <v>20</v>
      </c>
      <c r="B32" s="30">
        <v>34</v>
      </c>
      <c r="C32" s="30">
        <v>4</v>
      </c>
      <c r="D32" s="30">
        <v>10</v>
      </c>
      <c r="E32" s="40">
        <v>150</v>
      </c>
      <c r="F32" s="30"/>
      <c r="G32" s="30">
        <v>410.55254</v>
      </c>
      <c r="H32" s="30">
        <v>175.09802000000002</v>
      </c>
      <c r="I32" s="30">
        <v>197.164</v>
      </c>
      <c r="J32" s="40">
        <v>12.602072827551083</v>
      </c>
      <c r="K32" s="88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s="29" customFormat="1" ht="12.75">
      <c r="A33" s="37" t="s">
        <v>21</v>
      </c>
      <c r="B33" s="30">
        <v>2</v>
      </c>
      <c r="C33" s="30">
        <v>2</v>
      </c>
      <c r="D33" s="30">
        <v>7</v>
      </c>
      <c r="E33" s="40">
        <v>250</v>
      </c>
      <c r="F33" s="30"/>
      <c r="G33" s="30">
        <v>3.008</v>
      </c>
      <c r="H33" s="30">
        <v>3.008</v>
      </c>
      <c r="I33" s="30">
        <v>290.8483</v>
      </c>
      <c r="J33" s="40">
        <v>9569.158909574468</v>
      </c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1:41" s="29" customFormat="1" ht="12.75">
      <c r="A34" s="45" t="s">
        <v>22</v>
      </c>
      <c r="B34" s="30">
        <v>1</v>
      </c>
      <c r="C34" s="30">
        <v>1</v>
      </c>
      <c r="D34" s="30">
        <v>0.185</v>
      </c>
      <c r="E34" s="40" t="s">
        <v>203</v>
      </c>
      <c r="F34" s="30"/>
      <c r="G34" s="30">
        <v>183.16191</v>
      </c>
      <c r="H34" s="30">
        <v>183.16191</v>
      </c>
      <c r="I34" s="30">
        <v>0</v>
      </c>
      <c r="J34" s="40" t="s">
        <v>203</v>
      </c>
      <c r="K34" s="88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 s="29" customFormat="1" ht="12.75">
      <c r="A35" s="37" t="s">
        <v>23</v>
      </c>
      <c r="B35" s="30"/>
      <c r="C35" s="30"/>
      <c r="D35" s="30"/>
      <c r="E35" s="40"/>
      <c r="F35" s="28"/>
      <c r="G35" s="30">
        <v>18327.333959999996</v>
      </c>
      <c r="H35" s="30">
        <v>8998.436510000001</v>
      </c>
      <c r="I35" s="30">
        <v>5770.500010000001</v>
      </c>
      <c r="J35" s="40">
        <v>-35.87219286831419</v>
      </c>
      <c r="K35" s="8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1:41" s="29" customFormat="1" ht="12.75">
      <c r="A36" s="233"/>
      <c r="B36" s="234"/>
      <c r="C36" s="234"/>
      <c r="D36" s="234"/>
      <c r="E36" s="233"/>
      <c r="F36" s="234"/>
      <c r="G36" s="234"/>
      <c r="H36" s="234"/>
      <c r="I36" s="235"/>
      <c r="J36" s="236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1:11" s="90" customFormat="1" ht="12.75">
      <c r="A37" s="103" t="s">
        <v>177</v>
      </c>
      <c r="B37" s="104"/>
      <c r="C37" s="104"/>
      <c r="D37" s="103"/>
      <c r="E37" s="104"/>
      <c r="F37" s="104"/>
      <c r="G37" s="104"/>
      <c r="H37" s="103"/>
      <c r="I37" s="105"/>
      <c r="J37" s="104"/>
      <c r="K37" s="88"/>
    </row>
    <row r="38" spans="1:10" ht="12.75">
      <c r="A38" s="59" t="s">
        <v>200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2.75">
      <c r="A39" s="263"/>
      <c r="B39" s="263"/>
      <c r="C39" s="263"/>
      <c r="D39" s="263"/>
      <c r="E39" s="263"/>
      <c r="F39" s="263"/>
      <c r="G39" s="263"/>
      <c r="H39" s="263"/>
      <c r="I39" s="263"/>
      <c r="J39" s="263"/>
    </row>
    <row r="40" spans="2:33" ht="12.75">
      <c r="B40" s="108"/>
      <c r="C40" s="108"/>
      <c r="D40" s="108"/>
      <c r="E40" s="108"/>
      <c r="F40" s="108"/>
      <c r="G40" s="108"/>
      <c r="H40" s="108"/>
      <c r="I40" s="108"/>
      <c r="J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2:33" ht="12.75">
      <c r="B41" s="108"/>
      <c r="C41" s="108"/>
      <c r="D41" s="108"/>
      <c r="E41" s="108"/>
      <c r="F41" s="108"/>
      <c r="G41" s="108"/>
      <c r="H41" s="108"/>
      <c r="I41" s="108"/>
      <c r="J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2:33" ht="12.75">
      <c r="B42" s="108"/>
      <c r="C42" s="108"/>
      <c r="D42" s="108"/>
      <c r="E42" s="108"/>
      <c r="F42" s="108"/>
      <c r="G42" s="108"/>
      <c r="H42" s="108"/>
      <c r="I42" s="108"/>
      <c r="J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2:33" ht="12.75">
      <c r="B43" s="108"/>
      <c r="C43" s="108"/>
      <c r="D43" s="108"/>
      <c r="E43" s="108"/>
      <c r="F43" s="108"/>
      <c r="G43" s="108"/>
      <c r="H43" s="108"/>
      <c r="I43" s="108"/>
      <c r="J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2:33" ht="12.75">
      <c r="B44" s="108"/>
      <c r="C44" s="108"/>
      <c r="D44" s="108"/>
      <c r="E44" s="108"/>
      <c r="F44" s="108"/>
      <c r="G44" s="108"/>
      <c r="H44" s="108"/>
      <c r="I44" s="108"/>
      <c r="J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2:33" ht="12.75">
      <c r="B45" s="108"/>
      <c r="C45" s="108"/>
      <c r="D45" s="108"/>
      <c r="E45" s="108"/>
      <c r="F45" s="108"/>
      <c r="G45" s="108"/>
      <c r="H45" s="108"/>
      <c r="I45" s="108"/>
      <c r="J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ht="12.75">
      <c r="B46" s="108"/>
      <c r="C46" s="108"/>
      <c r="D46" s="108"/>
      <c r="E46" s="108"/>
      <c r="F46" s="108"/>
      <c r="G46" s="108"/>
      <c r="H46" s="108"/>
      <c r="I46" s="108"/>
      <c r="J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2:33" ht="12.75">
      <c r="B47" s="108"/>
      <c r="C47" s="108"/>
      <c r="D47" s="108"/>
      <c r="E47" s="108"/>
      <c r="F47" s="108"/>
      <c r="G47" s="108"/>
      <c r="H47" s="108"/>
      <c r="I47" s="108"/>
      <c r="J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2:33" ht="12.75">
      <c r="B48" s="108"/>
      <c r="C48" s="108"/>
      <c r="D48" s="108"/>
      <c r="E48" s="108"/>
      <c r="F48" s="108"/>
      <c r="G48" s="108"/>
      <c r="H48" s="108"/>
      <c r="I48" s="108"/>
      <c r="J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  <row r="49" spans="2:33" ht="12.75">
      <c r="B49" s="108"/>
      <c r="C49" s="108"/>
      <c r="D49" s="108"/>
      <c r="E49" s="108"/>
      <c r="F49" s="108"/>
      <c r="G49" s="108"/>
      <c r="H49" s="108"/>
      <c r="I49" s="108"/>
      <c r="J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2:33" ht="12.75">
      <c r="B50" s="108"/>
      <c r="C50" s="108"/>
      <c r="D50" s="108"/>
      <c r="E50" s="108"/>
      <c r="F50" s="108"/>
      <c r="G50" s="108"/>
      <c r="H50" s="108"/>
      <c r="I50" s="108"/>
      <c r="J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2:33" ht="12.75">
      <c r="B51" s="108"/>
      <c r="C51" s="108"/>
      <c r="D51" s="108"/>
      <c r="E51" s="108"/>
      <c r="F51" s="108"/>
      <c r="G51" s="108"/>
      <c r="H51" s="108"/>
      <c r="I51" s="108"/>
      <c r="J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2:33" ht="12.75">
      <c r="B52" s="108"/>
      <c r="C52" s="108"/>
      <c r="D52" s="108"/>
      <c r="E52" s="108"/>
      <c r="F52" s="108"/>
      <c r="G52" s="108"/>
      <c r="H52" s="108"/>
      <c r="I52" s="108"/>
      <c r="J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2:33" ht="12.75">
      <c r="B53" s="108"/>
      <c r="C53" s="108"/>
      <c r="D53" s="108"/>
      <c r="E53" s="108"/>
      <c r="F53" s="108"/>
      <c r="G53" s="108"/>
      <c r="H53" s="108"/>
      <c r="I53" s="108"/>
      <c r="J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2:33" ht="12.75">
      <c r="B54" s="108"/>
      <c r="C54" s="108"/>
      <c r="D54" s="108"/>
      <c r="E54" s="108"/>
      <c r="F54" s="108"/>
      <c r="G54" s="108"/>
      <c r="H54" s="108"/>
      <c r="I54" s="108"/>
      <c r="J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</row>
    <row r="55" spans="2:33" ht="12.75">
      <c r="B55" s="108"/>
      <c r="C55" s="108"/>
      <c r="D55" s="108"/>
      <c r="E55" s="108"/>
      <c r="F55" s="108"/>
      <c r="G55" s="108"/>
      <c r="H55" s="108"/>
      <c r="I55" s="108"/>
      <c r="J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spans="2:33" ht="12.75">
      <c r="B56" s="108"/>
      <c r="C56" s="108"/>
      <c r="D56" s="108"/>
      <c r="E56" s="108"/>
      <c r="F56" s="108"/>
      <c r="G56" s="108"/>
      <c r="H56" s="108"/>
      <c r="I56" s="108"/>
      <c r="J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</row>
    <row r="57" spans="2:33" ht="12.75">
      <c r="B57" s="108"/>
      <c r="C57" s="108"/>
      <c r="D57" s="108"/>
      <c r="E57" s="108"/>
      <c r="F57" s="108"/>
      <c r="G57" s="108"/>
      <c r="H57" s="108"/>
      <c r="I57" s="108"/>
      <c r="J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</row>
    <row r="58" spans="2:33" ht="12.75">
      <c r="B58" s="108"/>
      <c r="C58" s="108"/>
      <c r="D58" s="108"/>
      <c r="E58" s="108"/>
      <c r="F58" s="108"/>
      <c r="G58" s="108"/>
      <c r="H58" s="108"/>
      <c r="I58" s="108"/>
      <c r="J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</row>
    <row r="59" spans="2:33" ht="12.75">
      <c r="B59" s="108"/>
      <c r="C59" s="108"/>
      <c r="D59" s="108"/>
      <c r="E59" s="108"/>
      <c r="F59" s="108"/>
      <c r="G59" s="108"/>
      <c r="H59" s="108"/>
      <c r="I59" s="108"/>
      <c r="J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</row>
    <row r="60" spans="2:33" ht="12.75">
      <c r="B60" s="108"/>
      <c r="C60" s="108"/>
      <c r="D60" s="108"/>
      <c r="E60" s="108"/>
      <c r="F60" s="108"/>
      <c r="G60" s="108"/>
      <c r="H60" s="108"/>
      <c r="I60" s="108"/>
      <c r="J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</row>
    <row r="61" spans="2:33" ht="12.75">
      <c r="B61" s="108"/>
      <c r="C61" s="108"/>
      <c r="D61" s="108"/>
      <c r="E61" s="108"/>
      <c r="F61" s="108"/>
      <c r="G61" s="108"/>
      <c r="H61" s="108"/>
      <c r="I61" s="108"/>
      <c r="J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</row>
    <row r="62" spans="2:33" ht="12.75">
      <c r="B62" s="108"/>
      <c r="C62" s="108"/>
      <c r="D62" s="108"/>
      <c r="E62" s="108"/>
      <c r="F62" s="108"/>
      <c r="G62" s="108"/>
      <c r="H62" s="108"/>
      <c r="I62" s="108"/>
      <c r="J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</row>
    <row r="63" spans="2:33" ht="12.75">
      <c r="B63" s="108"/>
      <c r="C63" s="108"/>
      <c r="D63" s="108"/>
      <c r="E63" s="108"/>
      <c r="F63" s="108"/>
      <c r="G63" s="108"/>
      <c r="H63" s="108"/>
      <c r="I63" s="108"/>
      <c r="J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2:33" ht="12.75">
      <c r="B64" s="108"/>
      <c r="C64" s="108"/>
      <c r="D64" s="108"/>
      <c r="E64" s="108"/>
      <c r="F64" s="108"/>
      <c r="G64" s="108"/>
      <c r="H64" s="108"/>
      <c r="I64" s="108"/>
      <c r="J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</row>
    <row r="65" spans="2:33" ht="12.75">
      <c r="B65" s="108"/>
      <c r="C65" s="108"/>
      <c r="D65" s="108"/>
      <c r="E65" s="108"/>
      <c r="F65" s="108"/>
      <c r="G65" s="108"/>
      <c r="H65" s="108"/>
      <c r="I65" s="108"/>
      <c r="J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</row>
    <row r="66" spans="2:33" ht="12.75">
      <c r="B66" s="108"/>
      <c r="C66" s="108"/>
      <c r="D66" s="108"/>
      <c r="E66" s="108"/>
      <c r="F66" s="108"/>
      <c r="G66" s="108"/>
      <c r="H66" s="108"/>
      <c r="I66" s="108"/>
      <c r="J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</row>
    <row r="67" spans="2:33" ht="12.75">
      <c r="B67" s="108"/>
      <c r="C67" s="108"/>
      <c r="D67" s="108"/>
      <c r="E67" s="108"/>
      <c r="F67" s="108"/>
      <c r="G67" s="108"/>
      <c r="H67" s="108"/>
      <c r="I67" s="108"/>
      <c r="J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</row>
    <row r="68" spans="2:33" ht="12.75">
      <c r="B68" s="108"/>
      <c r="C68" s="108"/>
      <c r="D68" s="108"/>
      <c r="E68" s="108"/>
      <c r="F68" s="108"/>
      <c r="G68" s="108"/>
      <c r="H68" s="108"/>
      <c r="I68" s="108"/>
      <c r="J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</row>
    <row r="69" spans="2:33" ht="12.75">
      <c r="B69" s="108"/>
      <c r="C69" s="108"/>
      <c r="D69" s="108"/>
      <c r="E69" s="108"/>
      <c r="F69" s="108"/>
      <c r="G69" s="108"/>
      <c r="H69" s="108"/>
      <c r="I69" s="108"/>
      <c r="J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</row>
    <row r="70" spans="2:33" ht="12.75">
      <c r="B70" s="108"/>
      <c r="C70" s="108"/>
      <c r="D70" s="108"/>
      <c r="E70" s="108"/>
      <c r="F70" s="108"/>
      <c r="G70" s="108"/>
      <c r="H70" s="108"/>
      <c r="I70" s="108"/>
      <c r="J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</row>
    <row r="71" spans="2:33" ht="12.75">
      <c r="B71" s="108"/>
      <c r="C71" s="108"/>
      <c r="D71" s="108"/>
      <c r="E71" s="108"/>
      <c r="F71" s="108"/>
      <c r="G71" s="108"/>
      <c r="H71" s="108"/>
      <c r="I71" s="108"/>
      <c r="J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</row>
    <row r="72" spans="2:33" ht="12.75">
      <c r="B72" s="108"/>
      <c r="C72" s="108"/>
      <c r="D72" s="108"/>
      <c r="E72" s="108"/>
      <c r="F72" s="108"/>
      <c r="G72" s="108"/>
      <c r="H72" s="108"/>
      <c r="I72" s="108"/>
      <c r="J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</row>
    <row r="73" spans="2:33" ht="12.75">
      <c r="B73" s="108"/>
      <c r="C73" s="108"/>
      <c r="D73" s="108"/>
      <c r="E73" s="108"/>
      <c r="F73" s="108"/>
      <c r="G73" s="108"/>
      <c r="H73" s="108"/>
      <c r="I73" s="108"/>
      <c r="J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</row>
    <row r="74" spans="2:33" ht="12.75">
      <c r="B74" s="108"/>
      <c r="C74" s="108"/>
      <c r="D74" s="108"/>
      <c r="E74" s="108"/>
      <c r="F74" s="108"/>
      <c r="G74" s="108"/>
      <c r="H74" s="108"/>
      <c r="I74" s="108"/>
      <c r="J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</row>
    <row r="75" spans="2:33" ht="12.75">
      <c r="B75" s="108"/>
      <c r="C75" s="108"/>
      <c r="D75" s="108"/>
      <c r="E75" s="108"/>
      <c r="F75" s="108"/>
      <c r="G75" s="108"/>
      <c r="H75" s="108"/>
      <c r="I75" s="108"/>
      <c r="J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</row>
    <row r="76" spans="2:33" ht="12.75">
      <c r="B76" s="108"/>
      <c r="C76" s="108"/>
      <c r="D76" s="108"/>
      <c r="E76" s="108"/>
      <c r="F76" s="108"/>
      <c r="G76" s="108"/>
      <c r="H76" s="108"/>
      <c r="I76" s="108"/>
      <c r="J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</row>
    <row r="77" spans="2:33" ht="12.75">
      <c r="B77" s="108"/>
      <c r="C77" s="108"/>
      <c r="D77" s="108"/>
      <c r="E77" s="108"/>
      <c r="F77" s="108"/>
      <c r="G77" s="108"/>
      <c r="H77" s="108"/>
      <c r="I77" s="108"/>
      <c r="J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</row>
    <row r="78" spans="2:33" ht="12.75">
      <c r="B78" s="108"/>
      <c r="C78" s="108"/>
      <c r="D78" s="108"/>
      <c r="E78" s="108"/>
      <c r="F78" s="108"/>
      <c r="G78" s="108"/>
      <c r="H78" s="108"/>
      <c r="I78" s="108"/>
      <c r="J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</row>
    <row r="79" spans="2:33" ht="12.75">
      <c r="B79" s="108"/>
      <c r="C79" s="108"/>
      <c r="D79" s="108"/>
      <c r="E79" s="108"/>
      <c r="F79" s="108"/>
      <c r="G79" s="108"/>
      <c r="H79" s="108"/>
      <c r="I79" s="108"/>
      <c r="J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2:33" ht="12.75">
      <c r="B80" s="108"/>
      <c r="C80" s="108"/>
      <c r="D80" s="108"/>
      <c r="E80" s="108"/>
      <c r="F80" s="108"/>
      <c r="G80" s="108"/>
      <c r="H80" s="108"/>
      <c r="I80" s="108"/>
      <c r="J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</row>
    <row r="81" spans="2:33" ht="12.75">
      <c r="B81" s="108"/>
      <c r="C81" s="108"/>
      <c r="D81" s="108"/>
      <c r="E81" s="108"/>
      <c r="F81" s="108"/>
      <c r="G81" s="108"/>
      <c r="H81" s="108"/>
      <c r="I81" s="108"/>
      <c r="J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</row>
    <row r="82" spans="2:33" ht="12.75">
      <c r="B82" s="108"/>
      <c r="C82" s="108"/>
      <c r="D82" s="108"/>
      <c r="E82" s="108"/>
      <c r="F82" s="108"/>
      <c r="G82" s="108"/>
      <c r="H82" s="108"/>
      <c r="I82" s="108"/>
      <c r="J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</row>
    <row r="83" spans="2:33" ht="12.75">
      <c r="B83" s="108"/>
      <c r="C83" s="108"/>
      <c r="D83" s="108"/>
      <c r="E83" s="108"/>
      <c r="F83" s="108"/>
      <c r="G83" s="108"/>
      <c r="H83" s="108"/>
      <c r="I83" s="108"/>
      <c r="J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</row>
    <row r="84" spans="2:33" ht="12.75">
      <c r="B84" s="108"/>
      <c r="C84" s="108"/>
      <c r="D84" s="108"/>
      <c r="E84" s="108"/>
      <c r="F84" s="108"/>
      <c r="G84" s="108"/>
      <c r="H84" s="108"/>
      <c r="I84" s="108"/>
      <c r="J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</row>
    <row r="85" spans="2:33" ht="12.75">
      <c r="B85" s="108"/>
      <c r="C85" s="108"/>
      <c r="D85" s="108"/>
      <c r="E85" s="108"/>
      <c r="F85" s="108"/>
      <c r="G85" s="108"/>
      <c r="H85" s="108"/>
      <c r="I85" s="108"/>
      <c r="J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</row>
    <row r="86" spans="2:33" ht="12.75">
      <c r="B86" s="108"/>
      <c r="C86" s="108"/>
      <c r="D86" s="108"/>
      <c r="E86" s="108"/>
      <c r="F86" s="108"/>
      <c r="G86" s="108"/>
      <c r="H86" s="108"/>
      <c r="I86" s="108"/>
      <c r="J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</row>
    <row r="87" spans="2:33" ht="12.75">
      <c r="B87" s="108"/>
      <c r="C87" s="108"/>
      <c r="D87" s="108"/>
      <c r="E87" s="108"/>
      <c r="F87" s="108"/>
      <c r="G87" s="108"/>
      <c r="H87" s="108"/>
      <c r="I87" s="108"/>
      <c r="J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2:33" ht="12.75">
      <c r="B88" s="108"/>
      <c r="C88" s="108"/>
      <c r="D88" s="108"/>
      <c r="E88" s="108"/>
      <c r="F88" s="108"/>
      <c r="G88" s="108"/>
      <c r="H88" s="108"/>
      <c r="I88" s="108"/>
      <c r="J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</row>
    <row r="89" spans="2:33" ht="12.75">
      <c r="B89" s="108"/>
      <c r="C89" s="108"/>
      <c r="D89" s="108"/>
      <c r="E89" s="108"/>
      <c r="F89" s="108"/>
      <c r="G89" s="108"/>
      <c r="H89" s="108"/>
      <c r="I89" s="108"/>
      <c r="J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</row>
    <row r="90" spans="2:33" ht="12.75">
      <c r="B90" s="108"/>
      <c r="C90" s="108"/>
      <c r="D90" s="108"/>
      <c r="E90" s="108"/>
      <c r="F90" s="108"/>
      <c r="G90" s="108"/>
      <c r="H90" s="108"/>
      <c r="I90" s="108"/>
      <c r="J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</row>
    <row r="91" spans="2:33" ht="12.75">
      <c r="B91" s="108"/>
      <c r="C91" s="108"/>
      <c r="D91" s="108"/>
      <c r="E91" s="108"/>
      <c r="F91" s="108"/>
      <c r="G91" s="108"/>
      <c r="H91" s="108"/>
      <c r="I91" s="108"/>
      <c r="J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</row>
    <row r="92" spans="2:33" ht="12.75">
      <c r="B92" s="108"/>
      <c r="C92" s="108"/>
      <c r="D92" s="108"/>
      <c r="E92" s="108"/>
      <c r="F92" s="108"/>
      <c r="G92" s="108"/>
      <c r="H92" s="108"/>
      <c r="I92" s="108"/>
      <c r="J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</row>
    <row r="93" spans="2:33" ht="12.75">
      <c r="B93" s="108"/>
      <c r="C93" s="108"/>
      <c r="D93" s="108"/>
      <c r="E93" s="108"/>
      <c r="F93" s="108"/>
      <c r="G93" s="108"/>
      <c r="H93" s="108"/>
      <c r="I93" s="108"/>
      <c r="J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</row>
    <row r="94" spans="2:33" ht="12.75">
      <c r="B94" s="108"/>
      <c r="C94" s="108"/>
      <c r="D94" s="108"/>
      <c r="E94" s="108"/>
      <c r="F94" s="108"/>
      <c r="G94" s="108"/>
      <c r="H94" s="108"/>
      <c r="I94" s="108"/>
      <c r="J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</row>
    <row r="95" spans="2:33" ht="12.75">
      <c r="B95" s="108"/>
      <c r="C95" s="108"/>
      <c r="D95" s="108"/>
      <c r="E95" s="108"/>
      <c r="F95" s="108"/>
      <c r="G95" s="108"/>
      <c r="H95" s="108"/>
      <c r="I95" s="108"/>
      <c r="J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2:33" ht="12.75">
      <c r="B96" s="108"/>
      <c r="C96" s="108"/>
      <c r="D96" s="108"/>
      <c r="E96" s="108"/>
      <c r="F96" s="108"/>
      <c r="G96" s="108"/>
      <c r="H96" s="108"/>
      <c r="I96" s="108"/>
      <c r="J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</row>
    <row r="97" spans="2:33" ht="12.75">
      <c r="B97" s="108"/>
      <c r="C97" s="108"/>
      <c r="D97" s="108"/>
      <c r="E97" s="108"/>
      <c r="F97" s="108"/>
      <c r="G97" s="108"/>
      <c r="H97" s="108"/>
      <c r="I97" s="108"/>
      <c r="J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</row>
    <row r="98" spans="2:33" ht="12.75">
      <c r="B98" s="108"/>
      <c r="C98" s="108"/>
      <c r="D98" s="108"/>
      <c r="E98" s="108"/>
      <c r="F98" s="108"/>
      <c r="G98" s="108"/>
      <c r="H98" s="108"/>
      <c r="I98" s="108"/>
      <c r="J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</row>
    <row r="99" spans="2:33" ht="12.75">
      <c r="B99" s="108"/>
      <c r="C99" s="108"/>
      <c r="D99" s="108"/>
      <c r="E99" s="108"/>
      <c r="F99" s="108"/>
      <c r="G99" s="108"/>
      <c r="H99" s="108"/>
      <c r="I99" s="108"/>
      <c r="J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</row>
    <row r="100" spans="2:33" ht="12.75">
      <c r="B100" s="108"/>
      <c r="C100" s="108"/>
      <c r="D100" s="108"/>
      <c r="E100" s="108"/>
      <c r="F100" s="108"/>
      <c r="G100" s="108"/>
      <c r="H100" s="108"/>
      <c r="I100" s="108"/>
      <c r="J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</row>
    <row r="101" spans="2:33" ht="12.75">
      <c r="B101" s="108"/>
      <c r="C101" s="108"/>
      <c r="D101" s="108"/>
      <c r="E101" s="108"/>
      <c r="F101" s="108"/>
      <c r="G101" s="108"/>
      <c r="H101" s="108"/>
      <c r="I101" s="108"/>
      <c r="J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</row>
    <row r="102" spans="2:33" ht="12.75">
      <c r="B102" s="108"/>
      <c r="C102" s="108"/>
      <c r="D102" s="108"/>
      <c r="E102" s="108"/>
      <c r="F102" s="108"/>
      <c r="G102" s="108"/>
      <c r="H102" s="108"/>
      <c r="I102" s="108"/>
      <c r="J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</row>
    <row r="103" spans="2:33" ht="12.75">
      <c r="B103" s="108"/>
      <c r="C103" s="108"/>
      <c r="D103" s="108"/>
      <c r="E103" s="108"/>
      <c r="F103" s="108"/>
      <c r="G103" s="108"/>
      <c r="H103" s="108"/>
      <c r="I103" s="108"/>
      <c r="J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</row>
    <row r="104" spans="2:33" ht="12.75">
      <c r="B104" s="108"/>
      <c r="C104" s="108"/>
      <c r="D104" s="108"/>
      <c r="E104" s="108"/>
      <c r="F104" s="108"/>
      <c r="G104" s="108"/>
      <c r="H104" s="108"/>
      <c r="I104" s="108"/>
      <c r="J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</row>
    <row r="105" spans="2:33" ht="12.75">
      <c r="B105" s="108"/>
      <c r="C105" s="108"/>
      <c r="D105" s="108"/>
      <c r="E105" s="108"/>
      <c r="F105" s="108"/>
      <c r="G105" s="108"/>
      <c r="H105" s="108"/>
      <c r="I105" s="108"/>
      <c r="J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</row>
    <row r="106" spans="2:33" ht="12.75">
      <c r="B106" s="108"/>
      <c r="C106" s="108"/>
      <c r="D106" s="108"/>
      <c r="E106" s="108"/>
      <c r="F106" s="108"/>
      <c r="G106" s="108"/>
      <c r="H106" s="108"/>
      <c r="I106" s="108"/>
      <c r="J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</row>
    <row r="107" spans="2:33" ht="12.75">
      <c r="B107" s="108"/>
      <c r="C107" s="108"/>
      <c r="D107" s="108"/>
      <c r="E107" s="108"/>
      <c r="F107" s="108"/>
      <c r="G107" s="108"/>
      <c r="H107" s="108"/>
      <c r="I107" s="108"/>
      <c r="J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</row>
    <row r="108" spans="2:33" ht="12.75">
      <c r="B108" s="108"/>
      <c r="C108" s="108"/>
      <c r="D108" s="108"/>
      <c r="E108" s="108"/>
      <c r="F108" s="108"/>
      <c r="G108" s="108"/>
      <c r="H108" s="108"/>
      <c r="I108" s="108"/>
      <c r="J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</row>
    <row r="109" spans="2:33" ht="12.75">
      <c r="B109" s="108"/>
      <c r="C109" s="108"/>
      <c r="D109" s="108"/>
      <c r="E109" s="108"/>
      <c r="F109" s="108"/>
      <c r="G109" s="108"/>
      <c r="H109" s="108"/>
      <c r="I109" s="108"/>
      <c r="J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</row>
    <row r="110" spans="2:33" ht="12.75">
      <c r="B110" s="108"/>
      <c r="C110" s="108"/>
      <c r="D110" s="108"/>
      <c r="E110" s="108"/>
      <c r="F110" s="108"/>
      <c r="G110" s="108"/>
      <c r="H110" s="108"/>
      <c r="I110" s="108"/>
      <c r="J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</row>
    <row r="111" spans="2:33" ht="12.75">
      <c r="B111" s="108"/>
      <c r="C111" s="108"/>
      <c r="D111" s="108"/>
      <c r="E111" s="108"/>
      <c r="F111" s="108"/>
      <c r="G111" s="108"/>
      <c r="H111" s="108"/>
      <c r="I111" s="108"/>
      <c r="J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</row>
    <row r="112" spans="2:33" ht="12.75">
      <c r="B112" s="108"/>
      <c r="C112" s="108"/>
      <c r="D112" s="108"/>
      <c r="E112" s="108"/>
      <c r="F112" s="108"/>
      <c r="G112" s="108"/>
      <c r="H112" s="108"/>
      <c r="I112" s="108"/>
      <c r="J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2:33" ht="12.75">
      <c r="B113" s="108"/>
      <c r="C113" s="108"/>
      <c r="D113" s="108"/>
      <c r="E113" s="108"/>
      <c r="F113" s="108"/>
      <c r="G113" s="108"/>
      <c r="H113" s="108"/>
      <c r="I113" s="108"/>
      <c r="J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</row>
    <row r="114" spans="2:33" ht="12.75">
      <c r="B114" s="108"/>
      <c r="C114" s="108"/>
      <c r="D114" s="108"/>
      <c r="E114" s="108"/>
      <c r="F114" s="108"/>
      <c r="G114" s="108"/>
      <c r="H114" s="108"/>
      <c r="I114" s="108"/>
      <c r="J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</row>
    <row r="115" spans="2:33" ht="12.75">
      <c r="B115" s="108"/>
      <c r="C115" s="108"/>
      <c r="D115" s="108"/>
      <c r="E115" s="108"/>
      <c r="F115" s="108"/>
      <c r="G115" s="108"/>
      <c r="H115" s="108"/>
      <c r="I115" s="108"/>
      <c r="J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</row>
    <row r="116" spans="2:33" ht="12.75">
      <c r="B116" s="108"/>
      <c r="C116" s="108"/>
      <c r="D116" s="108"/>
      <c r="E116" s="108"/>
      <c r="F116" s="108"/>
      <c r="G116" s="108"/>
      <c r="H116" s="108"/>
      <c r="I116" s="108"/>
      <c r="J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</row>
    <row r="117" spans="2:33" ht="12.75">
      <c r="B117" s="108"/>
      <c r="C117" s="108"/>
      <c r="D117" s="108"/>
      <c r="E117" s="108"/>
      <c r="F117" s="108"/>
      <c r="G117" s="108"/>
      <c r="H117" s="108"/>
      <c r="I117" s="108"/>
      <c r="J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</row>
    <row r="118" spans="2:33" ht="12.75">
      <c r="B118" s="108"/>
      <c r="C118" s="108"/>
      <c r="D118" s="108"/>
      <c r="E118" s="108"/>
      <c r="F118" s="108"/>
      <c r="G118" s="108"/>
      <c r="H118" s="108"/>
      <c r="I118" s="108"/>
      <c r="J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</row>
    <row r="119" spans="2:33" ht="12.75">
      <c r="B119" s="108"/>
      <c r="C119" s="108"/>
      <c r="D119" s="108"/>
      <c r="E119" s="108"/>
      <c r="F119" s="108"/>
      <c r="G119" s="108"/>
      <c r="H119" s="108"/>
      <c r="I119" s="108"/>
      <c r="J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</row>
    <row r="120" spans="2:33" ht="12.75">
      <c r="B120" s="108"/>
      <c r="C120" s="108"/>
      <c r="D120" s="108"/>
      <c r="E120" s="108"/>
      <c r="F120" s="108"/>
      <c r="G120" s="108"/>
      <c r="H120" s="108"/>
      <c r="I120" s="108"/>
      <c r="J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</row>
    <row r="121" spans="2:33" ht="12.75">
      <c r="B121" s="108"/>
      <c r="C121" s="108"/>
      <c r="D121" s="108"/>
      <c r="E121" s="108"/>
      <c r="F121" s="108"/>
      <c r="G121" s="108"/>
      <c r="H121" s="108"/>
      <c r="I121" s="108"/>
      <c r="J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</row>
    <row r="122" spans="2:33" ht="12.75">
      <c r="B122" s="108"/>
      <c r="C122" s="108"/>
      <c r="D122" s="108"/>
      <c r="E122" s="108"/>
      <c r="F122" s="108"/>
      <c r="G122" s="108"/>
      <c r="H122" s="108"/>
      <c r="I122" s="108"/>
      <c r="J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</row>
    <row r="123" spans="2:33" ht="12.75">
      <c r="B123" s="108"/>
      <c r="C123" s="108"/>
      <c r="D123" s="108"/>
      <c r="E123" s="108"/>
      <c r="F123" s="108"/>
      <c r="G123" s="108"/>
      <c r="H123" s="108"/>
      <c r="I123" s="108"/>
      <c r="J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</row>
    <row r="124" spans="2:33" ht="12.75">
      <c r="B124" s="108"/>
      <c r="C124" s="108"/>
      <c r="D124" s="108"/>
      <c r="E124" s="108"/>
      <c r="F124" s="108"/>
      <c r="G124" s="108"/>
      <c r="H124" s="108"/>
      <c r="I124" s="108"/>
      <c r="J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</row>
    <row r="125" spans="12:33" ht="12.75"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</row>
    <row r="126" spans="12:33" ht="12.75"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</row>
    <row r="127" spans="12:33" ht="12.75"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</row>
    <row r="128" spans="12:33" ht="12.75"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</row>
    <row r="129" spans="12:33" ht="12.75"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</row>
    <row r="130" spans="12:33" ht="12.75"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</row>
  </sheetData>
  <sheetProtection/>
  <mergeCells count="9">
    <mergeCell ref="A1:J1"/>
    <mergeCell ref="A39:J39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B19" sqref="B19"/>
    </sheetView>
  </sheetViews>
  <sheetFormatPr defaultColWidth="12.140625" defaultRowHeight="12.75"/>
  <cols>
    <col min="1" max="1" width="17.421875" style="84" customWidth="1"/>
    <col min="2" max="5" width="12.140625" style="84" customWidth="1"/>
    <col min="6" max="6" width="14.7109375" style="84" customWidth="1"/>
    <col min="7" max="10" width="12.140625" style="84" customWidth="1"/>
    <col min="11" max="163" width="12.140625" style="80" customWidth="1"/>
    <col min="164" max="16384" width="12.140625" style="84" customWidth="1"/>
  </cols>
  <sheetData>
    <row r="1" spans="1:163" s="76" customFormat="1" ht="21.75" customHeight="1">
      <c r="A1" s="265" t="s">
        <v>173</v>
      </c>
      <c r="B1" s="265"/>
      <c r="C1" s="265"/>
      <c r="D1" s="265"/>
      <c r="E1" s="265"/>
      <c r="F1" s="265"/>
      <c r="G1" s="265"/>
      <c r="H1" s="74"/>
      <c r="I1" s="74"/>
      <c r="J1" s="75"/>
      <c r="K1" s="75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</row>
    <row r="2" spans="1:163" s="76" customFormat="1" ht="12" customHeight="1">
      <c r="A2" s="266" t="s">
        <v>155</v>
      </c>
      <c r="B2" s="266"/>
      <c r="C2" s="266"/>
      <c r="D2" s="266"/>
      <c r="E2" s="266"/>
      <c r="F2" s="266"/>
      <c r="G2" s="266"/>
      <c r="H2" s="77"/>
      <c r="I2" s="77"/>
      <c r="J2" s="75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</row>
    <row r="3" spans="1:163" s="76" customFormat="1" ht="24.75" customHeight="1">
      <c r="A3" s="267" t="s">
        <v>159</v>
      </c>
      <c r="B3" s="267"/>
      <c r="C3" s="267"/>
      <c r="D3" s="267"/>
      <c r="E3" s="267"/>
      <c r="F3" s="267"/>
      <c r="G3" s="267"/>
      <c r="H3" s="78"/>
      <c r="I3" s="78"/>
      <c r="J3" s="74"/>
      <c r="K3" s="7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</row>
    <row r="4" spans="1:163" s="76" customFormat="1" ht="17.25" customHeight="1">
      <c r="A4" s="80"/>
      <c r="B4" s="80"/>
      <c r="C4" s="80"/>
      <c r="D4" s="80"/>
      <c r="E4" s="80"/>
      <c r="F4" s="74"/>
      <c r="G4" s="74"/>
      <c r="H4" s="79"/>
      <c r="I4" s="74"/>
      <c r="J4" s="74"/>
      <c r="K4" s="79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</row>
    <row r="5" spans="1:163" s="76" customFormat="1" ht="46.5" customHeight="1">
      <c r="A5" s="69" t="s">
        <v>26</v>
      </c>
      <c r="B5" s="69" t="s">
        <v>133</v>
      </c>
      <c r="C5" s="69" t="s">
        <v>27</v>
      </c>
      <c r="D5" s="69" t="s">
        <v>28</v>
      </c>
      <c r="E5" s="69" t="s">
        <v>29</v>
      </c>
      <c r="F5" s="69" t="s">
        <v>30</v>
      </c>
      <c r="G5" s="69" t="s">
        <v>8</v>
      </c>
      <c r="H5" s="79"/>
      <c r="I5" s="21"/>
      <c r="J5" s="21"/>
      <c r="K5" s="21"/>
      <c r="L5" s="21"/>
      <c r="M5" s="21"/>
      <c r="N5" s="21"/>
      <c r="O5" s="21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</row>
    <row r="6" spans="1:163" s="76" customFormat="1" ht="19.5" customHeight="1">
      <c r="A6" s="81" t="s">
        <v>187</v>
      </c>
      <c r="B6" s="71">
        <v>731.34</v>
      </c>
      <c r="C6" s="71">
        <v>995.24</v>
      </c>
      <c r="D6" s="71">
        <v>955.57</v>
      </c>
      <c r="E6" s="71">
        <v>946.56</v>
      </c>
      <c r="F6" s="71">
        <v>655.77</v>
      </c>
      <c r="G6" s="71">
        <v>581.58</v>
      </c>
      <c r="H6" s="74"/>
      <c r="I6" s="82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</row>
    <row r="7" spans="1:163" s="76" customFormat="1" ht="19.5" customHeight="1">
      <c r="A7" s="81" t="s">
        <v>190</v>
      </c>
      <c r="B7" s="71">
        <v>724.01</v>
      </c>
      <c r="C7" s="71">
        <v>993.88</v>
      </c>
      <c r="D7" s="71">
        <v>954.27</v>
      </c>
      <c r="E7" s="71">
        <v>985.1</v>
      </c>
      <c r="F7" s="71">
        <v>638.22</v>
      </c>
      <c r="G7" s="71">
        <v>560.81</v>
      </c>
      <c r="H7" s="74"/>
      <c r="I7" s="8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</row>
    <row r="8" spans="1:163" s="76" customFormat="1" ht="19.5" customHeight="1">
      <c r="A8" s="81" t="s">
        <v>191</v>
      </c>
      <c r="B8" s="71">
        <v>707.19</v>
      </c>
      <c r="C8" s="71">
        <v>1081.26</v>
      </c>
      <c r="D8" s="71" t="s">
        <v>156</v>
      </c>
      <c r="E8" s="71">
        <v>1159.23</v>
      </c>
      <c r="F8" s="71">
        <v>635.5</v>
      </c>
      <c r="G8" s="71">
        <v>541.49</v>
      </c>
      <c r="H8" s="74"/>
      <c r="I8" s="82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</row>
    <row r="9" spans="1:163" s="76" customFormat="1" ht="19.5" customHeight="1">
      <c r="A9" s="81" t="s">
        <v>192</v>
      </c>
      <c r="B9" s="71">
        <v>719.47</v>
      </c>
      <c r="C9" s="71">
        <v>1071.28</v>
      </c>
      <c r="D9" s="71" t="s">
        <v>156</v>
      </c>
      <c r="E9" s="71">
        <v>1148.53</v>
      </c>
      <c r="F9" s="71">
        <v>629.64</v>
      </c>
      <c r="G9" s="71">
        <v>558.88</v>
      </c>
      <c r="H9" s="74"/>
      <c r="I9" s="82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</row>
    <row r="10" spans="1:163" s="76" customFormat="1" ht="18" customHeight="1">
      <c r="A10" s="81" t="s">
        <v>193</v>
      </c>
      <c r="B10" s="71">
        <v>693.58</v>
      </c>
      <c r="C10" s="71">
        <v>1032.73</v>
      </c>
      <c r="D10" s="71" t="s">
        <v>156</v>
      </c>
      <c r="E10" s="71">
        <v>1107.2</v>
      </c>
      <c r="F10" s="71">
        <v>606.64</v>
      </c>
      <c r="G10" s="71">
        <v>538.77</v>
      </c>
      <c r="H10" s="74"/>
      <c r="I10" s="82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</row>
    <row r="11" spans="1:163" s="76" customFormat="1" ht="18" customHeight="1">
      <c r="A11" s="81" t="s">
        <v>194</v>
      </c>
      <c r="B11" s="71">
        <v>695.23</v>
      </c>
      <c r="C11" s="71">
        <v>1007.63</v>
      </c>
      <c r="D11" s="71" t="s">
        <v>156</v>
      </c>
      <c r="E11" s="71" t="s">
        <v>156</v>
      </c>
      <c r="F11" s="71">
        <v>608.45</v>
      </c>
      <c r="G11" s="71">
        <v>599.86</v>
      </c>
      <c r="H11" s="199"/>
      <c r="I11" s="82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</row>
    <row r="12" spans="1:163" s="76" customFormat="1" ht="18" customHeight="1">
      <c r="A12" s="81" t="s">
        <v>198</v>
      </c>
      <c r="B12" s="71">
        <v>699.35</v>
      </c>
      <c r="C12" s="71" t="s">
        <v>156</v>
      </c>
      <c r="D12" s="71">
        <v>898.34</v>
      </c>
      <c r="E12" s="71">
        <v>1344.11</v>
      </c>
      <c r="F12" s="71">
        <v>612.05</v>
      </c>
      <c r="G12" s="71">
        <v>603.41</v>
      </c>
      <c r="H12" s="205"/>
      <c r="I12" s="82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</row>
    <row r="13" spans="1:163" s="76" customFormat="1" ht="18" customHeight="1">
      <c r="A13" s="81" t="s">
        <v>199</v>
      </c>
      <c r="B13" s="71">
        <v>708.53</v>
      </c>
      <c r="C13" s="71">
        <v>931.71</v>
      </c>
      <c r="D13" s="71">
        <v>894.58</v>
      </c>
      <c r="E13" s="71">
        <v>1338.49</v>
      </c>
      <c r="F13" s="71">
        <v>610.32</v>
      </c>
      <c r="G13" s="71">
        <v>555.42</v>
      </c>
      <c r="H13" s="211"/>
      <c r="I13" s="82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</row>
    <row r="14" spans="1:163" s="76" customFormat="1" ht="18" customHeight="1">
      <c r="A14" s="81" t="s">
        <v>201</v>
      </c>
      <c r="B14" s="71">
        <v>703.4</v>
      </c>
      <c r="C14" s="71" t="s">
        <v>156</v>
      </c>
      <c r="D14" s="71">
        <v>864.71</v>
      </c>
      <c r="E14" s="71">
        <v>1293.81</v>
      </c>
      <c r="F14" s="71">
        <v>594.75</v>
      </c>
      <c r="G14" s="71">
        <v>569.36</v>
      </c>
      <c r="H14" s="212"/>
      <c r="I14" s="8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</row>
    <row r="15" spans="1:163" s="76" customFormat="1" ht="18" customHeight="1">
      <c r="A15" s="81" t="s">
        <v>202</v>
      </c>
      <c r="B15" s="71">
        <v>694.35</v>
      </c>
      <c r="C15" s="71">
        <v>889.02</v>
      </c>
      <c r="D15" s="71">
        <v>853.59</v>
      </c>
      <c r="E15" s="71">
        <v>1277.16</v>
      </c>
      <c r="F15" s="71">
        <v>587.1</v>
      </c>
      <c r="G15" s="71">
        <v>562.03</v>
      </c>
      <c r="H15" s="225"/>
      <c r="I15" s="82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76" customFormat="1" ht="18" customHeight="1">
      <c r="A16" s="81" t="s">
        <v>206</v>
      </c>
      <c r="B16" s="71">
        <v>705.56</v>
      </c>
      <c r="C16" s="71">
        <v>939.67</v>
      </c>
      <c r="D16" s="71" t="s">
        <v>156</v>
      </c>
      <c r="E16" s="71">
        <v>1271.61</v>
      </c>
      <c r="F16" s="71">
        <v>578.88</v>
      </c>
      <c r="G16" s="71">
        <v>549.97</v>
      </c>
      <c r="H16" s="226"/>
      <c r="I16" s="82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</row>
    <row r="17" spans="1:163" s="76" customFormat="1" ht="18" customHeight="1">
      <c r="A17" s="81" t="s">
        <v>208</v>
      </c>
      <c r="B17" s="71">
        <v>712.38</v>
      </c>
      <c r="C17" s="71">
        <v>932.38</v>
      </c>
      <c r="D17" s="71">
        <v>843.28</v>
      </c>
      <c r="E17" s="71">
        <v>1261.73</v>
      </c>
      <c r="F17" s="71">
        <v>580.01</v>
      </c>
      <c r="G17" s="71">
        <v>528.19</v>
      </c>
      <c r="H17" s="229"/>
      <c r="I17" s="82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</row>
    <row r="18" spans="1:163" s="76" customFormat="1" ht="18" customHeight="1">
      <c r="A18" s="81" t="s">
        <v>216</v>
      </c>
      <c r="B18" s="71">
        <v>728.34</v>
      </c>
      <c r="C18" s="71">
        <v>941.88</v>
      </c>
      <c r="D18" s="71" t="s">
        <v>156</v>
      </c>
      <c r="E18" s="71">
        <v>1290</v>
      </c>
      <c r="F18" s="71">
        <v>593</v>
      </c>
      <c r="G18" s="71">
        <v>540.03</v>
      </c>
      <c r="H18" s="230"/>
      <c r="I18" s="82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</row>
    <row r="19" spans="1:163" s="76" customFormat="1" ht="25.5">
      <c r="A19" s="72" t="s">
        <v>217</v>
      </c>
      <c r="B19" s="83">
        <f>((B18/B6)-1)*100</f>
        <v>-0.41020592337353</v>
      </c>
      <c r="C19" s="83">
        <f>((C18/C6)-1)*100</f>
        <v>-5.361520839194567</v>
      </c>
      <c r="D19" s="83"/>
      <c r="E19" s="83">
        <f>((E18/E6)-1)*100</f>
        <v>36.28296146044625</v>
      </c>
      <c r="F19" s="83">
        <f>((F18/F6)-1)*100</f>
        <v>-9.571953581286119</v>
      </c>
      <c r="G19" s="83">
        <f>((G18/G6)-1)*100</f>
        <v>-7.144330960486956</v>
      </c>
      <c r="H19" s="74"/>
      <c r="I19" s="82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</row>
    <row r="20" spans="1:10" ht="12.75">
      <c r="A20" s="264" t="s">
        <v>176</v>
      </c>
      <c r="B20" s="264"/>
      <c r="C20" s="264"/>
      <c r="D20" s="264"/>
      <c r="E20" s="264"/>
      <c r="F20" s="264"/>
      <c r="G20" s="264"/>
      <c r="H20" s="80"/>
      <c r="I20" s="80"/>
      <c r="J20" s="80"/>
    </row>
    <row r="21" spans="1:7" s="80" customFormat="1" ht="12.75">
      <c r="A21" s="67" t="s">
        <v>218</v>
      </c>
      <c r="B21" s="85"/>
      <c r="C21" s="85"/>
      <c r="D21" s="85"/>
      <c r="E21" s="85"/>
      <c r="F21" s="85"/>
      <c r="G21" s="85"/>
    </row>
    <row r="22" spans="1:7" s="80" customFormat="1" ht="12.75">
      <c r="A22" s="85" t="s">
        <v>170</v>
      </c>
      <c r="B22" s="86"/>
      <c r="C22" s="86"/>
      <c r="D22" s="86"/>
      <c r="E22" s="86"/>
      <c r="F22" s="86"/>
      <c r="G22" s="86"/>
    </row>
    <row r="23" spans="1:7" s="80" customFormat="1" ht="12.75">
      <c r="A23" s="85"/>
      <c r="B23" s="86"/>
      <c r="C23" s="86"/>
      <c r="D23" s="86"/>
      <c r="E23" s="86"/>
      <c r="F23" s="86"/>
      <c r="G23" s="86"/>
    </row>
    <row r="24" spans="1:7" s="80" customFormat="1" ht="12.75">
      <c r="A24" s="34"/>
      <c r="B24" s="34"/>
      <c r="C24" s="34"/>
      <c r="D24" s="34"/>
      <c r="E24" s="34"/>
      <c r="F24" s="34"/>
      <c r="G24" s="34"/>
    </row>
    <row r="25" s="80" customFormat="1" ht="12.75"/>
    <row r="26" s="80" customFormat="1" ht="12.75"/>
    <row r="27" s="80" customFormat="1" ht="12.75"/>
    <row r="28" s="80" customFormat="1" ht="12.75"/>
    <row r="29" s="80" customFormat="1" ht="12.75"/>
    <row r="30" s="80" customFormat="1" ht="12.75"/>
    <row r="31" s="80" customFormat="1" ht="12.75"/>
    <row r="32" s="80" customFormat="1" ht="12.75"/>
    <row r="33" s="80" customFormat="1" ht="12.75"/>
    <row r="34" s="80" customFormat="1" ht="12.75"/>
    <row r="35" s="80" customFormat="1" ht="12.75"/>
    <row r="36" s="80" customFormat="1" ht="12.75"/>
    <row r="37" s="80" customFormat="1" ht="12.75"/>
    <row r="38" s="80" customFormat="1" ht="12.75">
      <c r="D38" s="87"/>
    </row>
    <row r="39" s="80" customFormat="1" ht="12.75"/>
    <row r="40" s="80" customFormat="1" ht="12.75"/>
    <row r="41" s="80" customFormat="1" ht="12.75"/>
    <row r="42" s="80" customFormat="1" ht="12.75"/>
    <row r="43" s="80" customFormat="1" ht="12.75"/>
    <row r="44" s="80" customFormat="1" ht="12.75"/>
    <row r="45" s="80" customFormat="1" ht="12.75"/>
    <row r="46" s="80" customFormat="1" ht="12.75"/>
    <row r="47" s="80" customFormat="1" ht="12.75"/>
    <row r="48" s="80" customFormat="1" ht="12.75"/>
    <row r="49" s="80" customFormat="1" ht="12.75"/>
    <row r="50" s="80" customFormat="1" ht="12.75"/>
    <row r="51" s="80" customFormat="1" ht="12.75"/>
    <row r="52" s="80" customFormat="1" ht="12.75"/>
    <row r="53" s="80" customFormat="1" ht="12.75"/>
    <row r="54" s="80" customFormat="1" ht="12.75"/>
    <row r="55" s="80" customFormat="1" ht="12.75"/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="80" customFormat="1" ht="12.75"/>
    <row r="246" s="80" customFormat="1" ht="12.75"/>
    <row r="247" s="80" customFormat="1" ht="12.75"/>
    <row r="248" s="80" customFormat="1" ht="12.75"/>
    <row r="249" s="80" customFormat="1" ht="12.75"/>
    <row r="250" s="80" customFormat="1" ht="12.75"/>
    <row r="251" s="80" customFormat="1" ht="12.75"/>
    <row r="252" s="80" customFormat="1" ht="12.75"/>
    <row r="253" s="80" customFormat="1" ht="12.75"/>
    <row r="254" s="80" customFormat="1" ht="12.75"/>
    <row r="255" s="80" customFormat="1" ht="12.75"/>
    <row r="256" s="80" customFormat="1" ht="12.75"/>
    <row r="257" s="80" customFormat="1" ht="12.75"/>
    <row r="258" s="80" customFormat="1" ht="12.75"/>
    <row r="259" s="80" customFormat="1" ht="12.75"/>
    <row r="260" s="80" customFormat="1" ht="12.75"/>
    <row r="261" s="80" customFormat="1" ht="12.75"/>
    <row r="262" s="80" customFormat="1" ht="12.75"/>
    <row r="263" s="80" customFormat="1" ht="12.75"/>
    <row r="264" s="80" customFormat="1" ht="12.75"/>
    <row r="265" s="80" customFormat="1" ht="12.75"/>
    <row r="266" s="80" customFormat="1" ht="12.75"/>
    <row r="267" s="80" customFormat="1" ht="12.75"/>
    <row r="268" s="80" customFormat="1" ht="12.75"/>
    <row r="269" s="80" customFormat="1" ht="12.75"/>
    <row r="270" s="80" customFormat="1" ht="12.75"/>
    <row r="271" s="80" customFormat="1" ht="12.75"/>
    <row r="272" s="80" customFormat="1" ht="12.75"/>
    <row r="273" s="80" customFormat="1" ht="12.75"/>
    <row r="274" s="80" customFormat="1" ht="12.75"/>
    <row r="275" s="80" customFormat="1" ht="12.75"/>
    <row r="276" s="80" customFormat="1" ht="12.75"/>
    <row r="277" s="80" customFormat="1" ht="12.75"/>
    <row r="278" s="80" customFormat="1" ht="12.75"/>
    <row r="279" s="80" customFormat="1" ht="12.75"/>
    <row r="280" s="80" customFormat="1" ht="12.75"/>
    <row r="281" s="80" customFormat="1" ht="12.75"/>
    <row r="282" s="80" customFormat="1" ht="12.75"/>
    <row r="283" s="80" customFormat="1" ht="12.75"/>
    <row r="284" s="80" customFormat="1" ht="12.75"/>
    <row r="285" s="80" customFormat="1" ht="12.75"/>
    <row r="286" s="80" customFormat="1" ht="12.75"/>
    <row r="287" s="80" customFormat="1" ht="12.75"/>
    <row r="288" s="80" customFormat="1" ht="12.75"/>
    <row r="289" s="80" customFormat="1" ht="12.75"/>
    <row r="290" s="80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55" t="s">
        <v>111</v>
      </c>
      <c r="B1" s="255"/>
      <c r="C1" s="255"/>
      <c r="D1" s="255"/>
      <c r="E1" s="255"/>
      <c r="F1" s="255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55" t="s">
        <v>94</v>
      </c>
      <c r="B2" s="255"/>
      <c r="C2" s="255"/>
      <c r="D2" s="255"/>
      <c r="E2" s="255"/>
      <c r="F2" s="255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68" t="s">
        <v>158</v>
      </c>
      <c r="B3" s="268"/>
      <c r="C3" s="268"/>
      <c r="D3" s="268"/>
      <c r="E3" s="268"/>
      <c r="F3" s="268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31</v>
      </c>
      <c r="B5" s="69" t="s">
        <v>178</v>
      </c>
      <c r="C5" s="69" t="s">
        <v>80</v>
      </c>
      <c r="D5" s="69" t="s">
        <v>79</v>
      </c>
      <c r="E5" s="69" t="s">
        <v>81</v>
      </c>
      <c r="F5" s="69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187</v>
      </c>
      <c r="B6" s="71">
        <v>470.38</v>
      </c>
      <c r="C6" s="71">
        <v>293.25</v>
      </c>
      <c r="D6" s="71">
        <v>279.25</v>
      </c>
      <c r="E6" s="71">
        <v>111.5</v>
      </c>
      <c r="F6" s="71">
        <v>401.75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190</v>
      </c>
      <c r="B7" s="71">
        <v>440.6</v>
      </c>
      <c r="C7" s="71">
        <v>293.5</v>
      </c>
      <c r="D7" s="71">
        <v>279.5</v>
      </c>
      <c r="E7" s="71">
        <v>112.5</v>
      </c>
      <c r="F7" s="71">
        <v>339.8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191</v>
      </c>
      <c r="B8" s="71">
        <v>462.75</v>
      </c>
      <c r="C8" s="71">
        <v>293.5</v>
      </c>
      <c r="D8" s="71">
        <v>279.5</v>
      </c>
      <c r="E8" s="71">
        <v>111.4</v>
      </c>
      <c r="F8" s="71">
        <v>341.1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192</v>
      </c>
      <c r="B9" s="71">
        <v>506.4</v>
      </c>
      <c r="C9" s="71">
        <v>293.5</v>
      </c>
      <c r="D9" s="71">
        <v>279.5</v>
      </c>
      <c r="E9" s="71">
        <v>111</v>
      </c>
      <c r="F9" s="71">
        <v>363.13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193</v>
      </c>
      <c r="B10" s="71">
        <v>503.88</v>
      </c>
      <c r="C10" s="71">
        <v>293.7</v>
      </c>
      <c r="D10" s="71">
        <v>279.5</v>
      </c>
      <c r="E10" s="71">
        <v>111</v>
      </c>
      <c r="F10" s="71">
        <v>343.75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194</v>
      </c>
      <c r="B11" s="71">
        <v>478.75</v>
      </c>
      <c r="C11" s="71">
        <v>293.5</v>
      </c>
      <c r="D11" s="71">
        <v>279.5</v>
      </c>
      <c r="E11" s="71">
        <v>111.9</v>
      </c>
      <c r="F11" s="71">
        <v>344.1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198</v>
      </c>
      <c r="B12" s="71">
        <v>463.75</v>
      </c>
      <c r="C12" s="71">
        <v>293.5</v>
      </c>
      <c r="D12" s="71">
        <v>279.5</v>
      </c>
      <c r="E12" s="71">
        <v>128.5</v>
      </c>
      <c r="F12" s="71">
        <v>313.6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0" t="s">
        <v>199</v>
      </c>
      <c r="B13" s="71">
        <v>452.13</v>
      </c>
      <c r="C13" s="71">
        <v>293.5</v>
      </c>
      <c r="D13" s="71">
        <v>279.5</v>
      </c>
      <c r="E13" s="71">
        <v>119.5</v>
      </c>
      <c r="F13" s="71">
        <v>309.13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0" t="s">
        <v>201</v>
      </c>
      <c r="B14" s="71">
        <v>460.83</v>
      </c>
      <c r="C14" s="71">
        <v>293.5</v>
      </c>
      <c r="D14" s="71">
        <v>279.5</v>
      </c>
      <c r="E14" s="71">
        <v>119.5</v>
      </c>
      <c r="F14" s="71">
        <v>316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0" t="s">
        <v>202</v>
      </c>
      <c r="B15" s="71">
        <v>452.13</v>
      </c>
      <c r="C15" s="71">
        <v>293.5</v>
      </c>
      <c r="D15" s="71">
        <v>279.5</v>
      </c>
      <c r="E15" s="71">
        <v>119.5</v>
      </c>
      <c r="F15" s="71">
        <v>336.03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0" t="s">
        <v>206</v>
      </c>
      <c r="B16" s="71" t="s">
        <v>156</v>
      </c>
      <c r="C16" s="71">
        <v>293.5</v>
      </c>
      <c r="D16" s="71">
        <v>279.5</v>
      </c>
      <c r="E16" s="71">
        <v>121.25</v>
      </c>
      <c r="F16" s="71">
        <v>316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0" t="s">
        <v>208</v>
      </c>
      <c r="B17" s="71">
        <v>473.75</v>
      </c>
      <c r="C17" s="71">
        <v>297.4</v>
      </c>
      <c r="D17" s="71">
        <v>283.4</v>
      </c>
      <c r="E17" s="71">
        <v>123</v>
      </c>
      <c r="F17" s="71">
        <v>292.3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0" t="s">
        <v>216</v>
      </c>
      <c r="B18" s="228">
        <v>465.2</v>
      </c>
      <c r="C18" s="228">
        <v>313</v>
      </c>
      <c r="D18" s="228">
        <v>299</v>
      </c>
      <c r="E18" s="228">
        <v>123.38</v>
      </c>
      <c r="F18" s="228">
        <v>280.5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197" t="s">
        <v>217</v>
      </c>
      <c r="B19" s="73">
        <f>(B18/B6-1)*100</f>
        <v>-1.101237297504143</v>
      </c>
      <c r="C19" s="73">
        <f>(C18/C6-1)*100</f>
        <v>6.7348678601875545</v>
      </c>
      <c r="D19" s="73">
        <f>(D18/D6-1)*100</f>
        <v>7.072515666965096</v>
      </c>
      <c r="E19" s="73">
        <f>(E18/E6-1)*100</f>
        <v>10.65470852017938</v>
      </c>
      <c r="F19" s="73">
        <f>(F18/F6-1)*100</f>
        <v>-30.180460485376482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69" t="s">
        <v>205</v>
      </c>
      <c r="B20" s="269"/>
      <c r="C20" s="269"/>
      <c r="D20" s="269"/>
      <c r="E20" s="269"/>
      <c r="F20" s="26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2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70"/>
      <c r="B35" s="270"/>
      <c r="C35" s="270"/>
      <c r="D35" s="270"/>
      <c r="E35" s="270"/>
      <c r="F35" s="270"/>
      <c r="G35" s="270"/>
      <c r="H35" s="270"/>
      <c r="I35" s="270"/>
      <c r="J35" s="270"/>
    </row>
    <row r="36" spans="1:10" ht="12.75">
      <c r="A36" s="270"/>
      <c r="B36" s="270"/>
      <c r="C36" s="270"/>
      <c r="D36" s="270"/>
      <c r="E36" s="270"/>
      <c r="F36" s="270"/>
      <c r="G36" s="270"/>
      <c r="H36" s="270"/>
      <c r="I36" s="270"/>
      <c r="J36" s="270"/>
    </row>
    <row r="41" ht="12.75">
      <c r="D41" s="224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2015-04-13T14:45:28Z</cp:lastPrinted>
  <dcterms:created xsi:type="dcterms:W3CDTF">1999-11-18T22:07:59Z</dcterms:created>
  <dcterms:modified xsi:type="dcterms:W3CDTF">2018-07-18T22:29:48Z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