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  <sheet name="Hoja2" sheetId="6" r:id="rId6"/>
  </sheets>
  <definedNames>
    <definedName name="_xlnm.Print_Area" localSheetId="2">'1'!$A$1:$L$35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<sst xmlns="http://schemas.openxmlformats.org/spreadsheetml/2006/main" count="150" uniqueCount="84">
  <si>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</si>
  <si>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</si>
  <si>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</si>
  <si>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</si>
  <si>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</si>
  <si>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</si>
  <si>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</si>
  <si>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</si>
  <si>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</si>
  <si>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</si>
  <si>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</si>
  <si>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</si>
  <si>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</si>
  <si>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</si>
  <si>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</si>
  <si>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</si>
  <si>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</si>
  <si>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</si>
  <si>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</si>
  <si>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</si>
  <si>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</si>
  <si>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</si>
  <si>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</si>
  <si>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</si>
  <si>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</si>
  <si>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</si>
  <si>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</si>
  <si>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</si>
  <si>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</si>
  <si>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</si>
  <si>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</si>
  <si>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</si>
  <si>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</si>
  <si>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</si>
  <si>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</si>
  <si>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</si>
  <si>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</si>
  <si>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</si>
  <si>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</si>
  <si>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</si>
  <si>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</si>
  <si>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</si>
  <si>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</si>
  <si>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</si>
  <si>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</si>
  <si>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</si>
  <si>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</si>
  <si>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</si>
  <si>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</si>
  <si>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</si>
  <si>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</si>
  <si>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</si>
  <si>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</si>
  <si>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</si>
  <si>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</si>
  <si>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</si>
  <si>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</si>
  <si>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</si>
  <si>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</si>
  <si>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</si>
  <si>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</si>
  <si>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</si>
  <si>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</si>
  <si>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</si>
  <si>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</si>
  <si>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</si>
  <si>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</si>
  <si>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</si>
  <si>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</si>
  <si>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</si>
  <si>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</si>
  <si>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</si>
  <si>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</si>
  <si>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</si>
  <si>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</si>
  <si>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 xml:space="preserve"> - </t>
  </si>
  <si>
    <t xml:space="preserve"> --</t>
  </si>
  <si>
    <t>Arroz White elaborado  5% grano partido, FOB Saigón</t>
  </si>
  <si>
    <t>Arroz White elaborado  15% grano partido, FOB Saigón</t>
  </si>
  <si>
    <t>Marzo</t>
  </si>
  <si>
    <r>
      <t>Abril/</t>
    </r>
    <r>
      <rPr>
        <b/>
        <sz val="12"/>
        <color indexed="10"/>
        <rFont val="Arial"/>
        <family val="2"/>
      </rPr>
      <t>Mayo</t>
    </r>
    <r>
      <rPr>
        <b/>
        <sz val="12"/>
        <rFont val="Arial"/>
        <family val="2"/>
      </rPr>
      <t xml:space="preserve"> 2015</t>
    </r>
  </si>
  <si>
    <t>semana del 27 de abril al 3 de mayo del 2015</t>
  </si>
  <si>
    <t>Nota: viernes 1 de mayo feriado nacional en Argentina, mercados cerrados.</t>
  </si>
  <si>
    <t>Nota: viernes 1 de mayo feriado nacional en Argentina y Holanda, mercados cerrados.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</si>
</sst>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  <numFmt numFmtId="177" formatCode="#,##0.0000"/>
    <numFmt numFmtId="178" formatCode="0.0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58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>
        <color indexed="63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>
        <color indexed="63"/>
      </left>
      <right style="thin"/>
      <top>
        <color indexed="63"/>
      </top>
      <bottom/>
    </border>
  </borders>
  <cellStyleXfs count="198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6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172" fontId="25" fillId="0" borderId="0" applyFill="0" applyBorder="0" applyAlignment="0" applyProtection="0"/>
    <xf numFmtId="172" fontId="47" fillId="0" borderId="0" applyNumberFormat="0" applyFill="0" applyBorder="0" applyAlignment="0" applyProtection="0"/>
    <xf numFmtId="0" fontId="48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2" fontId="0" fillId="0" borderId="0">
      <alignment/>
      <protection/>
    </xf>
    <xf numFmtId="173" fontId="0" fillId="0" borderId="0">
      <alignment/>
      <protection/>
    </xf>
    <xf numFmtId="0" fontId="0" fillId="56" borderId="8" applyNumberFormat="0" applyFont="0" applyAlignment="0" applyProtection="0"/>
    <xf numFmtId="173" fontId="0" fillId="10" borderId="9" applyAlignment="0" applyProtection="0"/>
    <xf numFmtId="173" fontId="0" fillId="3" borderId="9" applyAlignment="0" applyProtection="0"/>
    <xf numFmtId="172" fontId="0" fillId="3" borderId="9" applyAlignment="0" applyProtection="0"/>
    <xf numFmtId="9" fontId="0" fillId="0" borderId="0" applyFont="0" applyFill="0" applyBorder="0" applyAlignment="0" applyProtection="0"/>
    <xf numFmtId="0" fontId="50" fillId="39" borderId="10" applyNumberFormat="0" applyAlignment="0" applyProtection="0"/>
    <xf numFmtId="173" fontId="13" fillId="3" borderId="11" applyAlignment="0" applyProtection="0"/>
    <xf numFmtId="173" fontId="13" fillId="4" borderId="11" applyAlignment="0" applyProtection="0"/>
    <xf numFmtId="172" fontId="13" fillId="18" borderId="11" applyAlignment="0" applyProtection="0"/>
    <xf numFmtId="0" fontId="51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2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3" fillId="0" borderId="0" applyNumberFormat="0" applyFill="0" applyBorder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4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5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5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285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49" applyNumberFormat="1" applyFont="1" applyFill="1" applyBorder="1" applyAlignment="1" applyProtection="1">
      <alignment horizontal="center"/>
      <protection/>
    </xf>
    <xf numFmtId="172" fontId="28" fillId="0" borderId="0" xfId="14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4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5" fillId="4" borderId="25" xfId="0" applyFont="1" applyFill="1" applyBorder="1" applyAlignment="1" applyProtection="1">
      <alignment horizontal="center" vertical="center" wrapText="1"/>
      <protection/>
    </xf>
    <xf numFmtId="172" fontId="34" fillId="0" borderId="28" xfId="0" applyFont="1" applyBorder="1" applyAlignment="1" applyProtection="1">
      <alignment horizontal="center" vertical="center"/>
      <protection/>
    </xf>
    <xf numFmtId="172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72" fontId="26" fillId="0" borderId="30" xfId="0" applyFont="1" applyBorder="1" applyAlignment="1" applyProtection="1">
      <alignment/>
      <protection/>
    </xf>
    <xf numFmtId="172" fontId="26" fillId="0" borderId="31" xfId="0" applyFont="1" applyBorder="1" applyAlignment="1" applyProtection="1">
      <alignment horizontal="right"/>
      <protection/>
    </xf>
    <xf numFmtId="172" fontId="26" fillId="0" borderId="31" xfId="0" applyFont="1" applyBorder="1" applyAlignment="1" applyProtection="1">
      <alignment/>
      <protection/>
    </xf>
    <xf numFmtId="172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72" fontId="26" fillId="58" borderId="30" xfId="0" applyFont="1" applyFill="1" applyBorder="1" applyAlignment="1" applyProtection="1">
      <alignment/>
      <protection/>
    </xf>
    <xf numFmtId="172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2" fontId="26" fillId="59" borderId="32" xfId="0" applyNumberFormat="1" applyFont="1" applyFill="1" applyBorder="1" applyAlignment="1" applyProtection="1">
      <alignment horizontal="center" vertical="center"/>
      <protection/>
    </xf>
    <xf numFmtId="172" fontId="26" fillId="3" borderId="33" xfId="0" applyFont="1" applyFill="1" applyBorder="1" applyAlignment="1" applyProtection="1">
      <alignment/>
      <protection/>
    </xf>
    <xf numFmtId="172" fontId="34" fillId="0" borderId="31" xfId="0" applyFont="1" applyBorder="1" applyAlignment="1" applyProtection="1">
      <alignment horizontal="center"/>
      <protection/>
    </xf>
    <xf numFmtId="172" fontId="34" fillId="0" borderId="29" xfId="0" applyFont="1" applyBorder="1" applyAlignment="1" applyProtection="1">
      <alignment horizontal="center"/>
      <protection/>
    </xf>
    <xf numFmtId="172" fontId="26" fillId="0" borderId="31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73" fontId="36" fillId="19" borderId="26" xfId="0" applyNumberFormat="1" applyFont="1" applyFill="1" applyBorder="1" applyAlignment="1" applyProtection="1">
      <alignment/>
      <protection/>
    </xf>
    <xf numFmtId="173" fontId="36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4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>
      <alignment/>
    </xf>
    <xf numFmtId="173" fontId="26" fillId="0" borderId="0" xfId="0" applyNumberFormat="1" applyFont="1" applyAlignment="1" applyProtection="1">
      <alignment/>
      <protection/>
    </xf>
    <xf numFmtId="172" fontId="34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4" fillId="19" borderId="26" xfId="0" applyFont="1" applyFill="1" applyBorder="1" applyAlignment="1" applyProtection="1">
      <alignment/>
      <protection/>
    </xf>
    <xf numFmtId="172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6" fillId="19" borderId="0" xfId="0" applyNumberFormat="1" applyFont="1" applyFill="1" applyBorder="1" applyAlignment="1">
      <alignment horizontal="right" vertical="center"/>
    </xf>
    <xf numFmtId="2" fontId="56" fillId="0" borderId="0" xfId="0" applyNumberFormat="1" applyFont="1" applyBorder="1" applyAlignment="1">
      <alignment horizontal="right" vertical="center"/>
    </xf>
    <xf numFmtId="0" fontId="34" fillId="4" borderId="34" xfId="0" applyNumberFormat="1" applyFont="1" applyFill="1" applyBorder="1" applyAlignment="1" applyProtection="1">
      <alignment horizontal="center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73" fontId="56" fillId="60" borderId="26" xfId="0" applyNumberFormat="1" applyFont="1" applyFill="1" applyBorder="1" applyAlignment="1" applyProtection="1">
      <alignment/>
      <protection/>
    </xf>
    <xf numFmtId="2" fontId="56" fillId="19" borderId="30" xfId="0" applyNumberFormat="1" applyFont="1" applyFill="1" applyBorder="1" applyAlignment="1" applyProtection="1">
      <alignment vertical="center"/>
      <protection/>
    </xf>
    <xf numFmtId="2" fontId="56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72" fontId="0" fillId="0" borderId="0" xfId="0" applyBorder="1" applyAlignment="1">
      <alignment/>
    </xf>
    <xf numFmtId="172" fontId="23" fillId="0" borderId="0" xfId="0" applyFont="1" applyBorder="1" applyAlignment="1">
      <alignment/>
    </xf>
    <xf numFmtId="172" fontId="26" fillId="61" borderId="26" xfId="0" applyFont="1" applyFill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3" fontId="56" fillId="0" borderId="26" xfId="0" applyNumberFormat="1" applyFont="1" applyBorder="1" applyAlignment="1" applyProtection="1">
      <alignment/>
      <protection/>
    </xf>
    <xf numFmtId="172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56" fillId="19" borderId="35" xfId="0" applyNumberFormat="1" applyFont="1" applyFill="1" applyBorder="1" applyAlignment="1" applyProtection="1">
      <alignment horizontal="right" vertical="center"/>
      <protection/>
    </xf>
    <xf numFmtId="2" fontId="5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73" fontId="26" fillId="0" borderId="35" xfId="0" applyNumberFormat="1" applyFont="1" applyBorder="1" applyAlignment="1" applyProtection="1">
      <alignment horizontal="right"/>
      <protection/>
    </xf>
    <xf numFmtId="2" fontId="26" fillId="0" borderId="27" xfId="0" applyNumberFormat="1" applyFont="1" applyBorder="1" applyAlignment="1" applyProtection="1">
      <alignment horizontal="right"/>
      <protection/>
    </xf>
    <xf numFmtId="2" fontId="26" fillId="0" borderId="36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2" fontId="26" fillId="0" borderId="36" xfId="0" applyNumberFormat="1" applyFont="1" applyBorder="1" applyAlignment="1" applyProtection="1">
      <alignment horizontal="center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19" borderId="36" xfId="0" applyNumberFormat="1" applyFont="1" applyFill="1" applyBorder="1" applyAlignment="1" applyProtection="1">
      <alignment horizontal="right" vertical="center"/>
      <protection/>
    </xf>
    <xf numFmtId="174" fontId="34" fillId="4" borderId="26" xfId="0" applyNumberFormat="1" applyFont="1" applyFill="1" applyBorder="1" applyAlignment="1" applyProtection="1">
      <alignment horizontal="center"/>
      <protection/>
    </xf>
    <xf numFmtId="2" fontId="26" fillId="59" borderId="37" xfId="0" applyNumberFormat="1" applyFont="1" applyFill="1" applyBorder="1" applyAlignment="1" applyProtection="1">
      <alignment horizontal="center" vertical="center"/>
      <protection/>
    </xf>
    <xf numFmtId="2" fontId="26" fillId="0" borderId="38" xfId="0" applyNumberFormat="1" applyFont="1" applyBorder="1" applyAlignment="1" applyProtection="1">
      <alignment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74" fontId="34" fillId="4" borderId="39" xfId="0" applyNumberFormat="1" applyFont="1" applyFill="1" applyBorder="1" applyAlignment="1" applyProtection="1">
      <alignment horizontal="center"/>
      <protection/>
    </xf>
    <xf numFmtId="173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6" fillId="0" borderId="0" xfId="0" applyNumberFormat="1" applyFont="1" applyBorder="1" applyAlignment="1" applyProtection="1">
      <alignment vertical="center"/>
      <protection/>
    </xf>
    <xf numFmtId="2" fontId="56" fillId="19" borderId="0" xfId="0" applyNumberFormat="1" applyFont="1" applyFill="1" applyBorder="1" applyAlignment="1" applyProtection="1">
      <alignment horizontal="right" vertical="center"/>
      <protection/>
    </xf>
    <xf numFmtId="2" fontId="56" fillId="0" borderId="0" xfId="0" applyNumberFormat="1" applyFont="1" applyBorder="1" applyAlignment="1" applyProtection="1">
      <alignment horizontal="right" vertical="center"/>
      <protection/>
    </xf>
    <xf numFmtId="173" fontId="34" fillId="0" borderId="23" xfId="0" applyNumberFormat="1" applyFont="1" applyBorder="1" applyAlignment="1" applyProtection="1">
      <alignment horizontal="center" vertical="center"/>
      <protection/>
    </xf>
    <xf numFmtId="173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26" fillId="59" borderId="40" xfId="0" applyNumberFormat="1" applyFont="1" applyFill="1" applyBorder="1" applyAlignment="1" applyProtection="1">
      <alignment horizontal="center" vertical="center"/>
      <protection/>
    </xf>
    <xf numFmtId="2" fontId="34" fillId="0" borderId="41" xfId="0" applyNumberFormat="1" applyFont="1" applyBorder="1" applyAlignment="1" applyProtection="1">
      <alignment horizontal="center"/>
      <protection/>
    </xf>
    <xf numFmtId="173" fontId="34" fillId="0" borderId="41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73" fontId="26" fillId="0" borderId="42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72" fontId="30" fillId="0" borderId="0" xfId="149" applyFont="1" applyBorder="1" applyAlignment="1">
      <alignment/>
    </xf>
    <xf numFmtId="2" fontId="26" fillId="61" borderId="35" xfId="0" applyNumberFormat="1" applyFont="1" applyFill="1" applyBorder="1" applyAlignment="1" applyProtection="1">
      <alignment/>
      <protection/>
    </xf>
    <xf numFmtId="2" fontId="56" fillId="0" borderId="35" xfId="0" applyNumberFormat="1" applyFont="1" applyBorder="1" applyAlignment="1" applyProtection="1">
      <alignment/>
      <protection/>
    </xf>
    <xf numFmtId="4" fontId="26" fillId="58" borderId="29" xfId="0" applyNumberFormat="1" applyFont="1" applyFill="1" applyBorder="1" applyAlignment="1">
      <alignment horizontal="right"/>
    </xf>
    <xf numFmtId="175" fontId="26" fillId="59" borderId="29" xfId="0" applyNumberFormat="1" applyFont="1" applyFill="1" applyBorder="1" applyAlignment="1">
      <alignment horizontal="right"/>
    </xf>
    <xf numFmtId="2" fontId="26" fillId="0" borderId="35" xfId="0" applyNumberFormat="1" applyFont="1" applyBorder="1" applyAlignment="1" applyProtection="1">
      <alignment horizontal="right"/>
      <protection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8" borderId="35" xfId="0" applyNumberFormat="1" applyFont="1" applyFill="1" applyBorder="1" applyAlignment="1" applyProtection="1">
      <alignment horizontal="right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2" fontId="26" fillId="61" borderId="35" xfId="0" applyNumberFormat="1" applyFont="1" applyFill="1" applyBorder="1" applyAlignment="1" applyProtection="1">
      <alignment horizontal="right" vertical="center"/>
      <protection/>
    </xf>
    <xf numFmtId="173" fontId="34" fillId="0" borderId="26" xfId="0" applyNumberFormat="1" applyFont="1" applyBorder="1" applyAlignment="1">
      <alignment/>
    </xf>
    <xf numFmtId="173" fontId="26" fillId="60" borderId="26" xfId="0" applyNumberFormat="1" applyFont="1" applyFill="1" applyBorder="1" applyAlignment="1" applyProtection="1">
      <alignment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73" fontId="26" fillId="61" borderId="26" xfId="0" applyNumberFormat="1" applyFont="1" applyFill="1" applyBorder="1" applyAlignment="1" applyProtection="1">
      <alignment/>
      <protection/>
    </xf>
    <xf numFmtId="2" fontId="26" fillId="61" borderId="36" xfId="0" applyNumberFormat="1" applyFont="1" applyFill="1" applyBorder="1" applyAlignment="1" applyProtection="1">
      <alignment horizontal="right" vertical="center"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73" fontId="26" fillId="62" borderId="26" xfId="0" applyNumberFormat="1" applyFont="1" applyFill="1" applyBorder="1" applyAlignment="1" applyProtection="1">
      <alignment/>
      <protection/>
    </xf>
    <xf numFmtId="173" fontId="26" fillId="63" borderId="26" xfId="0" applyNumberFormat="1" applyFont="1" applyFill="1" applyBorder="1" applyAlignment="1" applyProtection="1">
      <alignment/>
      <protection/>
    </xf>
    <xf numFmtId="2" fontId="26" fillId="63" borderId="35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73" fontId="34" fillId="62" borderId="26" xfId="0" applyNumberFormat="1" applyFont="1" applyFill="1" applyBorder="1" applyAlignment="1" applyProtection="1">
      <alignment/>
      <protection/>
    </xf>
    <xf numFmtId="2" fontId="26" fillId="62" borderId="36" xfId="0" applyNumberFormat="1" applyFont="1" applyFill="1" applyBorder="1" applyAlignment="1" applyProtection="1">
      <alignment vertical="center"/>
      <protection/>
    </xf>
    <xf numFmtId="2" fontId="26" fillId="62" borderId="35" xfId="0" applyNumberFormat="1" applyFont="1" applyFill="1" applyBorder="1" applyAlignment="1" applyProtection="1">
      <alignment vertical="center"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173" fontId="26" fillId="0" borderId="35" xfId="0" applyNumberFormat="1" applyFont="1" applyBorder="1" applyAlignment="1" applyProtection="1">
      <alignment horizontal="center"/>
      <protection/>
    </xf>
    <xf numFmtId="172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72" fontId="0" fillId="0" borderId="0" xfId="0" applyBorder="1" applyAlignment="1">
      <alignment horizontal="center"/>
    </xf>
    <xf numFmtId="172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59" borderId="35" xfId="0" applyNumberFormat="1" applyFont="1" applyFill="1" applyBorder="1" applyAlignment="1" applyProtection="1">
      <alignment horizontal="right"/>
      <protection/>
    </xf>
    <xf numFmtId="2" fontId="26" fillId="61" borderId="36" xfId="0" applyNumberFormat="1" applyFont="1" applyFill="1" applyBorder="1" applyAlignment="1" applyProtection="1">
      <alignment horizontal="center" vertical="center"/>
      <protection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right"/>
      <protection/>
    </xf>
    <xf numFmtId="2" fontId="26" fillId="60" borderId="36" xfId="0" applyNumberFormat="1" applyFont="1" applyFill="1" applyBorder="1" applyAlignment="1" applyProtection="1">
      <alignment horizontal="center" vertical="center"/>
      <protection/>
    </xf>
    <xf numFmtId="173" fontId="26" fillId="0" borderId="43" xfId="0" applyNumberFormat="1" applyFont="1" applyBorder="1" applyAlignment="1" applyProtection="1">
      <alignment horizontal="right"/>
      <protection/>
    </xf>
    <xf numFmtId="2" fontId="26" fillId="0" borderId="36" xfId="0" applyNumberFormat="1" applyFont="1" applyFill="1" applyBorder="1" applyAlignment="1" applyProtection="1">
      <alignment vertical="center"/>
      <protection/>
    </xf>
    <xf numFmtId="172" fontId="26" fillId="0" borderId="25" xfId="0" applyFont="1" applyBorder="1" applyAlignment="1" applyProtection="1">
      <alignment/>
      <protection/>
    </xf>
    <xf numFmtId="2" fontId="26" fillId="0" borderId="43" xfId="0" applyNumberFormat="1" applyFont="1" applyBorder="1" applyAlignment="1" applyProtection="1">
      <alignment/>
      <protection/>
    </xf>
    <xf numFmtId="2" fontId="56" fillId="19" borderId="36" xfId="0" applyNumberFormat="1" applyFont="1" applyFill="1" applyBorder="1" applyAlignment="1" applyProtection="1">
      <alignment horizontal="right" vertical="center"/>
      <protection/>
    </xf>
    <xf numFmtId="2" fontId="56" fillId="0" borderId="36" xfId="0" applyNumberFormat="1" applyFont="1" applyBorder="1" applyAlignment="1" applyProtection="1">
      <alignment horizontal="right" vertical="center"/>
      <protection/>
    </xf>
    <xf numFmtId="2" fontId="26" fillId="61" borderId="36" xfId="0" applyNumberFormat="1" applyFont="1" applyFill="1" applyBorder="1" applyAlignment="1" applyProtection="1">
      <alignment horizontal="right" vertical="center"/>
      <protection locked="0"/>
    </xf>
    <xf numFmtId="2" fontId="26" fillId="63" borderId="36" xfId="0" applyNumberFormat="1" applyFont="1" applyFill="1" applyBorder="1" applyAlignment="1" applyProtection="1">
      <alignment horizontal="right" vertical="center"/>
      <protection/>
    </xf>
    <xf numFmtId="2" fontId="56" fillId="60" borderId="36" xfId="0" applyNumberFormat="1" applyFont="1" applyFill="1" applyBorder="1" applyAlignment="1" applyProtection="1">
      <alignment horizontal="right"/>
      <protection/>
    </xf>
    <xf numFmtId="2" fontId="56" fillId="60" borderId="36" xfId="0" applyNumberFormat="1" applyFont="1" applyFill="1" applyBorder="1" applyAlignment="1" applyProtection="1">
      <alignment horizontal="right" vertical="center"/>
      <protection/>
    </xf>
    <xf numFmtId="2" fontId="56" fillId="60" borderId="35" xfId="0" applyNumberFormat="1" applyFont="1" applyFill="1" applyBorder="1" applyAlignment="1" applyProtection="1">
      <alignment horizontal="right" vertical="center"/>
      <protection/>
    </xf>
    <xf numFmtId="2" fontId="56" fillId="60" borderId="44" xfId="0" applyNumberFormat="1" applyFont="1" applyFill="1" applyBorder="1" applyAlignment="1" applyProtection="1">
      <alignment horizontal="right" vertical="center"/>
      <protection/>
    </xf>
    <xf numFmtId="173" fontId="26" fillId="60" borderId="30" xfId="0" applyNumberFormat="1" applyFont="1" applyFill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173" fontId="26" fillId="63" borderId="32" xfId="0" applyNumberFormat="1" applyFont="1" applyFill="1" applyBorder="1" applyAlignment="1" applyProtection="1">
      <alignment/>
      <protection/>
    </xf>
    <xf numFmtId="2" fontId="26" fillId="63" borderId="32" xfId="0" applyNumberFormat="1" applyFont="1" applyFill="1" applyBorder="1" applyAlignment="1" applyProtection="1">
      <alignment horizontal="right" vertical="center"/>
      <protection/>
    </xf>
    <xf numFmtId="2" fontId="26" fillId="63" borderId="34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 applyProtection="1">
      <alignment horizontal="center" vertical="center"/>
      <protection/>
    </xf>
    <xf numFmtId="2" fontId="26" fillId="0" borderId="26" xfId="0" applyNumberFormat="1" applyFont="1" applyFill="1" applyBorder="1" applyAlignment="1" applyProtection="1">
      <alignment vertical="center"/>
      <protection/>
    </xf>
    <xf numFmtId="2" fontId="26" fillId="19" borderId="26" xfId="0" applyNumberFormat="1" applyFont="1" applyFill="1" applyBorder="1" applyAlignment="1" applyProtection="1">
      <alignment vertical="center"/>
      <protection/>
    </xf>
    <xf numFmtId="2" fontId="26" fillId="59" borderId="45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>
      <alignment horizontal="right"/>
    </xf>
    <xf numFmtId="175" fontId="26" fillId="19" borderId="30" xfId="0" applyNumberFormat="1" applyFont="1" applyFill="1" applyBorder="1" applyAlignment="1">
      <alignment horizontal="right"/>
    </xf>
    <xf numFmtId="175" fontId="26" fillId="0" borderId="30" xfId="0" applyNumberFormat="1" applyFont="1" applyBorder="1" applyAlignment="1">
      <alignment horizontal="right"/>
    </xf>
    <xf numFmtId="175" fontId="26" fillId="58" borderId="30" xfId="0" applyNumberFormat="1" applyFont="1" applyFill="1" applyBorder="1" applyAlignment="1">
      <alignment horizontal="right"/>
    </xf>
    <xf numFmtId="175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173" fontId="26" fillId="58" borderId="30" xfId="0" applyNumberFormat="1" applyFont="1" applyFill="1" applyBorder="1" applyAlignment="1">
      <alignment horizontal="right"/>
    </xf>
    <xf numFmtId="172" fontId="26" fillId="0" borderId="27" xfId="0" applyFont="1" applyBorder="1" applyAlignment="1" applyProtection="1">
      <alignment vertical="center"/>
      <protection/>
    </xf>
    <xf numFmtId="2" fontId="26" fillId="0" borderId="26" xfId="0" applyNumberFormat="1" applyFont="1" applyBorder="1" applyAlignment="1" applyProtection="1">
      <alignment horizontal="center" vertical="center"/>
      <protection/>
    </xf>
    <xf numFmtId="2" fontId="26" fillId="62" borderId="26" xfId="0" applyNumberFormat="1" applyFont="1" applyFill="1" applyBorder="1" applyAlignment="1" applyProtection="1">
      <alignment horizontal="right" vertical="center"/>
      <protection/>
    </xf>
    <xf numFmtId="2" fontId="56" fillId="0" borderId="26" xfId="0" applyNumberFormat="1" applyFont="1" applyBorder="1" applyAlignment="1" applyProtection="1">
      <alignment horizontal="right" vertical="center"/>
      <protection/>
    </xf>
    <xf numFmtId="2" fontId="56" fillId="19" borderId="26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 applyProtection="1">
      <alignment horizontal="right" vertical="center"/>
      <protection/>
    </xf>
    <xf numFmtId="2" fontId="26" fillId="0" borderId="26" xfId="0" applyNumberFormat="1" applyFont="1" applyFill="1" applyBorder="1" applyAlignment="1" applyProtection="1">
      <alignment horizontal="center" vertical="center"/>
      <protection/>
    </xf>
    <xf numFmtId="2" fontId="26" fillId="63" borderId="45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horizontal="right" vertical="center"/>
    </xf>
    <xf numFmtId="2" fontId="56" fillId="60" borderId="26" xfId="0" applyNumberFormat="1" applyFont="1" applyFill="1" applyBorder="1" applyAlignment="1" applyProtection="1">
      <alignment horizontal="center" vertical="center"/>
      <protection/>
    </xf>
    <xf numFmtId="2" fontId="56" fillId="0" borderId="26" xfId="0" applyNumberFormat="1" applyFont="1" applyBorder="1" applyAlignment="1">
      <alignment horizontal="right" vertical="center"/>
    </xf>
    <xf numFmtId="2" fontId="56" fillId="19" borderId="26" xfId="0" applyNumberFormat="1" applyFont="1" applyFill="1" applyBorder="1" applyAlignment="1">
      <alignment horizontal="right" vertical="center"/>
    </xf>
    <xf numFmtId="2" fontId="56" fillId="0" borderId="26" xfId="0" applyNumberFormat="1" applyFont="1" applyBorder="1" applyAlignment="1">
      <alignment horizontal="center" vertical="center"/>
    </xf>
    <xf numFmtId="2" fontId="26" fillId="60" borderId="26" xfId="0" applyNumberFormat="1" applyFont="1" applyFill="1" applyBorder="1" applyAlignment="1">
      <alignment horizontal="right" vertical="center"/>
    </xf>
    <xf numFmtId="2" fontId="26" fillId="0" borderId="36" xfId="0" applyNumberFormat="1" applyFont="1" applyBorder="1" applyAlignment="1" applyProtection="1">
      <alignment vertical="center"/>
      <protection/>
    </xf>
    <xf numFmtId="2" fontId="26" fillId="19" borderId="36" xfId="0" applyNumberFormat="1" applyFont="1" applyFill="1" applyBorder="1" applyAlignment="1" applyProtection="1">
      <alignment vertical="center"/>
      <protection/>
    </xf>
    <xf numFmtId="2" fontId="26" fillId="0" borderId="35" xfId="0" applyNumberFormat="1" applyFont="1" applyBorder="1" applyAlignment="1" applyProtection="1">
      <alignment/>
      <protection/>
    </xf>
    <xf numFmtId="2" fontId="26" fillId="60" borderId="36" xfId="0" applyNumberFormat="1" applyFont="1" applyFill="1" applyBorder="1" applyAlignment="1" applyProtection="1">
      <alignment vertical="center"/>
      <protection/>
    </xf>
    <xf numFmtId="2" fontId="26" fillId="58" borderId="36" xfId="0" applyNumberFormat="1" applyFont="1" applyFill="1" applyBorder="1" applyAlignment="1" applyProtection="1">
      <alignment/>
      <protection/>
    </xf>
    <xf numFmtId="2" fontId="26" fillId="63" borderId="26" xfId="0" applyNumberFormat="1" applyFont="1" applyFill="1" applyBorder="1" applyAlignment="1">
      <alignment horizontal="right" vertical="center"/>
    </xf>
    <xf numFmtId="2" fontId="56" fillId="0" borderId="45" xfId="0" applyNumberFormat="1" applyFont="1" applyBorder="1" applyAlignment="1">
      <alignment horizontal="center" vertical="center"/>
    </xf>
    <xf numFmtId="2" fontId="56" fillId="60" borderId="29" xfId="0" applyNumberFormat="1" applyFont="1" applyFill="1" applyBorder="1" applyAlignment="1" applyProtection="1">
      <alignment horizontal="right" vertical="center"/>
      <protection/>
    </xf>
    <xf numFmtId="2" fontId="56" fillId="19" borderId="30" xfId="0" applyNumberFormat="1" applyFont="1" applyFill="1" applyBorder="1" applyAlignment="1" applyProtection="1">
      <alignment horizontal="center" vertical="center"/>
      <protection/>
    </xf>
    <xf numFmtId="2" fontId="26" fillId="63" borderId="32" xfId="0" applyNumberFormat="1" applyFont="1" applyFill="1" applyBorder="1" applyAlignment="1" applyProtection="1">
      <alignment horizontal="center" vertical="center"/>
      <protection/>
    </xf>
    <xf numFmtId="2" fontId="26" fillId="59" borderId="39" xfId="0" applyNumberFormat="1" applyFont="1" applyFill="1" applyBorder="1" applyAlignment="1" applyProtection="1">
      <alignment horizontal="center" vertical="center"/>
      <protection/>
    </xf>
    <xf numFmtId="172" fontId="26" fillId="0" borderId="0" xfId="0" applyFont="1" applyBorder="1" applyAlignment="1" applyProtection="1">
      <alignment/>
      <protection/>
    </xf>
    <xf numFmtId="175" fontId="26" fillId="0" borderId="0" xfId="0" applyNumberFormat="1" applyFont="1" applyBorder="1" applyAlignment="1">
      <alignment horizontal="right"/>
    </xf>
    <xf numFmtId="175" fontId="26" fillId="19" borderId="0" xfId="0" applyNumberFormat="1" applyFont="1" applyFill="1" applyBorder="1" applyAlignment="1">
      <alignment horizontal="right"/>
    </xf>
    <xf numFmtId="175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75" fontId="26" fillId="59" borderId="0" xfId="0" applyNumberFormat="1" applyFont="1" applyFill="1" applyBorder="1" applyAlignment="1">
      <alignment horizontal="right"/>
    </xf>
    <xf numFmtId="172" fontId="56" fillId="0" borderId="0" xfId="0" applyFont="1" applyBorder="1" applyAlignment="1">
      <alignment/>
    </xf>
    <xf numFmtId="2" fontId="26" fillId="58" borderId="36" xfId="0" applyNumberFormat="1" applyFont="1" applyFill="1" applyBorder="1" applyAlignment="1" applyProtection="1">
      <alignment horizontal="right"/>
      <protection/>
    </xf>
    <xf numFmtId="174" fontId="57" fillId="4" borderId="39" xfId="0" applyNumberFormat="1" applyFont="1" applyFill="1" applyBorder="1" applyAlignment="1" applyProtection="1">
      <alignment horizontal="center"/>
      <protection/>
    </xf>
    <xf numFmtId="0" fontId="57" fillId="4" borderId="46" xfId="0" applyNumberFormat="1" applyFont="1" applyFill="1" applyBorder="1" applyAlignment="1" applyProtection="1">
      <alignment horizontal="center"/>
      <protection/>
    </xf>
    <xf numFmtId="172" fontId="57" fillId="0" borderId="29" xfId="0" applyFont="1" applyBorder="1" applyAlignment="1" applyProtection="1">
      <alignment horizontal="center"/>
      <protection/>
    </xf>
    <xf numFmtId="172" fontId="57" fillId="4" borderId="47" xfId="0" applyFont="1" applyFill="1" applyBorder="1" applyAlignment="1" applyProtection="1">
      <alignment horizontal="center"/>
      <protection/>
    </xf>
    <xf numFmtId="172" fontId="23" fillId="0" borderId="0" xfId="0" applyFont="1" applyBorder="1" applyAlignment="1">
      <alignment horizontal="left"/>
    </xf>
    <xf numFmtId="172" fontId="30" fillId="0" borderId="0" xfId="149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2" fontId="56" fillId="0" borderId="0" xfId="0" applyFont="1" applyAlignment="1">
      <alignment horizontal="left"/>
    </xf>
    <xf numFmtId="172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72" fontId="34" fillId="4" borderId="31" xfId="0" applyFont="1" applyFill="1" applyBorder="1" applyAlignment="1" applyProtection="1">
      <alignment horizontal="center" vertical="center"/>
      <protection/>
    </xf>
    <xf numFmtId="172" fontId="34" fillId="4" borderId="30" xfId="0" applyFont="1" applyFill="1" applyBorder="1" applyAlignment="1" applyProtection="1">
      <alignment horizontal="center" vertical="center"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3" fontId="26" fillId="0" borderId="0" xfId="0" applyNumberFormat="1" applyFont="1" applyBorder="1" applyAlignment="1" applyProtection="1">
      <alignment horizontal="left" vertical="center"/>
      <protection/>
    </xf>
    <xf numFmtId="173" fontId="26" fillId="0" borderId="0" xfId="0" applyNumberFormat="1" applyFont="1" applyBorder="1" applyAlignment="1" applyProtection="1">
      <alignment horizontal="center"/>
      <protection/>
    </xf>
    <xf numFmtId="172" fontId="34" fillId="0" borderId="28" xfId="0" applyFont="1" applyBorder="1" applyAlignment="1" applyProtection="1">
      <alignment horizontal="center" vertical="center" wrapText="1"/>
      <protection/>
    </xf>
    <xf numFmtId="172" fontId="34" fillId="0" borderId="23" xfId="0" applyFont="1" applyBorder="1" applyAlignment="1" applyProtection="1">
      <alignment horizontal="center" vertical="center" wrapText="1"/>
      <protection/>
    </xf>
    <xf numFmtId="172" fontId="34" fillId="0" borderId="41" xfId="0" applyFont="1" applyBorder="1" applyAlignment="1" applyProtection="1">
      <alignment horizontal="center" vertical="center" wrapText="1"/>
      <protection/>
    </xf>
    <xf numFmtId="172" fontId="34" fillId="0" borderId="28" xfId="0" applyFont="1" applyBorder="1" applyAlignment="1" applyProtection="1">
      <alignment horizontal="center" vertical="center"/>
      <protection/>
    </xf>
    <xf numFmtId="172" fontId="34" fillId="4" borderId="45" xfId="0" applyFont="1" applyFill="1" applyBorder="1" applyAlignment="1" applyProtection="1">
      <alignment horizontal="center" vertical="center"/>
      <protection/>
    </xf>
    <xf numFmtId="172" fontId="34" fillId="4" borderId="40" xfId="0" applyFont="1" applyFill="1" applyBorder="1" applyAlignment="1" applyProtection="1">
      <alignment horizontal="center" vertical="center"/>
      <protection/>
    </xf>
    <xf numFmtId="172" fontId="34" fillId="4" borderId="34" xfId="0" applyFont="1" applyFill="1" applyBorder="1" applyAlignment="1" applyProtection="1">
      <alignment horizontal="center" vertical="center"/>
      <protection/>
    </xf>
    <xf numFmtId="172" fontId="0" fillId="0" borderId="0" xfId="0" applyAlignment="1">
      <alignment horizontal="left"/>
    </xf>
    <xf numFmtId="172" fontId="27" fillId="0" borderId="0" xfId="0" applyFont="1" applyBorder="1" applyAlignment="1">
      <alignment horizontal="left"/>
    </xf>
    <xf numFmtId="172" fontId="56" fillId="0" borderId="0" xfId="0" applyFont="1" applyBorder="1" applyAlignment="1">
      <alignment horizontal="left"/>
    </xf>
    <xf numFmtId="172" fontId="0" fillId="0" borderId="0" xfId="0" applyBorder="1" applyAlignment="1">
      <alignment horizontal="left" vertical="center"/>
    </xf>
    <xf numFmtId="172" fontId="26" fillId="0" borderId="24" xfId="0" applyFont="1" applyBorder="1" applyAlignment="1" applyProtection="1">
      <alignment horizontal="lef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/>
      <protection/>
    </xf>
    <xf numFmtId="2" fontId="26" fillId="0" borderId="47" xfId="0" applyNumberFormat="1" applyFont="1" applyBorder="1" applyAlignment="1" applyProtection="1">
      <alignment horizontal="center" vertical="center"/>
      <protection/>
    </xf>
  </cellXfs>
  <cellStyles count="184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1" xfId="124"/>
    <cellStyle name="Encabezado 4" xfId="125"/>
    <cellStyle name="Encabezado 4 2" xfId="126"/>
    <cellStyle name="Encabezado 4 3" xfId="127"/>
    <cellStyle name="Énfasis1" xfId="128"/>
    <cellStyle name="Énfasis1 2" xfId="129"/>
    <cellStyle name="Énfasis1 3" xfId="130"/>
    <cellStyle name="Énfasis2" xfId="131"/>
    <cellStyle name="Énfasis2 2" xfId="132"/>
    <cellStyle name="Énfasis2 3" xfId="133"/>
    <cellStyle name="Énfasis3" xfId="134"/>
    <cellStyle name="Énfasis3 2" xfId="135"/>
    <cellStyle name="Énfasis3 3" xfId="136"/>
    <cellStyle name="Énfasis4" xfId="137"/>
    <cellStyle name="Énfasis4 2" xfId="138"/>
    <cellStyle name="Énfasis4 3" xfId="139"/>
    <cellStyle name="Énfasis5" xfId="140"/>
    <cellStyle name="Énfasis5 2" xfId="141"/>
    <cellStyle name="Énfasis5 3" xfId="142"/>
    <cellStyle name="Énfasis6" xfId="143"/>
    <cellStyle name="Énfasis6 2" xfId="144"/>
    <cellStyle name="Énfasis6 3" xfId="145"/>
    <cellStyle name="Entrada" xfId="146"/>
    <cellStyle name="Entrada 2" xfId="147"/>
    <cellStyle name="Entrada 3" xfId="148"/>
    <cellStyle name="Hyperlink" xfId="149"/>
    <cellStyle name="Hipervínculo 2" xfId="150"/>
    <cellStyle name="Followed Hyperlink" xfId="151"/>
    <cellStyle name="Incorrecto" xfId="152"/>
    <cellStyle name="Incorrecto 2" xfId="153"/>
    <cellStyle name="Incorrecto 3" xfId="154"/>
    <cellStyle name="Comma" xfId="155"/>
    <cellStyle name="Comma [0]" xfId="156"/>
    <cellStyle name="Currency" xfId="157"/>
    <cellStyle name="Currency [0]" xfId="158"/>
    <cellStyle name="Neutral" xfId="159"/>
    <cellStyle name="Neutral 2" xfId="160"/>
    <cellStyle name="Neutral 3" xfId="161"/>
    <cellStyle name="No-definido" xfId="162"/>
    <cellStyle name="Normal 2" xfId="163"/>
    <cellStyle name="Normal 3" xfId="164"/>
    <cellStyle name="Normal 4" xfId="165"/>
    <cellStyle name="Normal 5" xfId="166"/>
    <cellStyle name="Normal 6" xfId="167"/>
    <cellStyle name="Normal 7" xfId="168"/>
    <cellStyle name="Notas" xfId="169"/>
    <cellStyle name="Notas 2" xfId="170"/>
    <cellStyle name="Notas 3" xfId="171"/>
    <cellStyle name="Notas 4" xfId="172"/>
    <cellStyle name="Percent" xfId="173"/>
    <cellStyle name="Salida" xfId="174"/>
    <cellStyle name="Salida 2" xfId="175"/>
    <cellStyle name="Salida 3" xfId="176"/>
    <cellStyle name="Salida 4" xfId="177"/>
    <cellStyle name="Texto de advertencia" xfId="178"/>
    <cellStyle name="Texto de advertencia 2" xfId="179"/>
    <cellStyle name="Texto de advertencia 3" xfId="180"/>
    <cellStyle name="Texto explicativo" xfId="181"/>
    <cellStyle name="Texto explicativo 2" xfId="182"/>
    <cellStyle name="Texto explicativo 3" xfId="183"/>
    <cellStyle name="Título" xfId="184"/>
    <cellStyle name="Título 1 2" xfId="185"/>
    <cellStyle name="Título 1 3" xfId="186"/>
    <cellStyle name="Título 2" xfId="187"/>
    <cellStyle name="Título 2 2" xfId="188"/>
    <cellStyle name="Título 2 3" xfId="189"/>
    <cellStyle name="Título 3" xfId="190"/>
    <cellStyle name="Título 3 2" xfId="191"/>
    <cellStyle name="Título 3 3" xfId="192"/>
    <cellStyle name="Título 4" xfId="193"/>
    <cellStyle name="Título 5" xfId="194"/>
    <cellStyle name="Total" xfId="195"/>
    <cellStyle name="Total 2" xfId="196"/>
    <cellStyle name="Total 3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</xdr:col>
      <xdr:colOff>790575</xdr:colOff>
      <xdr:row>12</xdr:row>
      <xdr:rowOff>47625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30765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B23" sqref="B23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">
      <c r="A7" s="1"/>
      <c r="B7" s="1"/>
      <c r="C7" s="1"/>
      <c r="D7" s="1"/>
      <c r="E7" s="1"/>
      <c r="F7" s="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72"/>
      <c r="B10" s="72"/>
      <c r="C10" s="72"/>
      <c r="D10" s="132"/>
      <c r="E10" s="72"/>
      <c r="F10" s="72"/>
      <c r="G10" s="72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71"/>
      <c r="B13" s="71"/>
      <c r="C13" s="71"/>
      <c r="D13" s="135"/>
      <c r="E13" s="71"/>
      <c r="F13" s="71"/>
      <c r="G13" s="71"/>
      <c r="H13" s="1"/>
    </row>
    <row r="14" spans="2:8" ht="18">
      <c r="B14" s="1"/>
      <c r="C14" s="1"/>
      <c r="D14" s="134"/>
      <c r="E14" s="1"/>
      <c r="F14" s="1"/>
      <c r="G14" s="1"/>
      <c r="H14" s="1"/>
    </row>
    <row r="15" spans="2:8" ht="18">
      <c r="B15" s="1"/>
      <c r="C15" s="1"/>
      <c r="D15" s="134"/>
      <c r="E15" s="1"/>
      <c r="F15" s="1"/>
      <c r="G15" s="1"/>
      <c r="H15" s="1"/>
    </row>
    <row r="16" spans="2:8" ht="18">
      <c r="B16" s="1"/>
      <c r="C16" s="1"/>
      <c r="D16" s="134"/>
      <c r="E16" s="1"/>
      <c r="F16" s="1"/>
      <c r="G16" s="1"/>
      <c r="H16" s="1"/>
    </row>
    <row r="17" spans="2:12" ht="18">
      <c r="B17" s="1"/>
      <c r="C17" s="1"/>
      <c r="D17" s="134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34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34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34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34"/>
      <c r="E21" s="1"/>
      <c r="F21" s="1"/>
      <c r="G21" s="1"/>
      <c r="H21" s="1"/>
      <c r="I21" s="1"/>
      <c r="J21" s="1"/>
      <c r="K21" s="1"/>
      <c r="L21" s="1"/>
    </row>
    <row r="22" spans="2:12" ht="18">
      <c r="B22" s="251" t="s">
        <v>57</v>
      </c>
      <c r="C22" s="251"/>
      <c r="D22" s="251"/>
      <c r="E22" s="251"/>
      <c r="F22" s="1"/>
      <c r="G22" s="1"/>
      <c r="H22" s="1"/>
      <c r="I22" s="1"/>
      <c r="J22" s="1"/>
      <c r="K22" s="1"/>
      <c r="L22" s="1"/>
    </row>
    <row r="23" spans="2:12" ht="18">
      <c r="B23" s="169" t="s">
        <v>81</v>
      </c>
      <c r="C23" s="169"/>
      <c r="D23" s="169"/>
      <c r="E23" s="169"/>
      <c r="F23" s="165"/>
      <c r="G23" s="166"/>
      <c r="H23" s="1"/>
      <c r="I23" s="1"/>
      <c r="J23" s="1"/>
      <c r="K23" s="1"/>
      <c r="L23" s="1"/>
    </row>
    <row r="24" spans="1:12" ht="18">
      <c r="A24" s="1"/>
      <c r="B24" s="1"/>
      <c r="C24" s="168"/>
      <c r="D24" s="168"/>
      <c r="E24" s="168"/>
      <c r="F24" s="168"/>
      <c r="G24" s="167"/>
      <c r="H24" s="1"/>
      <c r="I24" s="1"/>
      <c r="J24" s="1"/>
      <c r="K24" s="1"/>
      <c r="L24" s="1"/>
    </row>
    <row r="25" spans="1:12" ht="18">
      <c r="A25" s="7"/>
      <c r="B25" s="7"/>
      <c r="C25" s="7"/>
      <c r="D25" s="134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34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34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300" verticalDpi="300" orientation="portrait" paperSize="122" scale="8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1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54296875" style="11" customWidth="1"/>
    <col min="4" max="6" width="10.90625" style="11" customWidth="1"/>
    <col min="7" max="7" width="7.54296875" style="11" customWidth="1"/>
    <col min="8" max="16384" width="10.90625" style="11" customWidth="1"/>
  </cols>
  <sheetData>
    <row r="4" spans="6:8" ht="18">
      <c r="F4" s="119"/>
      <c r="G4" s="119"/>
      <c r="H4" s="119"/>
    </row>
    <row r="5" spans="1:8" ht="18">
      <c r="A5" s="119"/>
      <c r="B5" s="119"/>
      <c r="C5" s="119"/>
      <c r="D5" s="119"/>
      <c r="E5" s="119"/>
      <c r="F5" s="119"/>
      <c r="G5" s="119"/>
      <c r="H5" s="119"/>
    </row>
    <row r="6" spans="1:8" ht="18">
      <c r="A6" s="119"/>
      <c r="B6" s="119"/>
      <c r="C6" s="119"/>
      <c r="D6" s="119"/>
      <c r="E6" s="119"/>
      <c r="F6" s="119"/>
      <c r="G6" s="119"/>
      <c r="H6" s="119"/>
    </row>
    <row r="7" spans="1:8" ht="18">
      <c r="A7" s="119"/>
      <c r="B7" s="119"/>
      <c r="C7" s="119"/>
      <c r="D7" s="119"/>
      <c r="E7" s="119"/>
      <c r="F7" s="119"/>
      <c r="G7" s="119"/>
      <c r="H7" s="119"/>
    </row>
    <row r="8" spans="1:8" ht="18">
      <c r="A8" s="119"/>
      <c r="B8" s="119"/>
      <c r="C8" s="119"/>
      <c r="D8" s="119"/>
      <c r="E8" s="119"/>
      <c r="F8" s="119"/>
      <c r="G8" s="119"/>
      <c r="H8" s="119"/>
    </row>
    <row r="9" spans="1:8" ht="18">
      <c r="A9" s="119"/>
      <c r="B9" s="119"/>
      <c r="C9" s="119"/>
      <c r="D9" s="119"/>
      <c r="E9" s="119"/>
      <c r="F9" s="119"/>
      <c r="G9" s="119"/>
      <c r="H9" s="119"/>
    </row>
    <row r="10" spans="1:8" ht="18">
      <c r="A10" s="254" t="s">
        <v>52</v>
      </c>
      <c r="B10" s="254"/>
      <c r="C10" s="254"/>
      <c r="D10" s="255"/>
      <c r="E10" s="254"/>
      <c r="F10" s="254"/>
      <c r="G10" s="120"/>
      <c r="H10" s="119"/>
    </row>
    <row r="11" spans="1:8" ht="18">
      <c r="A11" s="256" t="s">
        <v>54</v>
      </c>
      <c r="B11" s="256"/>
      <c r="C11" s="256"/>
      <c r="D11" s="256"/>
      <c r="E11" s="256"/>
      <c r="F11" s="256"/>
      <c r="G11" s="124"/>
      <c r="H11" s="119"/>
    </row>
    <row r="12" spans="1:8" ht="18">
      <c r="A12" s="121"/>
      <c r="B12" s="121"/>
      <c r="C12" s="121"/>
      <c r="D12" s="121"/>
      <c r="E12" s="121"/>
      <c r="F12" s="121"/>
      <c r="G12" s="121"/>
      <c r="H12" s="119"/>
    </row>
    <row r="13" spans="1:8" ht="18">
      <c r="A13" s="257" t="s">
        <v>48</v>
      </c>
      <c r="B13" s="257"/>
      <c r="C13" s="257"/>
      <c r="D13" s="258"/>
      <c r="E13" s="257"/>
      <c r="F13" s="257"/>
      <c r="G13" s="122"/>
      <c r="H13" s="119"/>
    </row>
    <row r="14" spans="1:8" ht="18">
      <c r="A14" s="260" t="s">
        <v>49</v>
      </c>
      <c r="B14" s="260"/>
      <c r="C14" s="260"/>
      <c r="D14" s="261"/>
      <c r="E14" s="260"/>
      <c r="F14" s="260"/>
      <c r="G14" s="125"/>
      <c r="H14" s="119"/>
    </row>
    <row r="15" spans="1:8" ht="18">
      <c r="A15" s="121"/>
      <c r="B15" s="123"/>
      <c r="C15" s="123"/>
      <c r="D15" s="133"/>
      <c r="E15" s="123"/>
      <c r="F15" s="123"/>
      <c r="G15" s="123"/>
      <c r="H15" s="119"/>
    </row>
    <row r="16" spans="1:8" ht="18">
      <c r="A16" s="121"/>
      <c r="B16" s="123"/>
      <c r="C16" s="123"/>
      <c r="D16" s="133"/>
      <c r="E16" s="123"/>
      <c r="F16" s="123"/>
      <c r="G16" s="123"/>
      <c r="H16" s="119"/>
    </row>
    <row r="17" spans="1:12" ht="18">
      <c r="A17" s="121"/>
      <c r="B17" s="123"/>
      <c r="C17" s="123"/>
      <c r="D17" s="133"/>
      <c r="E17" s="123"/>
      <c r="F17" s="123"/>
      <c r="G17" s="123"/>
      <c r="H17" s="123"/>
      <c r="I17" s="123"/>
      <c r="J17" s="119"/>
      <c r="K17" s="119"/>
      <c r="L17" s="119"/>
    </row>
    <row r="18" spans="1:12" ht="18">
      <c r="A18" s="260" t="s">
        <v>68</v>
      </c>
      <c r="B18" s="260"/>
      <c r="C18" s="260"/>
      <c r="D18" s="261"/>
      <c r="E18" s="260"/>
      <c r="F18" s="260"/>
      <c r="G18" s="125"/>
      <c r="H18" s="119"/>
      <c r="I18" s="119"/>
      <c r="J18" s="119"/>
      <c r="K18" s="119"/>
      <c r="L18" s="119"/>
    </row>
    <row r="19" spans="1:12" ht="18">
      <c r="A19" s="257" t="s">
        <v>69</v>
      </c>
      <c r="B19" s="257"/>
      <c r="C19" s="257"/>
      <c r="D19" s="258"/>
      <c r="E19" s="257"/>
      <c r="F19" s="257"/>
      <c r="G19" s="122"/>
      <c r="H19" s="119"/>
      <c r="I19" s="119"/>
      <c r="J19" s="119"/>
      <c r="K19" s="119"/>
      <c r="L19" s="119"/>
    </row>
    <row r="20" spans="1:12" ht="18">
      <c r="A20" s="121"/>
      <c r="B20" s="123"/>
      <c r="C20" s="123"/>
      <c r="D20" s="133"/>
      <c r="E20" s="123"/>
      <c r="F20" s="123"/>
      <c r="G20" s="123"/>
      <c r="H20" s="119"/>
      <c r="I20" s="119"/>
      <c r="J20" s="119"/>
      <c r="K20" s="119"/>
      <c r="L20" s="119"/>
    </row>
    <row r="21" spans="1:12" ht="18">
      <c r="A21" s="121"/>
      <c r="B21" s="123"/>
      <c r="C21" s="123"/>
      <c r="D21" s="133"/>
      <c r="E21" s="123"/>
      <c r="F21" s="123"/>
      <c r="G21" s="123"/>
      <c r="H21" s="119"/>
      <c r="I21" s="119"/>
      <c r="J21" s="119"/>
      <c r="K21" s="119"/>
      <c r="L21" s="119"/>
    </row>
    <row r="22" spans="1:12" ht="18">
      <c r="A22" s="260" t="s">
        <v>50</v>
      </c>
      <c r="B22" s="260"/>
      <c r="C22" s="260"/>
      <c r="D22" s="261"/>
      <c r="E22" s="260"/>
      <c r="F22" s="260"/>
      <c r="G22" s="125"/>
      <c r="H22" s="119"/>
      <c r="I22" s="119"/>
      <c r="J22" s="119"/>
      <c r="K22" s="119"/>
      <c r="L22" s="119"/>
    </row>
    <row r="23" spans="1:12" ht="18">
      <c r="A23" s="121"/>
      <c r="B23" s="170"/>
      <c r="C23" s="170"/>
      <c r="D23" s="170"/>
      <c r="E23" s="170"/>
      <c r="F23" s="170"/>
      <c r="G23" s="121"/>
      <c r="H23" s="119"/>
      <c r="I23" s="119"/>
      <c r="J23" s="119"/>
      <c r="K23" s="119"/>
      <c r="L23" s="119"/>
    </row>
    <row r="24" spans="1:12" ht="18">
      <c r="A24" s="252" t="s">
        <v>0</v>
      </c>
      <c r="B24" s="252"/>
      <c r="C24" s="252"/>
      <c r="D24" s="252"/>
      <c r="E24" s="252"/>
      <c r="F24" s="252"/>
      <c r="G24" s="126"/>
      <c r="H24" s="119"/>
      <c r="I24" s="119"/>
      <c r="J24" s="119"/>
      <c r="K24" s="119"/>
      <c r="L24" s="119"/>
    </row>
    <row r="25" spans="1:12" ht="18">
      <c r="A25" s="119"/>
      <c r="B25" s="119"/>
      <c r="C25" s="119"/>
      <c r="D25" s="134"/>
      <c r="E25" s="119"/>
      <c r="F25" s="119"/>
      <c r="G25" s="119"/>
      <c r="H25" s="119"/>
      <c r="I25" s="119"/>
      <c r="J25" s="119"/>
      <c r="K25" s="119"/>
      <c r="L25" s="119"/>
    </row>
    <row r="26" spans="1:12" ht="18">
      <c r="A26" s="119"/>
      <c r="B26" s="119"/>
      <c r="C26" s="119"/>
      <c r="D26" s="134"/>
      <c r="E26" s="119"/>
      <c r="F26" s="119"/>
      <c r="G26" s="119"/>
      <c r="H26" s="119"/>
      <c r="I26" s="119"/>
      <c r="J26" s="119"/>
      <c r="K26" s="119"/>
      <c r="L26" s="119"/>
    </row>
    <row r="27" spans="1:8" ht="18">
      <c r="A27" s="119"/>
      <c r="B27" s="119"/>
      <c r="C27" s="119"/>
      <c r="D27" s="134"/>
      <c r="E27" s="119"/>
      <c r="F27" s="119"/>
      <c r="G27" s="119"/>
      <c r="H27" s="119"/>
    </row>
    <row r="28" spans="1:8" ht="18">
      <c r="A28" s="119"/>
      <c r="B28" s="119"/>
      <c r="C28" s="119"/>
      <c r="D28" s="119"/>
      <c r="E28" s="119"/>
      <c r="F28" s="119"/>
      <c r="G28" s="119"/>
      <c r="H28" s="119"/>
    </row>
    <row r="29" spans="1:8" ht="18">
      <c r="A29" s="119"/>
      <c r="B29" s="119"/>
      <c r="C29" s="119"/>
      <c r="D29" s="119"/>
      <c r="E29" s="119"/>
      <c r="F29" s="119"/>
      <c r="G29" s="119"/>
      <c r="H29" s="119"/>
    </row>
    <row r="30" spans="1:8" ht="18">
      <c r="A30" s="119"/>
      <c r="B30" s="119"/>
      <c r="C30" s="119"/>
      <c r="D30" s="119"/>
      <c r="E30" s="119"/>
      <c r="F30" s="119"/>
      <c r="G30" s="119"/>
      <c r="H30" s="119"/>
    </row>
    <row r="31" spans="1:8" ht="18">
      <c r="A31" s="119"/>
      <c r="B31" s="119"/>
      <c r="C31" s="119"/>
      <c r="D31" s="119"/>
      <c r="E31" s="119"/>
      <c r="F31" s="119"/>
      <c r="G31" s="119"/>
      <c r="H31" s="119"/>
    </row>
    <row r="36" spans="2:4" ht="18">
      <c r="B36" s="253" t="s">
        <v>53</v>
      </c>
      <c r="C36" s="253"/>
      <c r="D36" s="253"/>
    </row>
    <row r="37" spans="2:4" ht="18">
      <c r="B37" s="253" t="s">
        <v>63</v>
      </c>
      <c r="C37" s="253"/>
      <c r="D37" s="12"/>
    </row>
    <row r="38" spans="2:4" ht="18">
      <c r="B38" s="253" t="s">
        <v>64</v>
      </c>
      <c r="C38" s="253"/>
      <c r="D38" s="12"/>
    </row>
    <row r="39" spans="2:4" ht="18">
      <c r="B39" s="259" t="s">
        <v>51</v>
      </c>
      <c r="C39" s="259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300" verticalDpi="300" orientation="portrait" paperSize="122" scale="9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63" t="s">
        <v>1</v>
      </c>
      <c r="B1" s="16" t="s">
        <v>2</v>
      </c>
      <c r="C1" s="16"/>
      <c r="D1" s="16"/>
      <c r="E1" s="16"/>
      <c r="F1" s="16"/>
      <c r="G1" s="16"/>
      <c r="H1" s="16"/>
      <c r="I1" s="16"/>
      <c r="J1" s="16"/>
      <c r="K1" s="16"/>
      <c r="L1" s="37"/>
    </row>
    <row r="2" spans="1:15" ht="15.75" customHeight="1">
      <c r="A2" s="263"/>
      <c r="B2" s="264" t="s">
        <v>80</v>
      </c>
      <c r="C2" s="264"/>
      <c r="D2" s="264"/>
      <c r="E2" s="264"/>
      <c r="F2" s="264"/>
      <c r="G2" s="265" t="s">
        <v>3</v>
      </c>
      <c r="H2" s="265"/>
      <c r="I2" s="265"/>
      <c r="J2" s="265" t="s">
        <v>4</v>
      </c>
      <c r="K2" s="265"/>
      <c r="L2" s="265"/>
      <c r="M2" s="4"/>
      <c r="N2" s="4"/>
      <c r="O2" s="4"/>
    </row>
    <row r="3" spans="1:15" ht="15.75">
      <c r="A3" s="263"/>
      <c r="B3" s="38" t="s">
        <v>5</v>
      </c>
      <c r="C3" s="39" t="s">
        <v>6</v>
      </c>
      <c r="D3" s="39" t="s">
        <v>7</v>
      </c>
      <c r="E3" s="39" t="s">
        <v>8</v>
      </c>
      <c r="F3" s="249" t="s">
        <v>9</v>
      </c>
      <c r="G3" s="265"/>
      <c r="H3" s="265"/>
      <c r="I3" s="265"/>
      <c r="J3" s="266" t="s">
        <v>79</v>
      </c>
      <c r="K3" s="266"/>
      <c r="L3" s="266"/>
      <c r="M3" s="4"/>
      <c r="N3" s="4"/>
      <c r="O3" s="4"/>
    </row>
    <row r="4" spans="1:15" ht="15.75">
      <c r="A4" s="263"/>
      <c r="B4" s="66">
        <v>27</v>
      </c>
      <c r="C4" s="65">
        <v>28</v>
      </c>
      <c r="D4" s="65">
        <v>29</v>
      </c>
      <c r="E4" s="65">
        <v>30</v>
      </c>
      <c r="F4" s="248">
        <v>1</v>
      </c>
      <c r="G4" s="117" t="s">
        <v>58</v>
      </c>
      <c r="H4" s="115" t="s">
        <v>59</v>
      </c>
      <c r="I4" s="23" t="s">
        <v>10</v>
      </c>
      <c r="J4" s="25">
        <v>2014</v>
      </c>
      <c r="K4" s="25">
        <v>2015</v>
      </c>
      <c r="L4" s="23" t="s">
        <v>10</v>
      </c>
      <c r="M4" s="4"/>
      <c r="N4" s="4"/>
      <c r="O4" s="4"/>
    </row>
    <row r="5" spans="1:15" ht="15" customHeight="1">
      <c r="A5" s="55" t="s">
        <v>11</v>
      </c>
      <c r="B5" s="88"/>
      <c r="C5" s="96"/>
      <c r="D5" s="96"/>
      <c r="E5" s="96"/>
      <c r="F5" s="97"/>
      <c r="G5" s="100"/>
      <c r="H5" s="180"/>
      <c r="I5" s="208"/>
      <c r="J5" s="208"/>
      <c r="K5" s="41"/>
      <c r="L5" s="40"/>
      <c r="M5" s="4"/>
      <c r="N5" s="4"/>
      <c r="O5" s="4"/>
    </row>
    <row r="6" spans="1:15" ht="15">
      <c r="A6" s="46" t="s">
        <v>12</v>
      </c>
      <c r="B6" s="93">
        <v>228</v>
      </c>
      <c r="C6" s="93">
        <v>228</v>
      </c>
      <c r="D6" s="82">
        <v>228</v>
      </c>
      <c r="E6" s="82">
        <v>228</v>
      </c>
      <c r="F6" s="77" t="s">
        <v>70</v>
      </c>
      <c r="G6" s="101">
        <v>228</v>
      </c>
      <c r="H6" s="157">
        <f>AVERAGE(B6:F6)</f>
        <v>228</v>
      </c>
      <c r="I6" s="190">
        <f>(H6/G6-1)*100</f>
        <v>0</v>
      </c>
      <c r="J6" s="216">
        <v>336.67</v>
      </c>
      <c r="K6" s="42">
        <v>229.25</v>
      </c>
      <c r="L6" s="60">
        <f>(K6/J6-1)*100</f>
        <v>-31.906614785992215</v>
      </c>
      <c r="M6" s="4"/>
      <c r="N6" s="4"/>
      <c r="O6" s="4"/>
    </row>
    <row r="7" spans="1:15" ht="15">
      <c r="A7" s="56" t="s">
        <v>56</v>
      </c>
      <c r="B7" s="79">
        <v>200</v>
      </c>
      <c r="C7" s="79">
        <v>200</v>
      </c>
      <c r="D7" s="79">
        <v>200</v>
      </c>
      <c r="E7" s="79">
        <v>200</v>
      </c>
      <c r="F7" s="78" t="s">
        <v>70</v>
      </c>
      <c r="G7" s="102">
        <v>200</v>
      </c>
      <c r="H7" s="173">
        <f>AVERAGE(B7:F7)</f>
        <v>200</v>
      </c>
      <c r="I7" s="210">
        <f>(H7/G7-1)*100</f>
        <v>0</v>
      </c>
      <c r="J7" s="217">
        <v>319.33</v>
      </c>
      <c r="K7" s="43">
        <v>205.25</v>
      </c>
      <c r="L7" s="61">
        <f>(K7/J7-1)*100</f>
        <v>-35.72479879748223</v>
      </c>
      <c r="M7" s="4"/>
      <c r="N7" s="4"/>
      <c r="O7" s="4"/>
    </row>
    <row r="8" spans="1:15" ht="15.75">
      <c r="A8" s="57" t="s">
        <v>13</v>
      </c>
      <c r="B8" s="90"/>
      <c r="C8" s="90"/>
      <c r="D8" s="77"/>
      <c r="E8" s="82"/>
      <c r="F8" s="82"/>
      <c r="G8" s="103"/>
      <c r="H8" s="172"/>
      <c r="I8" s="195"/>
      <c r="J8" s="218"/>
      <c r="K8" s="44"/>
      <c r="L8" s="32"/>
      <c r="M8" s="4"/>
      <c r="N8" s="4"/>
      <c r="O8" s="4"/>
    </row>
    <row r="9" spans="1:15" ht="15">
      <c r="A9" s="56" t="s">
        <v>14</v>
      </c>
      <c r="B9" s="91" t="s">
        <v>70</v>
      </c>
      <c r="C9" s="91" t="s">
        <v>70</v>
      </c>
      <c r="D9" s="91" t="s">
        <v>70</v>
      </c>
      <c r="E9" s="91" t="s">
        <v>70</v>
      </c>
      <c r="F9" s="78" t="s">
        <v>70</v>
      </c>
      <c r="G9" s="284" t="s">
        <v>70</v>
      </c>
      <c r="H9" s="91" t="s">
        <v>70</v>
      </c>
      <c r="I9" s="209" t="s">
        <v>70</v>
      </c>
      <c r="J9" s="219" t="s">
        <v>70</v>
      </c>
      <c r="K9" s="45" t="s">
        <v>71</v>
      </c>
      <c r="L9" s="70" t="s">
        <v>71</v>
      </c>
      <c r="M9" s="4"/>
      <c r="N9" s="4"/>
      <c r="O9" s="4"/>
    </row>
    <row r="10" spans="1:15" ht="15">
      <c r="A10" s="73" t="s">
        <v>15</v>
      </c>
      <c r="B10" s="183">
        <v>207.7</v>
      </c>
      <c r="C10" s="127">
        <v>208.15</v>
      </c>
      <c r="D10" s="127">
        <v>206.59</v>
      </c>
      <c r="E10" s="139">
        <v>202.83</v>
      </c>
      <c r="F10" s="82">
        <v>203.93</v>
      </c>
      <c r="G10" s="104">
        <v>220.97600000000003</v>
      </c>
      <c r="H10" s="157">
        <f aca="true" t="shared" si="0" ref="H10:H16">AVERAGE(B10:F10)</f>
        <v>205.84</v>
      </c>
      <c r="I10" s="190">
        <f aca="true" t="shared" si="1" ref="I10:I16">(H10/G10-1)*100</f>
        <v>-6.8496126276156755</v>
      </c>
      <c r="J10" s="220">
        <v>295.29</v>
      </c>
      <c r="K10" s="42">
        <v>228.18</v>
      </c>
      <c r="L10" s="60">
        <f aca="true" t="shared" si="2" ref="L10:L15">(K10/J10-1)*100</f>
        <v>-22.726810931626538</v>
      </c>
      <c r="M10" s="4"/>
      <c r="N10" s="4"/>
      <c r="O10" s="4"/>
    </row>
    <row r="11" spans="1:15" ht="15">
      <c r="A11" s="47" t="s">
        <v>16</v>
      </c>
      <c r="B11" s="92">
        <v>228.09</v>
      </c>
      <c r="C11" s="79">
        <v>230.48</v>
      </c>
      <c r="D11" s="79">
        <v>231.76</v>
      </c>
      <c r="E11" s="79">
        <v>227.9</v>
      </c>
      <c r="F11" s="79">
        <v>229.01</v>
      </c>
      <c r="G11" s="102">
        <v>235.676</v>
      </c>
      <c r="H11" s="173">
        <f t="shared" si="0"/>
        <v>229.44799999999995</v>
      </c>
      <c r="I11" s="210">
        <f t="shared" si="1"/>
        <v>-2.6426110422783977</v>
      </c>
      <c r="J11" s="221">
        <v>337.64</v>
      </c>
      <c r="K11" s="48">
        <v>252.05</v>
      </c>
      <c r="L11" s="61">
        <f t="shared" si="2"/>
        <v>-25.34948465821585</v>
      </c>
      <c r="M11" s="4"/>
      <c r="N11" s="4"/>
      <c r="O11" s="4"/>
    </row>
    <row r="12" spans="1:15" ht="15">
      <c r="A12" s="67" t="s">
        <v>66</v>
      </c>
      <c r="B12" s="185">
        <v>231.76</v>
      </c>
      <c r="C12" s="186">
        <v>234.15</v>
      </c>
      <c r="D12" s="186">
        <v>235.44</v>
      </c>
      <c r="E12" s="187">
        <v>231.58</v>
      </c>
      <c r="F12" s="80">
        <v>232.68</v>
      </c>
      <c r="G12" s="188">
        <v>239.348</v>
      </c>
      <c r="H12" s="181">
        <f t="shared" si="0"/>
        <v>233.12199999999999</v>
      </c>
      <c r="I12" s="212">
        <f t="shared" si="1"/>
        <v>-2.601233350602483</v>
      </c>
      <c r="J12" s="222" t="s">
        <v>76</v>
      </c>
      <c r="K12" s="234">
        <v>263.82</v>
      </c>
      <c r="L12" s="235" t="s">
        <v>76</v>
      </c>
      <c r="M12" s="4"/>
      <c r="N12" s="4"/>
      <c r="O12" s="4"/>
    </row>
    <row r="13" spans="1:15" ht="15">
      <c r="A13" s="75" t="s">
        <v>67</v>
      </c>
      <c r="B13" s="182">
        <v>229.93</v>
      </c>
      <c r="C13" s="128">
        <v>232.31</v>
      </c>
      <c r="D13" s="128">
        <v>233.6</v>
      </c>
      <c r="E13" s="81">
        <v>229.74</v>
      </c>
      <c r="F13" s="81">
        <v>230.84</v>
      </c>
      <c r="G13" s="105">
        <v>237.51399999999998</v>
      </c>
      <c r="H13" s="182">
        <f t="shared" si="0"/>
        <v>231.28400000000002</v>
      </c>
      <c r="I13" s="211">
        <f t="shared" si="1"/>
        <v>-2.6230032755963695</v>
      </c>
      <c r="J13" s="223">
        <v>340.21</v>
      </c>
      <c r="K13" s="64">
        <v>254.30590909090915</v>
      </c>
      <c r="L13" s="69">
        <f t="shared" si="2"/>
        <v>-25.25031330915929</v>
      </c>
      <c r="M13" s="4"/>
      <c r="N13" s="4"/>
      <c r="O13" s="4"/>
    </row>
    <row r="14" spans="1:15" ht="15">
      <c r="A14" s="49" t="s">
        <v>17</v>
      </c>
      <c r="B14" s="181">
        <v>226.25</v>
      </c>
      <c r="C14" s="80">
        <v>228.64</v>
      </c>
      <c r="D14" s="80">
        <v>229.93</v>
      </c>
      <c r="E14" s="80">
        <v>226.07</v>
      </c>
      <c r="F14" s="80">
        <v>227.17</v>
      </c>
      <c r="G14" s="106">
        <v>233.83800000000002</v>
      </c>
      <c r="H14" s="181">
        <f t="shared" si="0"/>
        <v>227.612</v>
      </c>
      <c r="I14" s="212">
        <f t="shared" si="1"/>
        <v>-2.6625270486405284</v>
      </c>
      <c r="J14" s="224">
        <v>335.81</v>
      </c>
      <c r="K14" s="63">
        <v>250.21499999999997</v>
      </c>
      <c r="L14" s="68">
        <f t="shared" si="2"/>
        <v>-25.48911586909265</v>
      </c>
      <c r="M14" s="4"/>
      <c r="N14" s="4"/>
      <c r="O14" s="4"/>
    </row>
    <row r="15" spans="1:15" ht="15">
      <c r="A15" s="50" t="s">
        <v>47</v>
      </c>
      <c r="B15" s="182">
        <v>224.41</v>
      </c>
      <c r="C15" s="81">
        <v>226.8</v>
      </c>
      <c r="D15" s="81">
        <v>228.09</v>
      </c>
      <c r="E15" s="81">
        <v>224.23</v>
      </c>
      <c r="F15" s="81">
        <v>225.33</v>
      </c>
      <c r="G15" s="107">
        <v>232.004</v>
      </c>
      <c r="H15" s="182">
        <f t="shared" si="0"/>
        <v>225.77200000000002</v>
      </c>
      <c r="I15" s="211">
        <f t="shared" si="1"/>
        <v>-2.686160583438202</v>
      </c>
      <c r="J15" s="223">
        <v>333.97</v>
      </c>
      <c r="K15" s="64">
        <v>248.37636363636358</v>
      </c>
      <c r="L15" s="69">
        <f t="shared" si="2"/>
        <v>-25.629139253117483</v>
      </c>
      <c r="M15" s="4"/>
      <c r="N15" s="4"/>
      <c r="O15" s="4"/>
    </row>
    <row r="16" spans="1:15" ht="15">
      <c r="A16" s="51" t="s">
        <v>72</v>
      </c>
      <c r="B16" s="93">
        <v>211.278</v>
      </c>
      <c r="C16" s="82">
        <v>219.0861</v>
      </c>
      <c r="D16" s="82">
        <v>219.0861</v>
      </c>
      <c r="E16" s="82">
        <v>219.0861</v>
      </c>
      <c r="F16" s="82">
        <v>219.0861</v>
      </c>
      <c r="G16" s="101">
        <v>214.82381999999998</v>
      </c>
      <c r="H16" s="148">
        <f t="shared" si="0"/>
        <v>217.52447999999998</v>
      </c>
      <c r="I16" s="213">
        <f t="shared" si="1"/>
        <v>1.2571510924626494</v>
      </c>
      <c r="J16" s="218" t="s">
        <v>70</v>
      </c>
      <c r="K16" s="42">
        <v>238.2764863636364</v>
      </c>
      <c r="L16" s="30" t="s">
        <v>75</v>
      </c>
      <c r="M16" s="4"/>
      <c r="N16" s="4"/>
      <c r="O16" s="4"/>
    </row>
    <row r="17" spans="1:15" ht="15.75">
      <c r="A17" s="52" t="s">
        <v>18</v>
      </c>
      <c r="B17" s="89"/>
      <c r="C17" s="78"/>
      <c r="D17" s="78"/>
      <c r="E17" s="79"/>
      <c r="F17" s="79"/>
      <c r="G17" s="79"/>
      <c r="H17" s="91"/>
      <c r="I17" s="214"/>
      <c r="J17" s="221"/>
      <c r="K17" s="43"/>
      <c r="L17" s="59"/>
      <c r="M17" s="4"/>
      <c r="N17" s="4"/>
      <c r="O17" s="4"/>
    </row>
    <row r="18" spans="1:15" ht="15">
      <c r="A18" s="53" t="s">
        <v>65</v>
      </c>
      <c r="B18" s="93">
        <v>257.1264273391933</v>
      </c>
      <c r="C18" s="82">
        <v>258.634936374153</v>
      </c>
      <c r="D18" s="82">
        <v>260.22613900897903</v>
      </c>
      <c r="E18" s="82">
        <v>261.1162092266622</v>
      </c>
      <c r="F18" s="82">
        <v>261.1162092266622</v>
      </c>
      <c r="G18" s="82">
        <v>255.1671440230234</v>
      </c>
      <c r="H18" s="157">
        <f>AVERAGE(B18:F18)</f>
        <v>259.64398423513</v>
      </c>
      <c r="I18" s="190">
        <f>(H18/G18-1)*100</f>
        <v>1.7544736134612382</v>
      </c>
      <c r="J18" s="220">
        <v>333.97</v>
      </c>
      <c r="K18" s="42">
        <v>259.8073581699479</v>
      </c>
      <c r="L18" s="32">
        <f>(K18/J18-1)*100</f>
        <v>-22.206378366335933</v>
      </c>
      <c r="M18" s="4"/>
      <c r="N18" s="4"/>
      <c r="O18" s="4"/>
    </row>
    <row r="19" spans="1:15" ht="15.75">
      <c r="A19" s="140" t="s">
        <v>11</v>
      </c>
      <c r="B19" s="89"/>
      <c r="C19" s="78"/>
      <c r="D19" s="79"/>
      <c r="E19" s="79"/>
      <c r="F19" s="79"/>
      <c r="G19" s="78"/>
      <c r="H19" s="91"/>
      <c r="I19" s="209"/>
      <c r="J19" s="225"/>
      <c r="K19" s="45"/>
      <c r="L19" s="59"/>
      <c r="M19" s="4"/>
      <c r="N19" s="4"/>
      <c r="O19" s="4"/>
    </row>
    <row r="20" spans="1:15" ht="15">
      <c r="A20" s="51" t="s">
        <v>19</v>
      </c>
      <c r="B20" s="93">
        <v>165</v>
      </c>
      <c r="C20" s="82">
        <v>165</v>
      </c>
      <c r="D20" s="82">
        <v>167</v>
      </c>
      <c r="E20" s="82">
        <v>166</v>
      </c>
      <c r="F20" s="77" t="s">
        <v>70</v>
      </c>
      <c r="G20" s="82">
        <v>166.6</v>
      </c>
      <c r="H20" s="157">
        <f>AVERAGE(B20:F20)</f>
        <v>165.75</v>
      </c>
      <c r="I20" s="190">
        <f>(H20/G20-1)*100</f>
        <v>-0.5102040816326481</v>
      </c>
      <c r="J20" s="226">
        <v>224.89</v>
      </c>
      <c r="K20" s="149">
        <v>169.7</v>
      </c>
      <c r="L20" s="32">
        <f>(K20/J20-1)*100</f>
        <v>-24.540886655698348</v>
      </c>
      <c r="M20" s="4"/>
      <c r="N20" s="4"/>
      <c r="O20" s="4"/>
    </row>
    <row r="21" spans="1:15" ht="15.75">
      <c r="A21" s="52" t="s">
        <v>13</v>
      </c>
      <c r="B21" s="79"/>
      <c r="C21" s="79"/>
      <c r="D21" s="79"/>
      <c r="E21" s="79"/>
      <c r="F21" s="79"/>
      <c r="G21" s="79"/>
      <c r="H21" s="91"/>
      <c r="I21" s="209"/>
      <c r="J21" s="232"/>
      <c r="K21" s="48"/>
      <c r="L21" s="59"/>
      <c r="M21" s="4"/>
      <c r="N21" s="4"/>
      <c r="O21" s="4"/>
    </row>
    <row r="22" spans="1:15" ht="15">
      <c r="A22" s="147" t="s">
        <v>20</v>
      </c>
      <c r="B22" s="148">
        <v>177.27</v>
      </c>
      <c r="C22" s="139">
        <v>177.37</v>
      </c>
      <c r="D22" s="139">
        <v>178.45</v>
      </c>
      <c r="E22" s="139">
        <v>177.96</v>
      </c>
      <c r="F22" s="82">
        <v>176.88</v>
      </c>
      <c r="G22" s="139">
        <v>180.028</v>
      </c>
      <c r="H22" s="157">
        <f>AVERAGE(B22:F22)</f>
        <v>177.58599999999998</v>
      </c>
      <c r="I22" s="190">
        <f>(H22/G22-1)*100</f>
        <v>-1.356455662452516</v>
      </c>
      <c r="J22" s="226">
        <v>235.8</v>
      </c>
      <c r="K22" s="149">
        <v>178.66</v>
      </c>
      <c r="L22" s="146">
        <f>(K22/J22-1)*100</f>
        <v>-24.232400339270576</v>
      </c>
      <c r="M22" s="4"/>
      <c r="N22" s="4"/>
      <c r="O22" s="4"/>
    </row>
    <row r="23" spans="1:15" ht="15">
      <c r="A23" s="152" t="s">
        <v>21</v>
      </c>
      <c r="B23" s="184">
        <v>176.27</v>
      </c>
      <c r="C23" s="174">
        <v>176.37</v>
      </c>
      <c r="D23" s="153">
        <v>177.45</v>
      </c>
      <c r="E23" s="153">
        <v>176.96</v>
      </c>
      <c r="F23" s="79">
        <v>175.88</v>
      </c>
      <c r="G23" s="154">
        <v>179.028</v>
      </c>
      <c r="H23" s="173">
        <f>AVERAGE(B23:F23)</f>
        <v>176.58599999999998</v>
      </c>
      <c r="I23" s="210">
        <f>(H23/G23-1)*100</f>
        <v>-1.3640324418526806</v>
      </c>
      <c r="J23" s="221">
        <v>234.8</v>
      </c>
      <c r="K23" s="155">
        <v>177.66</v>
      </c>
      <c r="L23" s="156">
        <f>(K23/J23-1)*100</f>
        <v>-24.33560477001704</v>
      </c>
      <c r="M23" s="4"/>
      <c r="N23" s="4"/>
      <c r="O23" s="4"/>
    </row>
    <row r="24" spans="1:15" ht="15">
      <c r="A24" s="141" t="s">
        <v>73</v>
      </c>
      <c r="B24" s="148">
        <v>217.26573660911126</v>
      </c>
      <c r="C24" s="142">
        <v>219.69082347131342</v>
      </c>
      <c r="D24" s="142">
        <v>223.98984109067177</v>
      </c>
      <c r="E24" s="139">
        <v>221.12382934443286</v>
      </c>
      <c r="F24" s="82">
        <v>219.36012980828585</v>
      </c>
      <c r="G24" s="143">
        <v>220.24197957635934</v>
      </c>
      <c r="H24" s="157">
        <f>AVERAGE(B24:F24)</f>
        <v>220.28607206476303</v>
      </c>
      <c r="I24" s="190">
        <f>(H24/G24-1)*100</f>
        <v>0.02002002002001735</v>
      </c>
      <c r="J24" s="226"/>
      <c r="K24" s="144">
        <v>235.22</v>
      </c>
      <c r="L24" s="30" t="s">
        <v>75</v>
      </c>
      <c r="M24" s="4"/>
      <c r="N24" s="4"/>
      <c r="O24" s="4"/>
    </row>
    <row r="25" spans="1:15" ht="15.75">
      <c r="A25" s="159" t="s">
        <v>22</v>
      </c>
      <c r="B25" s="160"/>
      <c r="C25" s="161"/>
      <c r="D25" s="161"/>
      <c r="E25" s="174"/>
      <c r="F25" s="79"/>
      <c r="G25" s="162"/>
      <c r="H25" s="173"/>
      <c r="I25" s="210"/>
      <c r="J25" s="221"/>
      <c r="K25" s="48"/>
      <c r="L25" s="150"/>
      <c r="M25" s="4"/>
      <c r="N25" s="4"/>
      <c r="O25" s="4"/>
    </row>
    <row r="26" spans="1:15" ht="15">
      <c r="A26" s="141" t="s">
        <v>23</v>
      </c>
      <c r="B26" s="142">
        <v>400</v>
      </c>
      <c r="C26" s="157">
        <v>400</v>
      </c>
      <c r="D26" s="157">
        <v>400</v>
      </c>
      <c r="E26" s="142">
        <v>393</v>
      </c>
      <c r="F26" s="142">
        <v>393</v>
      </c>
      <c r="G26" s="143">
        <v>400.6</v>
      </c>
      <c r="H26" s="157">
        <f>AVERAGE(B26:F26)</f>
        <v>397.2</v>
      </c>
      <c r="I26" s="190">
        <f>(H26/G26-1)*100</f>
        <v>-0.8487269096355554</v>
      </c>
      <c r="J26" s="226">
        <v>432.95</v>
      </c>
      <c r="K26" s="144">
        <v>410.77</v>
      </c>
      <c r="L26" s="145">
        <f>(K26/J26-1)*100</f>
        <v>-5.1229934172537295</v>
      </c>
      <c r="M26" s="4"/>
      <c r="N26" s="4"/>
      <c r="O26" s="4"/>
    </row>
    <row r="27" spans="1:12" ht="15">
      <c r="A27" s="151" t="s">
        <v>24</v>
      </c>
      <c r="B27" s="174">
        <v>394</v>
      </c>
      <c r="C27" s="173">
        <v>394</v>
      </c>
      <c r="D27" s="173">
        <v>394</v>
      </c>
      <c r="E27" s="174">
        <v>387</v>
      </c>
      <c r="F27" s="174">
        <v>387</v>
      </c>
      <c r="G27" s="162">
        <v>394.6</v>
      </c>
      <c r="H27" s="173">
        <f>AVERAGE(B27:F27)</f>
        <v>391.2</v>
      </c>
      <c r="I27" s="210">
        <f>(H27/G27-1)*100</f>
        <v>-0.8616320324379201</v>
      </c>
      <c r="J27" s="221">
        <v>426.48</v>
      </c>
      <c r="K27" s="48">
        <v>404.77</v>
      </c>
      <c r="L27" s="150">
        <f>(K27/J27-1)*100</f>
        <v>-5.090508347402</v>
      </c>
    </row>
    <row r="28" spans="1:12" ht="15">
      <c r="A28" s="141" t="s">
        <v>25</v>
      </c>
      <c r="B28" s="142">
        <v>392</v>
      </c>
      <c r="C28" s="157">
        <v>392</v>
      </c>
      <c r="D28" s="157">
        <v>392</v>
      </c>
      <c r="E28" s="142">
        <v>386</v>
      </c>
      <c r="F28" s="142">
        <v>386</v>
      </c>
      <c r="G28" s="143">
        <v>392.6</v>
      </c>
      <c r="H28" s="157">
        <f>AVERAGE(B28:F28)</f>
        <v>389.6</v>
      </c>
      <c r="I28" s="190">
        <f>(H28/G28-1)*100</f>
        <v>-0.7641365257259336</v>
      </c>
      <c r="J28" s="157">
        <v>404.67</v>
      </c>
      <c r="K28" s="144">
        <v>401.14</v>
      </c>
      <c r="L28" s="145">
        <f>(K28/J28-1)*100</f>
        <v>-0.8723157140386073</v>
      </c>
    </row>
    <row r="29" spans="1:12" ht="15.75">
      <c r="A29" s="159" t="s">
        <v>74</v>
      </c>
      <c r="B29" s="174"/>
      <c r="C29" s="160"/>
      <c r="D29" s="160"/>
      <c r="E29" s="174"/>
      <c r="F29" s="79"/>
      <c r="G29" s="162"/>
      <c r="H29" s="173"/>
      <c r="I29" s="210"/>
      <c r="J29" s="221"/>
      <c r="K29" s="48"/>
      <c r="L29" s="150"/>
    </row>
    <row r="30" spans="1:12" ht="15">
      <c r="A30" s="189" t="s">
        <v>77</v>
      </c>
      <c r="B30" s="158">
        <v>361.5</v>
      </c>
      <c r="C30" s="158">
        <v>361.5</v>
      </c>
      <c r="D30" s="158">
        <v>361.5</v>
      </c>
      <c r="E30" s="158">
        <v>361.5</v>
      </c>
      <c r="F30" s="158">
        <v>361.5</v>
      </c>
      <c r="G30" s="158">
        <v>363.9</v>
      </c>
      <c r="H30" s="190">
        <f>AVERAGE(B30:F30)</f>
        <v>361.5</v>
      </c>
      <c r="I30" s="190">
        <f>(H30/G30-1)*100</f>
        <v>-0.6595218466611596</v>
      </c>
      <c r="J30" s="226">
        <v>390</v>
      </c>
      <c r="K30" s="191">
        <v>370.45454545454544</v>
      </c>
      <c r="L30" s="145">
        <f>(K30/J30-1)*100</f>
        <v>-5.011655011655014</v>
      </c>
    </row>
    <row r="31" spans="1:12" ht="15">
      <c r="A31" s="192" t="s">
        <v>78</v>
      </c>
      <c r="B31" s="193">
        <v>352.5</v>
      </c>
      <c r="C31" s="193">
        <v>352.5</v>
      </c>
      <c r="D31" s="193">
        <v>352.5</v>
      </c>
      <c r="E31" s="193">
        <v>352.5</v>
      </c>
      <c r="F31" s="193">
        <v>352.5</v>
      </c>
      <c r="G31" s="193">
        <v>354.5</v>
      </c>
      <c r="H31" s="193">
        <f>AVERAGE(B31:F31)</f>
        <v>352.5</v>
      </c>
      <c r="I31" s="215">
        <f>(H31/G31-1)*100</f>
        <v>-0.5641748942172065</v>
      </c>
      <c r="J31" s="233"/>
      <c r="K31" s="194">
        <v>360.2083333333333</v>
      </c>
      <c r="L31" s="236" t="s">
        <v>71</v>
      </c>
    </row>
    <row r="32" spans="1:9" ht="15.75" customHeight="1">
      <c r="A32" s="268" t="s">
        <v>26</v>
      </c>
      <c r="B32" s="268"/>
      <c r="C32" s="268"/>
      <c r="D32" s="268"/>
      <c r="E32" s="54"/>
      <c r="F32" s="54"/>
      <c r="G32" s="269" t="s">
        <v>0</v>
      </c>
      <c r="H32" s="269"/>
      <c r="I32" s="269"/>
    </row>
    <row r="33" spans="1:12" ht="15">
      <c r="A33" s="267" t="s">
        <v>60</v>
      </c>
      <c r="B33" s="267"/>
      <c r="C33" s="267"/>
      <c r="D33" s="267"/>
      <c r="E33" s="267"/>
      <c r="F33" s="267"/>
      <c r="G33" s="267"/>
      <c r="H33" s="267"/>
      <c r="I33" s="267"/>
      <c r="J33" s="267"/>
      <c r="K33" s="267"/>
      <c r="L33" s="267"/>
    </row>
    <row r="34" spans="1:12" ht="15">
      <c r="A34" s="262" t="s">
        <v>82</v>
      </c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</row>
    <row r="35" spans="1:12" ht="15">
      <c r="A35" s="262"/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10">
    <mergeCell ref="A35:L35"/>
    <mergeCell ref="A1:A4"/>
    <mergeCell ref="B2:F2"/>
    <mergeCell ref="G2:I3"/>
    <mergeCell ref="J2:L2"/>
    <mergeCell ref="J3:L3"/>
    <mergeCell ref="A34:L34"/>
    <mergeCell ref="A33:L33"/>
    <mergeCell ref="A32:D32"/>
    <mergeCell ref="G32:I32"/>
  </mergeCells>
  <printOptions/>
  <pageMargins left="0.984251968503937" right="0.984251968503937" top="1.7716535433070868" bottom="0.984251968503937" header="0.5118110236220472" footer="0.5118110236220472"/>
  <pageSetup fitToHeight="1" fitToWidth="1" horizontalDpi="300" verticalDpi="300" orientation="landscape" paperSize="142" scale="88" r:id="rId1"/>
  <ignoredErrors>
    <ignoredError sqref="H25:H28 H30:H31 H20:H21 H19 H8 H9:H12 H22:H24 H13:H18 H6:H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70" zoomScaleNormal="70" zoomScalePageLayoutView="0" workbookViewId="0" topLeftCell="A1">
      <selection activeCell="B4" sqref="B4"/>
    </sheetView>
  </sheetViews>
  <sheetFormatPr defaultColWidth="10.90625" defaultRowHeight="18"/>
  <cols>
    <col min="1" max="1" width="39.9960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7" width="7.54296875" style="0" customWidth="1"/>
    <col min="8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27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64" t="s">
        <v>80</v>
      </c>
      <c r="C2" s="264"/>
      <c r="D2" s="264"/>
      <c r="E2" s="264"/>
      <c r="F2" s="264"/>
      <c r="G2" s="270" t="s">
        <v>3</v>
      </c>
      <c r="H2" s="270"/>
      <c r="I2" s="270"/>
      <c r="J2" s="20"/>
      <c r="K2" s="21"/>
      <c r="L2" s="22"/>
    </row>
    <row r="3" spans="1:12" ht="15" customHeight="1">
      <c r="A3" s="19"/>
      <c r="B3" s="264"/>
      <c r="C3" s="264"/>
      <c r="D3" s="264"/>
      <c r="E3" s="264"/>
      <c r="F3" s="264"/>
      <c r="G3" s="270"/>
      <c r="H3" s="270"/>
      <c r="I3" s="270"/>
      <c r="J3" s="266" t="s">
        <v>4</v>
      </c>
      <c r="K3" s="266"/>
      <c r="L3" s="266"/>
    </row>
    <row r="4" spans="1:12" ht="15" customHeight="1">
      <c r="A4" s="273" t="s">
        <v>1</v>
      </c>
      <c r="B4" s="24" t="s">
        <v>5</v>
      </c>
      <c r="C4" s="24" t="s">
        <v>6</v>
      </c>
      <c r="D4" s="24" t="s">
        <v>7</v>
      </c>
      <c r="E4" s="24" t="s">
        <v>8</v>
      </c>
      <c r="F4" s="250" t="s">
        <v>9</v>
      </c>
      <c r="G4" s="271"/>
      <c r="H4" s="272"/>
      <c r="I4" s="270"/>
      <c r="J4" s="274" t="s">
        <v>79</v>
      </c>
      <c r="K4" s="275"/>
      <c r="L4" s="276"/>
    </row>
    <row r="5" spans="1:12" ht="15" customHeight="1">
      <c r="A5" s="273"/>
      <c r="B5" s="94">
        <v>27</v>
      </c>
      <c r="C5" s="98">
        <v>28</v>
      </c>
      <c r="D5" s="98">
        <v>29</v>
      </c>
      <c r="E5" s="98">
        <v>30</v>
      </c>
      <c r="F5" s="247">
        <v>1</v>
      </c>
      <c r="G5" s="108" t="s">
        <v>58</v>
      </c>
      <c r="H5" s="116" t="s">
        <v>59</v>
      </c>
      <c r="I5" s="58" t="s">
        <v>10</v>
      </c>
      <c r="J5" s="25">
        <v>2014</v>
      </c>
      <c r="K5" s="25">
        <v>2015</v>
      </c>
      <c r="L5" s="58" t="s">
        <v>61</v>
      </c>
    </row>
    <row r="6" spans="1:12" ht="15" customHeight="1">
      <c r="A6" s="26"/>
      <c r="B6" s="118"/>
      <c r="C6" s="87"/>
      <c r="D6" s="87"/>
      <c r="E6" s="164"/>
      <c r="F6" s="99"/>
      <c r="G6" s="109"/>
      <c r="H6" s="177"/>
      <c r="I6" s="27"/>
      <c r="J6" s="179"/>
      <c r="K6" s="238"/>
      <c r="L6" s="28"/>
    </row>
    <row r="7" spans="1:12" ht="15" customHeight="1">
      <c r="A7" s="29" t="s">
        <v>28</v>
      </c>
      <c r="B7" s="90" t="s">
        <v>71</v>
      </c>
      <c r="C7" s="77" t="s">
        <v>71</v>
      </c>
      <c r="D7" s="77" t="s">
        <v>71</v>
      </c>
      <c r="E7" s="77" t="s">
        <v>71</v>
      </c>
      <c r="F7" s="77" t="s">
        <v>71</v>
      </c>
      <c r="G7" s="103" t="s">
        <v>71</v>
      </c>
      <c r="H7" s="90" t="s">
        <v>71</v>
      </c>
      <c r="I7" s="195" t="s">
        <v>71</v>
      </c>
      <c r="J7" s="30" t="s">
        <v>70</v>
      </c>
      <c r="K7" s="30" t="s">
        <v>70</v>
      </c>
      <c r="L7" s="30" t="s">
        <v>70</v>
      </c>
    </row>
    <row r="8" spans="1:12" ht="15" customHeight="1">
      <c r="A8" s="26" t="s">
        <v>29</v>
      </c>
      <c r="B8" s="227">
        <v>163.7955</v>
      </c>
      <c r="C8" s="79">
        <v>162.2454</v>
      </c>
      <c r="D8" s="79">
        <v>160.6953</v>
      </c>
      <c r="E8" s="79">
        <v>165.1734</v>
      </c>
      <c r="F8" s="79">
        <v>157.7673</v>
      </c>
      <c r="G8" s="110">
        <v>175.50746</v>
      </c>
      <c r="H8" s="160">
        <f aca="true" t="shared" si="0" ref="H8:H13">AVERAGE(B8:F8)</f>
        <v>161.93537999999998</v>
      </c>
      <c r="I8" s="196">
        <f aca="true" t="shared" si="1" ref="I8:I13">(H8/G8-1)*100</f>
        <v>-7.733050207666404</v>
      </c>
      <c r="J8" s="199">
        <v>321.37</v>
      </c>
      <c r="K8" s="239">
        <v>193.41</v>
      </c>
      <c r="L8" s="59">
        <f aca="true" t="shared" si="2" ref="L8:L22">(K8/J8-1)*100</f>
        <v>-39.817033326072746</v>
      </c>
    </row>
    <row r="9" spans="1:12" ht="15" customHeight="1">
      <c r="A9" s="29" t="s">
        <v>30</v>
      </c>
      <c r="B9" s="228">
        <v>368</v>
      </c>
      <c r="C9" s="93">
        <v>371</v>
      </c>
      <c r="D9" s="93">
        <v>374</v>
      </c>
      <c r="E9" s="82">
        <v>372</v>
      </c>
      <c r="F9" s="77" t="s">
        <v>70</v>
      </c>
      <c r="G9" s="104">
        <v>369</v>
      </c>
      <c r="H9" s="157">
        <f t="shared" si="0"/>
        <v>371.25</v>
      </c>
      <c r="I9" s="197">
        <f t="shared" si="1"/>
        <v>0.6097560975609762</v>
      </c>
      <c r="J9" s="200">
        <v>541.89</v>
      </c>
      <c r="K9" s="240">
        <v>404.75</v>
      </c>
      <c r="L9" s="32">
        <f t="shared" si="2"/>
        <v>-25.307719278820418</v>
      </c>
    </row>
    <row r="10" spans="1:12" ht="15" customHeight="1">
      <c r="A10" s="74" t="s">
        <v>31</v>
      </c>
      <c r="B10" s="227">
        <v>357.5191</v>
      </c>
      <c r="C10" s="131">
        <v>359.1726</v>
      </c>
      <c r="D10" s="131">
        <v>363.2144</v>
      </c>
      <c r="E10" s="131">
        <v>359.54</v>
      </c>
      <c r="F10" s="131">
        <v>355.8656</v>
      </c>
      <c r="G10" s="110">
        <v>357.97842</v>
      </c>
      <c r="H10" s="160">
        <f t="shared" si="0"/>
        <v>359.06233999999995</v>
      </c>
      <c r="I10" s="196">
        <f t="shared" si="1"/>
        <v>0.30278920165074386</v>
      </c>
      <c r="J10" s="201">
        <v>522.01</v>
      </c>
      <c r="K10" s="239">
        <v>359.59</v>
      </c>
      <c r="L10" s="59">
        <f t="shared" si="2"/>
        <v>-31.114346468458464</v>
      </c>
    </row>
    <row r="11" spans="1:12" ht="15" customHeight="1">
      <c r="A11" s="29" t="s">
        <v>55</v>
      </c>
      <c r="B11" s="228">
        <v>371.97075494947836</v>
      </c>
      <c r="C11" s="82">
        <v>375.30986613782846</v>
      </c>
      <c r="D11" s="82">
        <v>379.2816760891253</v>
      </c>
      <c r="E11" s="82">
        <v>384.166180028364</v>
      </c>
      <c r="F11" s="82">
        <v>383.6656377742554</v>
      </c>
      <c r="G11" s="104">
        <v>364.5043940770904</v>
      </c>
      <c r="H11" s="157">
        <f t="shared" si="0"/>
        <v>378.8788229958103</v>
      </c>
      <c r="I11" s="197">
        <f t="shared" si="1"/>
        <v>3.943554358271961</v>
      </c>
      <c r="J11" s="200">
        <v>400.35</v>
      </c>
      <c r="K11" s="240">
        <v>362.3121668641515</v>
      </c>
      <c r="L11" s="32">
        <f t="shared" si="2"/>
        <v>-9.501144782277638</v>
      </c>
    </row>
    <row r="12" spans="1:12" s="13" customFormat="1" ht="15" customHeight="1">
      <c r="A12" s="33" t="s">
        <v>62</v>
      </c>
      <c r="B12" s="229">
        <v>170.04846792080835</v>
      </c>
      <c r="C12" s="92">
        <v>169.3934886795571</v>
      </c>
      <c r="D12" s="92">
        <v>170.4356501496508</v>
      </c>
      <c r="E12" s="79">
        <v>171.01860348711102</v>
      </c>
      <c r="F12" s="79">
        <v>171.01860348711102</v>
      </c>
      <c r="G12" s="111">
        <v>168.7527118618717</v>
      </c>
      <c r="H12" s="160">
        <f t="shared" si="0"/>
        <v>170.38296274484765</v>
      </c>
      <c r="I12" s="196">
        <f t="shared" si="1"/>
        <v>0.9660590724671403</v>
      </c>
      <c r="J12" s="202">
        <v>115.28</v>
      </c>
      <c r="K12" s="241">
        <v>150.13464629423657</v>
      </c>
      <c r="L12" s="59">
        <f t="shared" si="2"/>
        <v>30.234772982509163</v>
      </c>
    </row>
    <row r="13" spans="1:12" ht="15" customHeight="1">
      <c r="A13" s="76" t="s">
        <v>32</v>
      </c>
      <c r="B13" s="228">
        <v>148</v>
      </c>
      <c r="C13" s="171">
        <v>148</v>
      </c>
      <c r="D13" s="171">
        <v>149</v>
      </c>
      <c r="E13" s="171">
        <v>149</v>
      </c>
      <c r="F13" s="283" t="s">
        <v>70</v>
      </c>
      <c r="G13" s="112">
        <v>152.4</v>
      </c>
      <c r="H13" s="157">
        <f t="shared" si="0"/>
        <v>148.5</v>
      </c>
      <c r="I13" s="197">
        <f t="shared" si="1"/>
        <v>-2.5590551181102428</v>
      </c>
      <c r="J13" s="203">
        <v>201.94</v>
      </c>
      <c r="K13" s="130">
        <v>158.75</v>
      </c>
      <c r="L13" s="32">
        <f t="shared" si="2"/>
        <v>-21.387540853718924</v>
      </c>
    </row>
    <row r="14" spans="1:12" ht="15" customHeight="1">
      <c r="A14" s="33" t="s">
        <v>33</v>
      </c>
      <c r="B14" s="160">
        <v>686.9596</v>
      </c>
      <c r="C14" s="136">
        <v>677.4797</v>
      </c>
      <c r="D14" s="79">
        <v>682.7708</v>
      </c>
      <c r="E14" s="85">
        <v>683.6527</v>
      </c>
      <c r="F14" s="79">
        <v>682.1094</v>
      </c>
      <c r="G14" s="113">
        <v>688.5910200000001</v>
      </c>
      <c r="H14" s="160">
        <f aca="true" t="shared" si="3" ref="H14:H22">AVERAGE(B14:F14)</f>
        <v>682.5944400000001</v>
      </c>
      <c r="I14" s="196">
        <f aca="true" t="shared" si="4" ref="I14:I22">(H14/G14-1)*100</f>
        <v>-0.870847836499522</v>
      </c>
      <c r="J14" s="204">
        <v>917.35</v>
      </c>
      <c r="K14" s="129">
        <v>675.41</v>
      </c>
      <c r="L14" s="59">
        <f t="shared" si="2"/>
        <v>-26.373794080776158</v>
      </c>
    </row>
    <row r="15" spans="1:12" ht="15" customHeight="1">
      <c r="A15" s="34" t="s">
        <v>34</v>
      </c>
      <c r="B15" s="230">
        <v>697.9827</v>
      </c>
      <c r="C15" s="86">
        <v>688.5028</v>
      </c>
      <c r="D15" s="82">
        <v>693.7939</v>
      </c>
      <c r="E15" s="82">
        <v>694.6758</v>
      </c>
      <c r="F15" s="82">
        <v>693.1325</v>
      </c>
      <c r="G15" s="112">
        <v>699.57004</v>
      </c>
      <c r="H15" s="157">
        <f t="shared" si="3"/>
        <v>693.61754</v>
      </c>
      <c r="I15" s="197">
        <f t="shared" si="4"/>
        <v>-0.8508797775273469</v>
      </c>
      <c r="J15" s="205">
        <v>928.54</v>
      </c>
      <c r="K15" s="242">
        <v>683.43</v>
      </c>
      <c r="L15" s="32">
        <f t="shared" si="2"/>
        <v>-26.39735498739958</v>
      </c>
    </row>
    <row r="16" spans="1:12" ht="15" customHeight="1">
      <c r="A16" s="33" t="s">
        <v>35</v>
      </c>
      <c r="B16" s="160">
        <v>759.7959</v>
      </c>
      <c r="C16" s="85">
        <v>757.0806</v>
      </c>
      <c r="D16" s="78" t="s">
        <v>70</v>
      </c>
      <c r="E16" s="79">
        <v>775.237</v>
      </c>
      <c r="F16" s="78" t="s">
        <v>70</v>
      </c>
      <c r="G16" s="113">
        <v>756.4543000000001</v>
      </c>
      <c r="H16" s="160">
        <f t="shared" si="3"/>
        <v>764.0378333333333</v>
      </c>
      <c r="I16" s="196">
        <f t="shared" si="4"/>
        <v>1.0025104402649587</v>
      </c>
      <c r="J16" s="204">
        <v>997.5</v>
      </c>
      <c r="K16" s="243">
        <v>750.78</v>
      </c>
      <c r="L16" s="59">
        <f t="shared" si="2"/>
        <v>-24.733834586466163</v>
      </c>
    </row>
    <row r="17" spans="1:12" ht="15" customHeight="1">
      <c r="A17" s="34" t="s">
        <v>36</v>
      </c>
      <c r="B17" s="228">
        <v>685</v>
      </c>
      <c r="C17" s="171">
        <v>675</v>
      </c>
      <c r="D17" s="82">
        <v>679</v>
      </c>
      <c r="E17" s="82">
        <v>679</v>
      </c>
      <c r="F17" s="90" t="s">
        <v>70</v>
      </c>
      <c r="G17" s="84">
        <v>677.2</v>
      </c>
      <c r="H17" s="157">
        <f t="shared" si="3"/>
        <v>679.5</v>
      </c>
      <c r="I17" s="197">
        <f t="shared" si="4"/>
        <v>0.3396337861783838</v>
      </c>
      <c r="J17" s="205">
        <v>905.33</v>
      </c>
      <c r="K17" s="242">
        <v>664.75</v>
      </c>
      <c r="L17" s="32">
        <f t="shared" si="2"/>
        <v>-26.57373554394531</v>
      </c>
    </row>
    <row r="18" spans="1:12" ht="15" customHeight="1">
      <c r="A18" s="33" t="s">
        <v>37</v>
      </c>
      <c r="B18" s="160">
        <v>870</v>
      </c>
      <c r="C18" s="85">
        <v>870</v>
      </c>
      <c r="D18" s="79">
        <v>860</v>
      </c>
      <c r="E18" s="85">
        <v>870</v>
      </c>
      <c r="F18" s="91" t="s">
        <v>70</v>
      </c>
      <c r="G18" s="83">
        <v>839.5</v>
      </c>
      <c r="H18" s="160">
        <f t="shared" si="3"/>
        <v>867.5</v>
      </c>
      <c r="I18" s="196">
        <f t="shared" si="4"/>
        <v>3.3353186420488345</v>
      </c>
      <c r="J18" s="204">
        <v>958.13</v>
      </c>
      <c r="K18" s="243">
        <v>797.16</v>
      </c>
      <c r="L18" s="59">
        <f t="shared" si="2"/>
        <v>-16.800434179077996</v>
      </c>
    </row>
    <row r="19" spans="1:12" ht="15" customHeight="1">
      <c r="A19" s="34" t="s">
        <v>38</v>
      </c>
      <c r="B19" s="228">
        <v>780</v>
      </c>
      <c r="C19" s="171">
        <v>780</v>
      </c>
      <c r="D19" s="82">
        <v>780</v>
      </c>
      <c r="E19" s="82">
        <v>780</v>
      </c>
      <c r="F19" s="90" t="s">
        <v>70</v>
      </c>
      <c r="G19" s="84">
        <v>780</v>
      </c>
      <c r="H19" s="157">
        <f t="shared" si="3"/>
        <v>780</v>
      </c>
      <c r="I19" s="197">
        <f t="shared" si="4"/>
        <v>0</v>
      </c>
      <c r="J19" s="205">
        <v>898.06</v>
      </c>
      <c r="K19" s="242">
        <v>791.5</v>
      </c>
      <c r="L19" s="32">
        <f t="shared" si="2"/>
        <v>-11.865576910228715</v>
      </c>
    </row>
    <row r="20" spans="1:12" ht="15" customHeight="1">
      <c r="A20" s="33" t="s">
        <v>39</v>
      </c>
      <c r="B20" s="163">
        <v>754.3688</v>
      </c>
      <c r="C20" s="163">
        <v>746.1874</v>
      </c>
      <c r="D20" s="31">
        <v>750.4114</v>
      </c>
      <c r="E20" s="138">
        <v>760.7362</v>
      </c>
      <c r="F20" s="282" t="s">
        <v>70</v>
      </c>
      <c r="G20" s="138">
        <v>755.8881600000001</v>
      </c>
      <c r="H20" s="178">
        <f t="shared" si="3"/>
        <v>752.9259500000001</v>
      </c>
      <c r="I20" s="196">
        <f t="shared" si="4"/>
        <v>-0.39188469362980705</v>
      </c>
      <c r="J20" s="204">
        <v>1010.79</v>
      </c>
      <c r="K20" s="243">
        <v>751.99</v>
      </c>
      <c r="L20" s="59">
        <f t="shared" si="2"/>
        <v>-25.603735691884566</v>
      </c>
    </row>
    <row r="21" spans="1:12" ht="15" customHeight="1">
      <c r="A21" s="34" t="s">
        <v>40</v>
      </c>
      <c r="B21" s="230">
        <v>881.848</v>
      </c>
      <c r="C21" s="171">
        <v>892.8711</v>
      </c>
      <c r="D21" s="82">
        <v>892.8711</v>
      </c>
      <c r="E21" s="86">
        <v>892.8711</v>
      </c>
      <c r="F21" s="93">
        <v>892.8711</v>
      </c>
      <c r="G21" s="84">
        <v>859.8018</v>
      </c>
      <c r="H21" s="157">
        <f t="shared" si="3"/>
        <v>890.6664799999999</v>
      </c>
      <c r="I21" s="197">
        <f t="shared" si="4"/>
        <v>3.589743589743577</v>
      </c>
      <c r="J21" s="205">
        <v>988.4</v>
      </c>
      <c r="K21" s="242">
        <v>843.77</v>
      </c>
      <c r="L21" s="32">
        <f t="shared" si="2"/>
        <v>-14.632739781464998</v>
      </c>
    </row>
    <row r="22" spans="1:12" ht="15" customHeight="1">
      <c r="A22" s="33" t="s">
        <v>41</v>
      </c>
      <c r="B22" s="231">
        <v>1091.2869</v>
      </c>
      <c r="C22" s="136">
        <v>1102.31</v>
      </c>
      <c r="D22" s="79">
        <v>1102.31</v>
      </c>
      <c r="E22" s="85">
        <v>1102.31</v>
      </c>
      <c r="F22" s="92">
        <v>1102.31</v>
      </c>
      <c r="G22" s="85">
        <v>1069.2407</v>
      </c>
      <c r="H22" s="178">
        <f t="shared" si="3"/>
        <v>1100.1053799999997</v>
      </c>
      <c r="I22" s="196">
        <f t="shared" si="4"/>
        <v>2.8865979381442974</v>
      </c>
      <c r="J22" s="204">
        <v>1197.84</v>
      </c>
      <c r="K22" s="35">
        <v>1053.21</v>
      </c>
      <c r="L22" s="59">
        <f t="shared" si="2"/>
        <v>-12.074233620516917</v>
      </c>
    </row>
    <row r="23" spans="1:12" ht="15" customHeight="1">
      <c r="A23" s="34" t="s">
        <v>42</v>
      </c>
      <c r="B23" s="93"/>
      <c r="C23" s="86"/>
      <c r="D23" s="82"/>
      <c r="E23" s="82"/>
      <c r="F23" s="93"/>
      <c r="G23" s="86"/>
      <c r="H23" s="176"/>
      <c r="I23" s="197"/>
      <c r="J23" s="203"/>
      <c r="K23" s="244"/>
      <c r="L23" s="62"/>
    </row>
    <row r="24" spans="1:12" ht="15" customHeight="1">
      <c r="A24" s="33" t="s">
        <v>43</v>
      </c>
      <c r="B24" s="246">
        <v>294.3168</v>
      </c>
      <c r="C24" s="85">
        <v>297.8442</v>
      </c>
      <c r="D24" s="79">
        <v>294.3168</v>
      </c>
      <c r="E24" s="79">
        <v>292.3326</v>
      </c>
      <c r="F24" s="92">
        <v>292.1121</v>
      </c>
      <c r="G24" s="83">
        <v>285.36600000000004</v>
      </c>
      <c r="H24" s="178">
        <f>AVERAGE(B24:F24)</f>
        <v>294.1845</v>
      </c>
      <c r="I24" s="196">
        <f>(H24/G24-1)*100</f>
        <v>3.0902420050040957</v>
      </c>
      <c r="J24" s="206">
        <v>393.72</v>
      </c>
      <c r="K24" s="31">
        <v>291.73</v>
      </c>
      <c r="L24" s="59">
        <f>(K24/J24-1)*100</f>
        <v>-25.904195875241285</v>
      </c>
    </row>
    <row r="25" spans="1:12" ht="15" customHeight="1">
      <c r="A25" s="34" t="s">
        <v>44</v>
      </c>
      <c r="B25" s="175">
        <v>377.8</v>
      </c>
      <c r="C25" s="86">
        <v>376.5</v>
      </c>
      <c r="D25" s="82">
        <v>374.9</v>
      </c>
      <c r="E25" s="82">
        <v>376.7</v>
      </c>
      <c r="F25" s="93">
        <v>373.4</v>
      </c>
      <c r="G25" s="86">
        <v>364.26</v>
      </c>
      <c r="H25" s="157">
        <f>AVERAGE(B25:F25)</f>
        <v>375.85999999999996</v>
      </c>
      <c r="I25" s="197">
        <f>(H25/G25-1)*100</f>
        <v>3.1845385164442908</v>
      </c>
      <c r="J25" s="158">
        <v>466.73</v>
      </c>
      <c r="K25" s="137">
        <v>366.6</v>
      </c>
      <c r="L25" s="137">
        <f>(K25/J25-1)*100</f>
        <v>-21.453517022689773</v>
      </c>
    </row>
    <row r="26" spans="1:12" ht="15" customHeight="1">
      <c r="A26" s="33" t="s">
        <v>45</v>
      </c>
      <c r="B26" s="173">
        <v>293.4349</v>
      </c>
      <c r="C26" s="136">
        <v>290.3485</v>
      </c>
      <c r="D26" s="79">
        <v>288.5848</v>
      </c>
      <c r="E26" s="85">
        <v>290.5689</v>
      </c>
      <c r="F26" s="92">
        <v>284.6164</v>
      </c>
      <c r="G26" s="85">
        <v>282.5441</v>
      </c>
      <c r="H26" s="178">
        <f>AVERAGE(B26:F26)</f>
        <v>289.5107</v>
      </c>
      <c r="I26" s="196">
        <f>(H26/G26-1)*100</f>
        <v>2.4656681912664125</v>
      </c>
      <c r="J26" s="207">
        <v>387.67</v>
      </c>
      <c r="K26" s="241">
        <v>283.09</v>
      </c>
      <c r="L26" s="59">
        <f>(K26/J26-1)*100</f>
        <v>-26.976552222250895</v>
      </c>
    </row>
    <row r="27" spans="1:12" ht="15" customHeight="1">
      <c r="A27" s="34" t="s">
        <v>46</v>
      </c>
      <c r="B27" s="95" t="s">
        <v>71</v>
      </c>
      <c r="C27" s="237" t="s">
        <v>71</v>
      </c>
      <c r="D27" s="237" t="s">
        <v>71</v>
      </c>
      <c r="E27" s="237" t="s">
        <v>71</v>
      </c>
      <c r="F27" s="237" t="s">
        <v>71</v>
      </c>
      <c r="G27" s="114" t="s">
        <v>70</v>
      </c>
      <c r="H27" s="95" t="s">
        <v>70</v>
      </c>
      <c r="I27" s="198" t="s">
        <v>71</v>
      </c>
      <c r="J27" s="36" t="s">
        <v>70</v>
      </c>
      <c r="K27" s="36" t="s">
        <v>70</v>
      </c>
      <c r="L27" s="36" t="s">
        <v>70</v>
      </c>
    </row>
    <row r="28" spans="1:12" ht="15" customHeight="1">
      <c r="A28" s="281" t="s">
        <v>0</v>
      </c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</row>
    <row r="29" spans="1:12" ht="18">
      <c r="A29" s="267" t="s">
        <v>60</v>
      </c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</row>
    <row r="30" spans="1:12" ht="18">
      <c r="A30" s="279" t="s">
        <v>83</v>
      </c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</row>
    <row r="31" spans="1:12" ht="18">
      <c r="A31" s="24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78"/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</row>
    <row r="33" spans="1:12" ht="18">
      <c r="A33" s="277"/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9:L29"/>
    <mergeCell ref="A28:L28"/>
  </mergeCells>
  <printOptions/>
  <pageMargins left="0.984251968503937" right="0.984251968503937" top="1.7716535433070868" bottom="0.984251968503937" header="0.5118110236220472" footer="0.5118110236220472"/>
  <pageSetup fitToHeight="1" fitToWidth="1" horizontalDpi="300" verticalDpi="300" orientation="landscape" paperSize="142" scale="91" r:id="rId1"/>
  <ignoredErrors>
    <ignoredError sqref="I23 H23:H24 H25:I26 H20 H21:H22 H8:I1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 Pino González</cp:lastModifiedBy>
  <cp:lastPrinted>2015-05-04T01:33:30Z</cp:lastPrinted>
  <dcterms:created xsi:type="dcterms:W3CDTF">2010-11-09T14:07:20Z</dcterms:created>
  <dcterms:modified xsi:type="dcterms:W3CDTF">2015-05-04T01:33:44Z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