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<sst xmlns="http://schemas.openxmlformats.org/spreadsheetml/2006/main" count="140" uniqueCount="83">
  <si>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</si>
  <si>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</si>
  <si>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</si>
  <si>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</si>
  <si>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</si>
  <si>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</si>
  <si>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</si>
  <si>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</si>
  <si>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</si>
  <si>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</si>
  <si>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</si>
  <si>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</si>
  <si>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</si>
  <si>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</si>
  <si>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</si>
  <si>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</si>
  <si>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</si>
  <si>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</si>
  <si>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</si>
  <si>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</si>
  <si>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</si>
  <si>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</si>
  <si>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</si>
  <si>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</si>
  <si>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</si>
  <si>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</si>
  <si>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</si>
  <si>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</si>
  <si>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</si>
  <si>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</si>
  <si>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</si>
  <si>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</si>
  <si>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</si>
  <si>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</si>
  <si>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</si>
  <si>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</si>
  <si>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</si>
  <si>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</si>
  <si>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</si>
  <si>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</si>
  <si>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</si>
  <si>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</si>
  <si>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</si>
  <si>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</si>
  <si>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</si>
  <si>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</si>
  <si>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</si>
  <si>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</si>
  <si>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</si>
  <si>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</si>
  <si>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</si>
  <si>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</si>
  <si>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</si>
  <si>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</si>
  <si>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</si>
  <si>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</si>
  <si>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</si>
  <si>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</si>
  <si>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</si>
  <si>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</si>
  <si>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</si>
  <si>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</si>
  <si>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</si>
  <si>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</si>
  <si>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</si>
  <si>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</si>
  <si>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</si>
  <si>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</si>
  <si>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</si>
  <si>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</si>
  <si>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</si>
  <si>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</si>
  <si>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</si>
  <si>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</si>
  <si>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</si>
  <si>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</si>
  <si>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</si>
  <si>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</si>
  <si>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</si>
  <si>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Abril</t>
  </si>
  <si>
    <t>Mayo 2015</t>
  </si>
  <si>
    <t>Nota: lunes 4 de mayo feriado nacional en el Reino Unido, mercados cerrados.</t>
  </si>
  <si>
    <t>semana del 4 al 10 de mayo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</si>
</sst>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center" vertical="center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0" borderId="36" xfId="0" applyNumberFormat="1" applyFont="1" applyFill="1" applyBorder="1" applyAlignment="1" applyProtection="1">
      <alignment horizontal="center" vertical="center"/>
      <protection/>
    </xf>
    <xf numFmtId="173" fontId="26" fillId="0" borderId="43" xfId="0" applyNumberFormat="1" applyFont="1" applyBorder="1" applyAlignment="1" applyProtection="1">
      <alignment horizontal="right"/>
      <protection/>
    </xf>
    <xf numFmtId="2" fontId="26" fillId="0" borderId="36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4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5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56" fillId="0" borderId="26" xfId="0" applyNumberFormat="1" applyFont="1" applyBorder="1" applyAlignment="1" applyProtection="1">
      <alignment horizontal="right" vertical="center"/>
      <protection/>
    </xf>
    <xf numFmtId="2" fontId="56" fillId="19" borderId="26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center" vertical="center"/>
      <protection/>
    </xf>
    <xf numFmtId="2" fontId="26" fillId="63" borderId="45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/>
      <protection/>
    </xf>
    <xf numFmtId="2" fontId="26" fillId="60" borderId="36" xfId="0" applyNumberFormat="1" applyFont="1" applyFill="1" applyBorder="1" applyAlignment="1" applyProtection="1">
      <alignment vertical="center"/>
      <protection/>
    </xf>
    <xf numFmtId="2" fontId="26" fillId="58" borderId="36" xfId="0" applyNumberFormat="1" applyFont="1" applyFill="1" applyBorder="1" applyAlignment="1" applyProtection="1">
      <alignment/>
      <protection/>
    </xf>
    <xf numFmtId="2" fontId="26" fillId="63" borderId="26" xfId="0" applyNumberFormat="1" applyFont="1" applyFill="1" applyBorder="1" applyAlignment="1">
      <alignment horizontal="right" vertical="center"/>
    </xf>
    <xf numFmtId="2" fontId="56" fillId="0" borderId="45" xfId="0" applyNumberFormat="1" applyFont="1" applyBorder="1" applyAlignment="1">
      <alignment horizontal="center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0" borderId="46" xfId="0" applyNumberFormat="1" applyFont="1" applyBorder="1" applyAlignment="1" applyProtection="1">
      <alignment horizontal="center" vertical="center"/>
      <protection/>
    </xf>
    <xf numFmtId="0" fontId="34" fillId="4" borderId="47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2" fontId="26" fillId="58" borderId="36" xfId="0" applyNumberFormat="1" applyFont="1" applyFill="1" applyBorder="1" applyAlignment="1" applyProtection="1">
      <alignment horizontal="center"/>
      <protection/>
    </xf>
    <xf numFmtId="2" fontId="26" fillId="59" borderId="36" xfId="0" applyNumberFormat="1" applyFont="1" applyFill="1" applyBorder="1" applyAlignment="1" applyProtection="1">
      <alignment horizontal="center"/>
      <protection/>
    </xf>
    <xf numFmtId="172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5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56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2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5"/>
      <c r="E13" s="71"/>
      <c r="F13" s="71"/>
      <c r="G13" s="71"/>
      <c r="H13" s="1"/>
    </row>
    <row r="14" spans="2:8" ht="18">
      <c r="B14" s="1"/>
      <c r="C14" s="1"/>
      <c r="D14" s="134"/>
      <c r="E14" s="1"/>
      <c r="F14" s="1"/>
      <c r="G14" s="1"/>
      <c r="H14" s="1"/>
    </row>
    <row r="15" spans="2:8" ht="18">
      <c r="B15" s="1"/>
      <c r="C15" s="1"/>
      <c r="D15" s="134"/>
      <c r="E15" s="1"/>
      <c r="F15" s="1"/>
      <c r="G15" s="1"/>
      <c r="H15" s="1"/>
    </row>
    <row r="16" spans="2:8" ht="18">
      <c r="B16" s="1"/>
      <c r="C16" s="1"/>
      <c r="D16" s="134"/>
      <c r="E16" s="1"/>
      <c r="F16" s="1"/>
      <c r="G16" s="1"/>
      <c r="H16" s="1"/>
    </row>
    <row r="17" spans="2:12" ht="18">
      <c r="B17" s="1"/>
      <c r="C17" s="1"/>
      <c r="D17" s="134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4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4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4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4"/>
      <c r="E21" s="1"/>
      <c r="F21" s="1"/>
      <c r="G21" s="1"/>
      <c r="H21" s="1"/>
      <c r="I21" s="1"/>
      <c r="J21" s="1"/>
      <c r="K21" s="1"/>
      <c r="L21" s="1"/>
    </row>
    <row r="22" spans="2:12" ht="18">
      <c r="B22" s="250" t="s">
        <v>57</v>
      </c>
      <c r="C22" s="250"/>
      <c r="D22" s="250"/>
      <c r="E22" s="250"/>
      <c r="F22" s="1"/>
      <c r="G22" s="1"/>
      <c r="H22" s="1"/>
      <c r="I22" s="1"/>
      <c r="J22" s="1"/>
      <c r="K22" s="1"/>
      <c r="L22" s="1"/>
    </row>
    <row r="23" spans="2:12" ht="18">
      <c r="B23" s="169" t="s">
        <v>82</v>
      </c>
      <c r="C23" s="169"/>
      <c r="D23" s="169"/>
      <c r="E23" s="169"/>
      <c r="F23" s="165"/>
      <c r="G23" s="166"/>
      <c r="H23" s="1"/>
      <c r="I23" s="1"/>
      <c r="J23" s="1"/>
      <c r="K23" s="1"/>
      <c r="L23" s="1"/>
    </row>
    <row r="24" spans="1:12" ht="18">
      <c r="A24" s="1"/>
      <c r="B24" s="1"/>
      <c r="C24" s="168"/>
      <c r="D24" s="168"/>
      <c r="E24" s="168"/>
      <c r="F24" s="168"/>
      <c r="G24" s="167"/>
      <c r="H24" s="1"/>
      <c r="I24" s="1"/>
      <c r="J24" s="1"/>
      <c r="K24" s="1"/>
      <c r="L24" s="1"/>
    </row>
    <row r="25" spans="1:12" ht="18">
      <c r="A25" s="7"/>
      <c r="B25" s="7"/>
      <c r="C25" s="7"/>
      <c r="D25" s="134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4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4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19"/>
      <c r="G4" s="119"/>
      <c r="H4" s="119"/>
    </row>
    <row r="5" spans="1:8" ht="18">
      <c r="A5" s="119"/>
      <c r="B5" s="119"/>
      <c r="C5" s="119"/>
      <c r="D5" s="119"/>
      <c r="E5" s="119"/>
      <c r="F5" s="119"/>
      <c r="G5" s="119"/>
      <c r="H5" s="119"/>
    </row>
    <row r="6" spans="1:8" ht="18">
      <c r="A6" s="119"/>
      <c r="B6" s="119"/>
      <c r="C6" s="119"/>
      <c r="D6" s="119"/>
      <c r="E6" s="119"/>
      <c r="F6" s="119"/>
      <c r="G6" s="119"/>
      <c r="H6" s="119"/>
    </row>
    <row r="7" spans="1:8" ht="18">
      <c r="A7" s="119"/>
      <c r="B7" s="119"/>
      <c r="C7" s="119"/>
      <c r="D7" s="119"/>
      <c r="E7" s="119"/>
      <c r="F7" s="119"/>
      <c r="G7" s="119"/>
      <c r="H7" s="119"/>
    </row>
    <row r="8" spans="1:8" ht="18">
      <c r="A8" s="119"/>
      <c r="B8" s="119"/>
      <c r="C8" s="119"/>
      <c r="D8" s="119"/>
      <c r="E8" s="119"/>
      <c r="F8" s="119"/>
      <c r="G8" s="119"/>
      <c r="H8" s="119"/>
    </row>
    <row r="9" spans="1:8" ht="18">
      <c r="A9" s="119"/>
      <c r="B9" s="119"/>
      <c r="C9" s="119"/>
      <c r="D9" s="119"/>
      <c r="E9" s="119"/>
      <c r="F9" s="119"/>
      <c r="G9" s="119"/>
      <c r="H9" s="119"/>
    </row>
    <row r="10" spans="1:8" ht="18">
      <c r="A10" s="251" t="s">
        <v>52</v>
      </c>
      <c r="B10" s="251"/>
      <c r="C10" s="251"/>
      <c r="D10" s="252"/>
      <c r="E10" s="251"/>
      <c r="F10" s="251"/>
      <c r="G10" s="120"/>
      <c r="H10" s="119"/>
    </row>
    <row r="11" spans="1:8" ht="18">
      <c r="A11" s="253" t="s">
        <v>54</v>
      </c>
      <c r="B11" s="253"/>
      <c r="C11" s="253"/>
      <c r="D11" s="253"/>
      <c r="E11" s="253"/>
      <c r="F11" s="253"/>
      <c r="G11" s="124"/>
      <c r="H11" s="119"/>
    </row>
    <row r="12" spans="1:8" ht="18">
      <c r="A12" s="121"/>
      <c r="B12" s="121"/>
      <c r="C12" s="121"/>
      <c r="D12" s="121"/>
      <c r="E12" s="121"/>
      <c r="F12" s="121"/>
      <c r="G12" s="121"/>
      <c r="H12" s="119"/>
    </row>
    <row r="13" spans="1:8" ht="18">
      <c r="A13" s="254" t="s">
        <v>48</v>
      </c>
      <c r="B13" s="254"/>
      <c r="C13" s="254"/>
      <c r="D13" s="255"/>
      <c r="E13" s="254"/>
      <c r="F13" s="254"/>
      <c r="G13" s="122"/>
      <c r="H13" s="119"/>
    </row>
    <row r="14" spans="1:8" ht="18">
      <c r="A14" s="258" t="s">
        <v>49</v>
      </c>
      <c r="B14" s="258"/>
      <c r="C14" s="258"/>
      <c r="D14" s="259"/>
      <c r="E14" s="258"/>
      <c r="F14" s="258"/>
      <c r="G14" s="125"/>
      <c r="H14" s="119"/>
    </row>
    <row r="15" spans="1:8" ht="18">
      <c r="A15" s="121"/>
      <c r="B15" s="123"/>
      <c r="C15" s="123"/>
      <c r="D15" s="133"/>
      <c r="E15" s="123"/>
      <c r="F15" s="123"/>
      <c r="G15" s="123"/>
      <c r="H15" s="119"/>
    </row>
    <row r="16" spans="1:8" ht="18">
      <c r="A16" s="121"/>
      <c r="B16" s="123"/>
      <c r="C16" s="123"/>
      <c r="D16" s="133"/>
      <c r="E16" s="123"/>
      <c r="F16" s="123"/>
      <c r="G16" s="123"/>
      <c r="H16" s="119"/>
    </row>
    <row r="17" spans="1:12" ht="18">
      <c r="A17" s="121"/>
      <c r="B17" s="123"/>
      <c r="C17" s="123"/>
      <c r="D17" s="133"/>
      <c r="E17" s="123"/>
      <c r="F17" s="123"/>
      <c r="G17" s="123"/>
      <c r="H17" s="123"/>
      <c r="I17" s="123"/>
      <c r="J17" s="119"/>
      <c r="K17" s="119"/>
      <c r="L17" s="119"/>
    </row>
    <row r="18" spans="1:12" ht="18">
      <c r="A18" s="258" t="s">
        <v>68</v>
      </c>
      <c r="B18" s="258"/>
      <c r="C18" s="258"/>
      <c r="D18" s="259"/>
      <c r="E18" s="258"/>
      <c r="F18" s="258"/>
      <c r="G18" s="125"/>
      <c r="H18" s="119"/>
      <c r="I18" s="119"/>
      <c r="J18" s="119"/>
      <c r="K18" s="119"/>
      <c r="L18" s="119"/>
    </row>
    <row r="19" spans="1:12" ht="18">
      <c r="A19" s="254" t="s">
        <v>69</v>
      </c>
      <c r="B19" s="254"/>
      <c r="C19" s="254"/>
      <c r="D19" s="255"/>
      <c r="E19" s="254"/>
      <c r="F19" s="254"/>
      <c r="G19" s="122"/>
      <c r="H19" s="119"/>
      <c r="I19" s="119"/>
      <c r="J19" s="119"/>
      <c r="K19" s="119"/>
      <c r="L19" s="119"/>
    </row>
    <row r="20" spans="1:12" ht="18">
      <c r="A20" s="121"/>
      <c r="B20" s="123"/>
      <c r="C20" s="123"/>
      <c r="D20" s="133"/>
      <c r="E20" s="123"/>
      <c r="F20" s="123"/>
      <c r="G20" s="123"/>
      <c r="H20" s="119"/>
      <c r="I20" s="119"/>
      <c r="J20" s="119"/>
      <c r="K20" s="119"/>
      <c r="L20" s="119"/>
    </row>
    <row r="21" spans="1:12" ht="18">
      <c r="A21" s="121"/>
      <c r="B21" s="123"/>
      <c r="C21" s="123"/>
      <c r="D21" s="133"/>
      <c r="E21" s="123"/>
      <c r="F21" s="123"/>
      <c r="G21" s="123"/>
      <c r="H21" s="119"/>
      <c r="I21" s="119"/>
      <c r="J21" s="119"/>
      <c r="K21" s="119"/>
      <c r="L21" s="119"/>
    </row>
    <row r="22" spans="1:12" ht="18">
      <c r="A22" s="258" t="s">
        <v>50</v>
      </c>
      <c r="B22" s="258"/>
      <c r="C22" s="258"/>
      <c r="D22" s="259"/>
      <c r="E22" s="258"/>
      <c r="F22" s="258"/>
      <c r="G22" s="125"/>
      <c r="H22" s="119"/>
      <c r="I22" s="119"/>
      <c r="J22" s="119"/>
      <c r="K22" s="119"/>
      <c r="L22" s="119"/>
    </row>
    <row r="23" spans="1:12" ht="18">
      <c r="A23" s="121"/>
      <c r="B23" s="170"/>
      <c r="C23" s="170"/>
      <c r="D23" s="170"/>
      <c r="E23" s="170"/>
      <c r="F23" s="170"/>
      <c r="G23" s="121"/>
      <c r="H23" s="119"/>
      <c r="I23" s="119"/>
      <c r="J23" s="119"/>
      <c r="K23" s="119"/>
      <c r="L23" s="119"/>
    </row>
    <row r="24" spans="1:12" ht="18">
      <c r="A24" s="260" t="s">
        <v>0</v>
      </c>
      <c r="B24" s="260"/>
      <c r="C24" s="260"/>
      <c r="D24" s="260"/>
      <c r="E24" s="260"/>
      <c r="F24" s="260"/>
      <c r="G24" s="126"/>
      <c r="H24" s="119"/>
      <c r="I24" s="119"/>
      <c r="J24" s="119"/>
      <c r="K24" s="119"/>
      <c r="L24" s="119"/>
    </row>
    <row r="25" spans="1:12" ht="18">
      <c r="A25" s="119"/>
      <c r="B25" s="119"/>
      <c r="C25" s="119"/>
      <c r="D25" s="134"/>
      <c r="E25" s="119"/>
      <c r="F25" s="119"/>
      <c r="G25" s="119"/>
      <c r="H25" s="119"/>
      <c r="I25" s="119"/>
      <c r="J25" s="119"/>
      <c r="K25" s="119"/>
      <c r="L25" s="119"/>
    </row>
    <row r="26" spans="1:12" ht="18">
      <c r="A26" s="119"/>
      <c r="B26" s="119"/>
      <c r="C26" s="119"/>
      <c r="D26" s="134"/>
      <c r="E26" s="119"/>
      <c r="F26" s="119"/>
      <c r="G26" s="119"/>
      <c r="H26" s="119"/>
      <c r="I26" s="119"/>
      <c r="J26" s="119"/>
      <c r="K26" s="119"/>
      <c r="L26" s="119"/>
    </row>
    <row r="27" spans="1:8" ht="18">
      <c r="A27" s="119"/>
      <c r="B27" s="119"/>
      <c r="C27" s="119"/>
      <c r="D27" s="134"/>
      <c r="E27" s="119"/>
      <c r="F27" s="119"/>
      <c r="G27" s="119"/>
      <c r="H27" s="119"/>
    </row>
    <row r="28" spans="1:8" ht="18">
      <c r="A28" s="119"/>
      <c r="B28" s="119"/>
      <c r="C28" s="119"/>
      <c r="D28" s="119"/>
      <c r="E28" s="119"/>
      <c r="F28" s="119"/>
      <c r="G28" s="119"/>
      <c r="H28" s="119"/>
    </row>
    <row r="29" spans="1:8" ht="18">
      <c r="A29" s="119"/>
      <c r="B29" s="119"/>
      <c r="C29" s="119"/>
      <c r="D29" s="119"/>
      <c r="E29" s="119"/>
      <c r="F29" s="119"/>
      <c r="G29" s="119"/>
      <c r="H29" s="119"/>
    </row>
    <row r="30" spans="1:8" ht="18">
      <c r="A30" s="119"/>
      <c r="B30" s="119"/>
      <c r="C30" s="119"/>
      <c r="D30" s="119"/>
      <c r="E30" s="119"/>
      <c r="F30" s="119"/>
      <c r="G30" s="119"/>
      <c r="H30" s="119"/>
    </row>
    <row r="31" spans="1:8" ht="18">
      <c r="A31" s="119"/>
      <c r="B31" s="119"/>
      <c r="C31" s="119"/>
      <c r="D31" s="119"/>
      <c r="E31" s="119"/>
      <c r="F31" s="119"/>
      <c r="G31" s="119"/>
      <c r="H31" s="119"/>
    </row>
    <row r="36" spans="2:4" ht="18">
      <c r="B36" s="256" t="s">
        <v>53</v>
      </c>
      <c r="C36" s="256"/>
      <c r="D36" s="256"/>
    </row>
    <row r="37" spans="2:4" ht="18">
      <c r="B37" s="256" t="s">
        <v>63</v>
      </c>
      <c r="C37" s="256"/>
      <c r="D37" s="12"/>
    </row>
    <row r="38" spans="2:4" ht="18">
      <c r="B38" s="256" t="s">
        <v>64</v>
      </c>
      <c r="C38" s="256"/>
      <c r="D38" s="12"/>
    </row>
    <row r="39" spans="2:4" ht="18">
      <c r="B39" s="257" t="s">
        <v>51</v>
      </c>
      <c r="C39" s="257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2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2"/>
      <c r="B2" s="263" t="s">
        <v>80</v>
      </c>
      <c r="C2" s="263"/>
      <c r="D2" s="263"/>
      <c r="E2" s="263"/>
      <c r="F2" s="263"/>
      <c r="G2" s="264" t="s">
        <v>3</v>
      </c>
      <c r="H2" s="264"/>
      <c r="I2" s="264"/>
      <c r="J2" s="264" t="s">
        <v>4</v>
      </c>
      <c r="K2" s="264"/>
      <c r="L2" s="264"/>
      <c r="M2" s="4"/>
      <c r="N2" s="4"/>
      <c r="O2" s="4"/>
    </row>
    <row r="3" spans="1:15" ht="15.75">
      <c r="A3" s="262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4"/>
      <c r="H3" s="264"/>
      <c r="I3" s="264"/>
      <c r="J3" s="265" t="s">
        <v>79</v>
      </c>
      <c r="K3" s="265"/>
      <c r="L3" s="265"/>
      <c r="M3" s="4"/>
      <c r="N3" s="4"/>
      <c r="O3" s="4"/>
    </row>
    <row r="4" spans="1:15" ht="15.75">
      <c r="A4" s="262"/>
      <c r="B4" s="66">
        <v>4</v>
      </c>
      <c r="C4" s="65">
        <v>5</v>
      </c>
      <c r="D4" s="65">
        <v>6</v>
      </c>
      <c r="E4" s="65">
        <v>7</v>
      </c>
      <c r="F4" s="246">
        <v>8</v>
      </c>
      <c r="G4" s="117" t="s">
        <v>58</v>
      </c>
      <c r="H4" s="115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6"/>
      <c r="D5" s="96"/>
      <c r="E5" s="96"/>
      <c r="F5" s="97"/>
      <c r="G5" s="100"/>
      <c r="H5" s="179"/>
      <c r="I5" s="207"/>
      <c r="J5" s="207"/>
      <c r="K5" s="41"/>
      <c r="L5" s="40"/>
      <c r="M5" s="4"/>
      <c r="N5" s="4"/>
      <c r="O5" s="4"/>
    </row>
    <row r="6" spans="1:15" ht="15">
      <c r="A6" s="46" t="s">
        <v>12</v>
      </c>
      <c r="B6" s="93">
        <v>228</v>
      </c>
      <c r="C6" s="93">
        <v>228</v>
      </c>
      <c r="D6" s="82">
        <v>228</v>
      </c>
      <c r="E6" s="82">
        <v>228</v>
      </c>
      <c r="F6" s="77">
        <v>228</v>
      </c>
      <c r="G6" s="101">
        <v>228</v>
      </c>
      <c r="H6" s="157">
        <f>AVERAGE(B6:F6)</f>
        <v>228</v>
      </c>
      <c r="I6" s="189">
        <f>(H6/G6-1)*100</f>
        <v>0</v>
      </c>
      <c r="J6" s="215">
        <v>355.26</v>
      </c>
      <c r="K6" s="42">
        <v>227.25</v>
      </c>
      <c r="L6" s="60">
        <f>(K6/J6-1)*100</f>
        <v>-36.03276473568654</v>
      </c>
      <c r="M6" s="4"/>
      <c r="N6" s="4"/>
      <c r="O6" s="4"/>
    </row>
    <row r="7" spans="1:15" ht="15">
      <c r="A7" s="56" t="s">
        <v>56</v>
      </c>
      <c r="B7" s="79">
        <v>200</v>
      </c>
      <c r="C7" s="79">
        <v>200</v>
      </c>
      <c r="D7" s="79">
        <v>200</v>
      </c>
      <c r="E7" s="79">
        <v>200</v>
      </c>
      <c r="F7" s="78">
        <v>200</v>
      </c>
      <c r="G7" s="102">
        <v>200</v>
      </c>
      <c r="H7" s="173">
        <f>AVERAGE(B7:F7)</f>
        <v>200</v>
      </c>
      <c r="I7" s="209">
        <f>(H7/G7-1)*100</f>
        <v>0</v>
      </c>
      <c r="J7" s="216">
        <v>342.94736842105266</v>
      </c>
      <c r="K7" s="43">
        <v>200</v>
      </c>
      <c r="L7" s="61">
        <f>(K7/J7-1)*100</f>
        <v>-41.68201350521793</v>
      </c>
      <c r="M7" s="4"/>
      <c r="N7" s="4"/>
      <c r="O7" s="4"/>
    </row>
    <row r="8" spans="1:15" ht="15.75">
      <c r="A8" s="57" t="s">
        <v>13</v>
      </c>
      <c r="B8" s="90"/>
      <c r="C8" s="90"/>
      <c r="D8" s="77"/>
      <c r="E8" s="82"/>
      <c r="F8" s="82"/>
      <c r="G8" s="103"/>
      <c r="H8" s="172"/>
      <c r="I8" s="194"/>
      <c r="J8" s="217"/>
      <c r="K8" s="44"/>
      <c r="L8" s="32"/>
      <c r="M8" s="4"/>
      <c r="N8" s="4"/>
      <c r="O8" s="4"/>
    </row>
    <row r="9" spans="1:15" ht="15">
      <c r="A9" s="56" t="s">
        <v>14</v>
      </c>
      <c r="B9" s="91" t="s">
        <v>70</v>
      </c>
      <c r="C9" s="91" t="s">
        <v>70</v>
      </c>
      <c r="D9" s="91" t="s">
        <v>70</v>
      </c>
      <c r="E9" s="91" t="s">
        <v>70</v>
      </c>
      <c r="F9" s="78" t="s">
        <v>70</v>
      </c>
      <c r="G9" s="245" t="s">
        <v>70</v>
      </c>
      <c r="H9" s="91" t="s">
        <v>70</v>
      </c>
      <c r="I9" s="208" t="s">
        <v>70</v>
      </c>
      <c r="J9" s="218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182">
        <v>201.82</v>
      </c>
      <c r="C10" s="127">
        <v>198.05</v>
      </c>
      <c r="D10" s="127">
        <v>202.37</v>
      </c>
      <c r="E10" s="139">
        <v>198.69</v>
      </c>
      <c r="F10" s="82">
        <v>202.64</v>
      </c>
      <c r="G10" s="104">
        <v>205.84</v>
      </c>
      <c r="H10" s="157">
        <f aca="true" t="shared" si="0" ref="H10:H16">AVERAGE(B10:F10)</f>
        <v>200.714</v>
      </c>
      <c r="I10" s="189">
        <f aca="true" t="shared" si="1" ref="I10:I16">(H10/G10-1)*100</f>
        <v>-2.490283715507191</v>
      </c>
      <c r="J10" s="219">
        <v>289.85</v>
      </c>
      <c r="K10" s="42">
        <v>223.82</v>
      </c>
      <c r="L10" s="60">
        <f aca="true" t="shared" si="2" ref="L10:L15">(K10/J10-1)*100</f>
        <v>-22.780748663101612</v>
      </c>
      <c r="M10" s="4"/>
      <c r="N10" s="4"/>
      <c r="O10" s="4"/>
    </row>
    <row r="11" spans="1:15" ht="15">
      <c r="A11" s="47" t="s">
        <v>16</v>
      </c>
      <c r="B11" s="92">
        <v>227.35</v>
      </c>
      <c r="C11" s="79">
        <v>222.76</v>
      </c>
      <c r="D11" s="79">
        <v>228.27</v>
      </c>
      <c r="E11" s="79">
        <v>227.35</v>
      </c>
      <c r="F11" s="79">
        <v>230.94</v>
      </c>
      <c r="G11" s="102">
        <v>229.44799999999995</v>
      </c>
      <c r="H11" s="173">
        <f t="shared" si="0"/>
        <v>227.334</v>
      </c>
      <c r="I11" s="209">
        <f t="shared" si="1"/>
        <v>-0.9213416547539932</v>
      </c>
      <c r="J11" s="220">
        <v>337.68</v>
      </c>
      <c r="K11" s="48">
        <v>241.67</v>
      </c>
      <c r="L11" s="61">
        <f t="shared" si="2"/>
        <v>-28.432243544183844</v>
      </c>
      <c r="M11" s="4"/>
      <c r="N11" s="4"/>
      <c r="O11" s="4"/>
    </row>
    <row r="12" spans="1:15" ht="15">
      <c r="A12" s="67" t="s">
        <v>66</v>
      </c>
      <c r="B12" s="184">
        <v>231.03</v>
      </c>
      <c r="C12" s="185">
        <v>226.43</v>
      </c>
      <c r="D12" s="185">
        <v>231.95</v>
      </c>
      <c r="E12" s="186">
        <v>231.03</v>
      </c>
      <c r="F12" s="80">
        <v>234.61</v>
      </c>
      <c r="G12" s="187">
        <v>233.12199999999999</v>
      </c>
      <c r="H12" s="180">
        <f t="shared" si="0"/>
        <v>231.01000000000005</v>
      </c>
      <c r="I12" s="211">
        <f t="shared" si="1"/>
        <v>-0.9059634011375772</v>
      </c>
      <c r="J12" s="221" t="s">
        <v>76</v>
      </c>
      <c r="K12" s="233">
        <v>245.35</v>
      </c>
      <c r="L12" s="234" t="s">
        <v>76</v>
      </c>
      <c r="M12" s="4"/>
      <c r="N12" s="4"/>
      <c r="O12" s="4"/>
    </row>
    <row r="13" spans="1:15" ht="15">
      <c r="A13" s="75" t="s">
        <v>67</v>
      </c>
      <c r="B13" s="181">
        <v>229.19</v>
      </c>
      <c r="C13" s="128">
        <v>224.6</v>
      </c>
      <c r="D13" s="128">
        <v>230.11</v>
      </c>
      <c r="E13" s="81">
        <v>229.19</v>
      </c>
      <c r="F13" s="81">
        <v>232.77</v>
      </c>
      <c r="G13" s="105">
        <v>231.28400000000002</v>
      </c>
      <c r="H13" s="181">
        <f t="shared" si="0"/>
        <v>229.17199999999997</v>
      </c>
      <c r="I13" s="210">
        <f t="shared" si="1"/>
        <v>-0.9131630376506994</v>
      </c>
      <c r="J13" s="222">
        <v>341.34666666666664</v>
      </c>
      <c r="K13" s="64">
        <v>243.51</v>
      </c>
      <c r="L13" s="69">
        <f t="shared" si="2"/>
        <v>-28.661966329440247</v>
      </c>
      <c r="M13" s="4"/>
      <c r="N13" s="4"/>
      <c r="O13" s="4"/>
    </row>
    <row r="14" spans="1:15" ht="15">
      <c r="A14" s="49" t="s">
        <v>17</v>
      </c>
      <c r="B14" s="180">
        <v>225.52</v>
      </c>
      <c r="C14" s="80">
        <v>220.92</v>
      </c>
      <c r="D14" s="80">
        <v>226.43</v>
      </c>
      <c r="E14" s="80">
        <v>225.52</v>
      </c>
      <c r="F14" s="80">
        <v>229.1</v>
      </c>
      <c r="G14" s="106">
        <v>227.612</v>
      </c>
      <c r="H14" s="180">
        <f t="shared" si="0"/>
        <v>225.498</v>
      </c>
      <c r="I14" s="211">
        <f t="shared" si="1"/>
        <v>-0.9287735268790787</v>
      </c>
      <c r="J14" s="223">
        <v>335.83571428571423</v>
      </c>
      <c r="K14" s="63">
        <v>239.84</v>
      </c>
      <c r="L14" s="68">
        <f t="shared" si="2"/>
        <v>-28.584129144777403</v>
      </c>
      <c r="M14" s="4"/>
      <c r="N14" s="4"/>
      <c r="O14" s="4"/>
    </row>
    <row r="15" spans="1:15" ht="15">
      <c r="A15" s="50" t="s">
        <v>47</v>
      </c>
      <c r="B15" s="181">
        <v>223.68</v>
      </c>
      <c r="C15" s="81">
        <v>219.09</v>
      </c>
      <c r="D15" s="81">
        <v>224.6</v>
      </c>
      <c r="E15" s="81">
        <v>223.68</v>
      </c>
      <c r="F15" s="81">
        <v>227.26</v>
      </c>
      <c r="G15" s="107">
        <v>225.77200000000002</v>
      </c>
      <c r="H15" s="181">
        <f t="shared" si="0"/>
        <v>223.66199999999998</v>
      </c>
      <c r="I15" s="210">
        <f t="shared" si="1"/>
        <v>-0.9345711602856133</v>
      </c>
      <c r="J15" s="222">
        <v>333.9995238095238</v>
      </c>
      <c r="K15" s="64">
        <v>238</v>
      </c>
      <c r="L15" s="69">
        <f t="shared" si="2"/>
        <v>-28.742413376694287</v>
      </c>
      <c r="M15" s="4"/>
      <c r="N15" s="4"/>
      <c r="O15" s="4"/>
    </row>
    <row r="16" spans="1:15" ht="15">
      <c r="A16" s="51" t="s">
        <v>72</v>
      </c>
      <c r="B16" s="93">
        <v>219.0861</v>
      </c>
      <c r="C16" s="82">
        <v>214.8605</v>
      </c>
      <c r="D16" s="82">
        <v>220.0047</v>
      </c>
      <c r="E16" s="82">
        <v>219.7291</v>
      </c>
      <c r="F16" s="82">
        <v>226.343</v>
      </c>
      <c r="G16" s="101">
        <v>217.52447999999998</v>
      </c>
      <c r="H16" s="148">
        <f t="shared" si="0"/>
        <v>220.00468</v>
      </c>
      <c r="I16" s="212">
        <f t="shared" si="1"/>
        <v>1.1401935083352521</v>
      </c>
      <c r="J16" s="217" t="s">
        <v>70</v>
      </c>
      <c r="K16" s="42">
        <v>223.06</v>
      </c>
      <c r="L16" s="30" t="s">
        <v>75</v>
      </c>
      <c r="M16" s="4"/>
      <c r="N16" s="4"/>
      <c r="O16" s="4"/>
    </row>
    <row r="17" spans="1:15" ht="15.75">
      <c r="A17" s="52" t="s">
        <v>18</v>
      </c>
      <c r="B17" s="89"/>
      <c r="C17" s="78"/>
      <c r="D17" s="78"/>
      <c r="E17" s="79"/>
      <c r="F17" s="79"/>
      <c r="G17" s="79"/>
      <c r="H17" s="91"/>
      <c r="I17" s="213"/>
      <c r="J17" s="220"/>
      <c r="K17" s="43"/>
      <c r="L17" s="59"/>
      <c r="M17" s="4"/>
      <c r="N17" s="4"/>
      <c r="O17" s="4"/>
    </row>
    <row r="18" spans="1:15" ht="15">
      <c r="A18" s="53" t="s">
        <v>65</v>
      </c>
      <c r="B18" s="93">
        <v>258.7632275132275</v>
      </c>
      <c r="C18" s="82">
        <v>258.42140026420077</v>
      </c>
      <c r="D18" s="82">
        <v>259.81572175645385</v>
      </c>
      <c r="E18" s="82">
        <v>260.03156932790563</v>
      </c>
      <c r="F18" s="82">
        <v>257.4648350744427</v>
      </c>
      <c r="G18" s="82">
        <v>259.64398423513</v>
      </c>
      <c r="H18" s="157">
        <f>AVERAGE(B18:F18)</f>
        <v>258.89935078724614</v>
      </c>
      <c r="I18" s="189">
        <f>(H18/G18-1)*100</f>
        <v>-0.28679017928239237</v>
      </c>
      <c r="J18" s="219">
        <v>227.12020990257545</v>
      </c>
      <c r="K18" s="42">
        <v>257.74</v>
      </c>
      <c r="L18" s="32">
        <f>(K18/J18-1)*100</f>
        <v>13.481754930817957</v>
      </c>
      <c r="M18" s="4"/>
      <c r="N18" s="4"/>
      <c r="O18" s="4"/>
    </row>
    <row r="19" spans="1:15" ht="15.75">
      <c r="A19" s="140" t="s">
        <v>11</v>
      </c>
      <c r="B19" s="89"/>
      <c r="C19" s="78"/>
      <c r="D19" s="79"/>
      <c r="E19" s="79"/>
      <c r="F19" s="79"/>
      <c r="G19" s="78"/>
      <c r="H19" s="91"/>
      <c r="I19" s="208"/>
      <c r="J19" s="224"/>
      <c r="K19" s="45"/>
      <c r="L19" s="59"/>
      <c r="M19" s="4"/>
      <c r="N19" s="4"/>
      <c r="O19" s="4"/>
    </row>
    <row r="20" spans="1:15" ht="15">
      <c r="A20" s="51" t="s">
        <v>19</v>
      </c>
      <c r="B20" s="93">
        <v>165</v>
      </c>
      <c r="C20" s="82">
        <v>166</v>
      </c>
      <c r="D20" s="82">
        <v>168</v>
      </c>
      <c r="E20" s="82">
        <v>165</v>
      </c>
      <c r="F20" s="77">
        <v>165</v>
      </c>
      <c r="G20" s="82">
        <v>165.75</v>
      </c>
      <c r="H20" s="157">
        <f>AVERAGE(B20:F20)</f>
        <v>165.8</v>
      </c>
      <c r="I20" s="189">
        <f>(H20/G20-1)*100</f>
        <v>0.030165912518853588</v>
      </c>
      <c r="J20" s="225">
        <v>227.89</v>
      </c>
      <c r="K20" s="149">
        <v>167.55</v>
      </c>
      <c r="L20" s="32">
        <f>(K20/J20-1)*100</f>
        <v>-26.477686603185735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79"/>
      <c r="F21" s="79"/>
      <c r="G21" s="79"/>
      <c r="H21" s="91"/>
      <c r="I21" s="208"/>
      <c r="J21" s="231"/>
      <c r="K21" s="48"/>
      <c r="L21" s="59"/>
      <c r="M21" s="4"/>
      <c r="N21" s="4"/>
      <c r="O21" s="4"/>
    </row>
    <row r="22" spans="1:15" ht="15">
      <c r="A22" s="147" t="s">
        <v>20</v>
      </c>
      <c r="B22" s="148">
        <v>175.7</v>
      </c>
      <c r="C22" s="139">
        <v>176.68</v>
      </c>
      <c r="D22" s="139">
        <v>176.09</v>
      </c>
      <c r="E22" s="139">
        <v>174.02</v>
      </c>
      <c r="F22" s="82">
        <v>174.61</v>
      </c>
      <c r="G22" s="139">
        <v>177.58599999999998</v>
      </c>
      <c r="H22" s="157">
        <f>AVERAGE(B22:F22)</f>
        <v>175.42000000000002</v>
      </c>
      <c r="I22" s="189">
        <f>(H22/G22-1)*100</f>
        <v>-1.2196907413872582</v>
      </c>
      <c r="J22" s="225">
        <v>234.91</v>
      </c>
      <c r="K22" s="149">
        <v>178.25</v>
      </c>
      <c r="L22" s="146">
        <f>(K22/J22-1)*100</f>
        <v>-24.11987569707548</v>
      </c>
      <c r="M22" s="4"/>
      <c r="N22" s="4"/>
      <c r="O22" s="4"/>
    </row>
    <row r="23" spans="1:15" ht="15">
      <c r="A23" s="152" t="s">
        <v>21</v>
      </c>
      <c r="B23" s="183">
        <v>174.7</v>
      </c>
      <c r="C23" s="174">
        <v>175.68</v>
      </c>
      <c r="D23" s="153">
        <v>175.09</v>
      </c>
      <c r="E23" s="153">
        <v>173.02</v>
      </c>
      <c r="F23" s="79">
        <v>173.61</v>
      </c>
      <c r="G23" s="154">
        <v>176.58599999999998</v>
      </c>
      <c r="H23" s="173">
        <f>AVERAGE(B23:F23)</f>
        <v>174.42000000000002</v>
      </c>
      <c r="I23" s="209">
        <f>(H23/G23-1)*100</f>
        <v>-1.2265978050354898</v>
      </c>
      <c r="J23" s="220">
        <v>233.91</v>
      </c>
      <c r="K23" s="155">
        <v>177.25</v>
      </c>
      <c r="L23" s="156">
        <f>(K23/J23-1)*100</f>
        <v>-24.222991748963274</v>
      </c>
      <c r="M23" s="4"/>
      <c r="N23" s="4"/>
      <c r="O23" s="4"/>
    </row>
    <row r="24" spans="1:15" ht="15">
      <c r="A24" s="141" t="s">
        <v>73</v>
      </c>
      <c r="B24" s="148">
        <v>217.15550538810206</v>
      </c>
      <c r="C24" s="142">
        <v>214.28949364186317</v>
      </c>
      <c r="D24" s="142">
        <v>210.43140090654154</v>
      </c>
      <c r="E24" s="139">
        <v>208.66770137039452</v>
      </c>
      <c r="F24" s="82">
        <v>209.54955113846805</v>
      </c>
      <c r="G24" s="143">
        <v>220.28607206476303</v>
      </c>
      <c r="H24" s="157">
        <f>AVERAGE(B24:F24)</f>
        <v>212.01873048907387</v>
      </c>
      <c r="I24" s="189">
        <f>(H24/G24-1)*100</f>
        <v>-3.7530024019215347</v>
      </c>
      <c r="J24" s="225"/>
      <c r="K24" s="144">
        <v>225.32</v>
      </c>
      <c r="L24" s="30" t="s">
        <v>75</v>
      </c>
      <c r="M24" s="4"/>
      <c r="N24" s="4"/>
      <c r="O24" s="4"/>
    </row>
    <row r="25" spans="1:15" ht="15.75">
      <c r="A25" s="159" t="s">
        <v>22</v>
      </c>
      <c r="B25" s="160"/>
      <c r="C25" s="161"/>
      <c r="D25" s="161"/>
      <c r="E25" s="174"/>
      <c r="F25" s="79"/>
      <c r="G25" s="162"/>
      <c r="H25" s="173"/>
      <c r="I25" s="209"/>
      <c r="J25" s="220"/>
      <c r="K25" s="48"/>
      <c r="L25" s="150"/>
      <c r="M25" s="4"/>
      <c r="N25" s="4"/>
      <c r="O25" s="4"/>
    </row>
    <row r="26" spans="1:15" ht="15">
      <c r="A26" s="141" t="s">
        <v>23</v>
      </c>
      <c r="B26" s="142">
        <v>393</v>
      </c>
      <c r="C26" s="157">
        <v>393</v>
      </c>
      <c r="D26" s="157">
        <v>393</v>
      </c>
      <c r="E26" s="142">
        <v>393</v>
      </c>
      <c r="F26" s="142">
        <v>393</v>
      </c>
      <c r="G26" s="143">
        <v>397.2</v>
      </c>
      <c r="H26" s="157">
        <f>AVERAGE(B26:F26)</f>
        <v>393</v>
      </c>
      <c r="I26" s="189">
        <f>(H26/G26-1)*100</f>
        <v>-1.0574018126888185</v>
      </c>
      <c r="J26" s="225">
        <v>393.62</v>
      </c>
      <c r="K26" s="144">
        <v>400.62</v>
      </c>
      <c r="L26" s="145">
        <f>(K26/J26-1)*100</f>
        <v>1.7783649204816898</v>
      </c>
      <c r="M26" s="4"/>
      <c r="N26" s="4"/>
      <c r="O26" s="4"/>
    </row>
    <row r="27" spans="1:12" ht="15">
      <c r="A27" s="151" t="s">
        <v>24</v>
      </c>
      <c r="B27" s="174">
        <v>387</v>
      </c>
      <c r="C27" s="173">
        <v>387</v>
      </c>
      <c r="D27" s="173">
        <v>387</v>
      </c>
      <c r="E27" s="174">
        <v>387</v>
      </c>
      <c r="F27" s="174">
        <v>387</v>
      </c>
      <c r="G27" s="162">
        <v>391.2</v>
      </c>
      <c r="H27" s="173">
        <f>AVERAGE(B27:F27)</f>
        <v>387</v>
      </c>
      <c r="I27" s="209">
        <f>(H27/G27-1)*100</f>
        <v>-1.0736196319018343</v>
      </c>
      <c r="J27" s="220">
        <v>386.81</v>
      </c>
      <c r="K27" s="48">
        <v>394.33</v>
      </c>
      <c r="L27" s="150">
        <f>(K27/J27-1)*100</f>
        <v>1.9441069258809174</v>
      </c>
    </row>
    <row r="28" spans="1:12" ht="15">
      <c r="A28" s="141" t="s">
        <v>25</v>
      </c>
      <c r="B28" s="142">
        <v>386</v>
      </c>
      <c r="C28" s="157">
        <v>386</v>
      </c>
      <c r="D28" s="157">
        <v>386</v>
      </c>
      <c r="E28" s="142">
        <v>386</v>
      </c>
      <c r="F28" s="142">
        <v>386</v>
      </c>
      <c r="G28" s="143">
        <v>389.6</v>
      </c>
      <c r="H28" s="157">
        <f>AVERAGE(B28:F28)</f>
        <v>386</v>
      </c>
      <c r="I28" s="189">
        <f>(H28/G28-1)*100</f>
        <v>-0.9240246406570951</v>
      </c>
      <c r="J28" s="157">
        <v>374.71</v>
      </c>
      <c r="K28" s="144">
        <v>392.43</v>
      </c>
      <c r="L28" s="145">
        <f>(K28/J28-1)*100</f>
        <v>4.728990419257562</v>
      </c>
    </row>
    <row r="29" spans="1:12" ht="15.75">
      <c r="A29" s="159" t="s">
        <v>74</v>
      </c>
      <c r="B29" s="174"/>
      <c r="C29" s="160"/>
      <c r="D29" s="160"/>
      <c r="E29" s="174"/>
      <c r="F29" s="79"/>
      <c r="G29" s="162"/>
      <c r="H29" s="173"/>
      <c r="I29" s="209"/>
      <c r="J29" s="220"/>
      <c r="K29" s="48"/>
      <c r="L29" s="150"/>
    </row>
    <row r="30" spans="1:12" ht="15">
      <c r="A30" s="188" t="s">
        <v>77</v>
      </c>
      <c r="B30" s="158">
        <v>361.5</v>
      </c>
      <c r="C30" s="158">
        <v>361.5</v>
      </c>
      <c r="D30" s="158">
        <v>357.5</v>
      </c>
      <c r="E30" s="158">
        <v>357.5</v>
      </c>
      <c r="F30" s="158">
        <v>357.5</v>
      </c>
      <c r="G30" s="158">
        <v>361.5</v>
      </c>
      <c r="H30" s="189">
        <f>AVERAGE(B30:F30)</f>
        <v>359.1</v>
      </c>
      <c r="I30" s="189">
        <f>(H30/G30-1)*100</f>
        <v>-0.663900414937757</v>
      </c>
      <c r="J30" s="225">
        <v>388.8</v>
      </c>
      <c r="K30" s="190">
        <v>365.98</v>
      </c>
      <c r="L30" s="145">
        <f>(K30/J30-1)*100</f>
        <v>-5.869341563786001</v>
      </c>
    </row>
    <row r="31" spans="1:12" ht="15">
      <c r="A31" s="191" t="s">
        <v>78</v>
      </c>
      <c r="B31" s="192">
        <v>352.5</v>
      </c>
      <c r="C31" s="192">
        <v>352.5</v>
      </c>
      <c r="D31" s="192">
        <v>347.5</v>
      </c>
      <c r="E31" s="192">
        <v>347.5</v>
      </c>
      <c r="F31" s="192">
        <v>347.5</v>
      </c>
      <c r="G31" s="192">
        <v>352.5</v>
      </c>
      <c r="H31" s="192">
        <f>AVERAGE(B31:F31)</f>
        <v>349.5</v>
      </c>
      <c r="I31" s="214">
        <f>(H31/G31-1)*100</f>
        <v>-0.8510638297872353</v>
      </c>
      <c r="J31" s="232"/>
      <c r="K31" s="193">
        <v>356.31</v>
      </c>
      <c r="L31" s="235" t="s">
        <v>71</v>
      </c>
    </row>
    <row r="32" spans="1:9" ht="15.75" customHeight="1">
      <c r="A32" s="267" t="s">
        <v>26</v>
      </c>
      <c r="B32" s="267"/>
      <c r="C32" s="267"/>
      <c r="D32" s="267"/>
      <c r="E32" s="54"/>
      <c r="F32" s="54"/>
      <c r="G32" s="268" t="s">
        <v>0</v>
      </c>
      <c r="H32" s="268"/>
      <c r="I32" s="268"/>
    </row>
    <row r="33" spans="1:12" ht="15">
      <c r="A33" s="266" t="s">
        <v>60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</row>
    <row r="34" spans="1:12" ht="1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</row>
    <row r="35" spans="1:12" ht="15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88" r:id="rId1"/>
  <ignoredErrors>
    <ignoredError sqref="H25:H28 H30:H31 H20:H21 H19 H8 H9:H12 H22:H24 H13: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3" t="s">
        <v>80</v>
      </c>
      <c r="C2" s="263"/>
      <c r="D2" s="263"/>
      <c r="E2" s="263"/>
      <c r="F2" s="263"/>
      <c r="G2" s="269" t="s">
        <v>3</v>
      </c>
      <c r="H2" s="269"/>
      <c r="I2" s="269"/>
      <c r="J2" s="20"/>
      <c r="K2" s="21"/>
      <c r="L2" s="22"/>
    </row>
    <row r="3" spans="1:12" ht="15" customHeight="1">
      <c r="A3" s="19"/>
      <c r="B3" s="263"/>
      <c r="C3" s="263"/>
      <c r="D3" s="263"/>
      <c r="E3" s="263"/>
      <c r="F3" s="263"/>
      <c r="G3" s="269"/>
      <c r="H3" s="269"/>
      <c r="I3" s="269"/>
      <c r="J3" s="265" t="s">
        <v>4</v>
      </c>
      <c r="K3" s="265"/>
      <c r="L3" s="265"/>
    </row>
    <row r="4" spans="1:12" ht="15" customHeight="1">
      <c r="A4" s="272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47" t="s">
        <v>9</v>
      </c>
      <c r="G4" s="270"/>
      <c r="H4" s="271"/>
      <c r="I4" s="269"/>
      <c r="J4" s="273" t="s">
        <v>79</v>
      </c>
      <c r="K4" s="274"/>
      <c r="L4" s="275"/>
    </row>
    <row r="5" spans="1:12" ht="15" customHeight="1">
      <c r="A5" s="272"/>
      <c r="B5" s="94">
        <v>4</v>
      </c>
      <c r="C5" s="98">
        <v>5</v>
      </c>
      <c r="D5" s="98">
        <v>6</v>
      </c>
      <c r="E5" s="98">
        <v>7</v>
      </c>
      <c r="F5" s="98">
        <v>8</v>
      </c>
      <c r="G5" s="108" t="s">
        <v>58</v>
      </c>
      <c r="H5" s="116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8"/>
      <c r="C6" s="87"/>
      <c r="D6" s="87"/>
      <c r="E6" s="164"/>
      <c r="F6" s="99"/>
      <c r="G6" s="109"/>
      <c r="H6" s="176"/>
      <c r="I6" s="27"/>
      <c r="J6" s="178"/>
      <c r="K6" s="237"/>
      <c r="L6" s="28"/>
    </row>
    <row r="7" spans="1:12" ht="15" customHeight="1">
      <c r="A7" s="29" t="s">
        <v>28</v>
      </c>
      <c r="B7" s="90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3" t="s">
        <v>71</v>
      </c>
      <c r="H7" s="90" t="s">
        <v>71</v>
      </c>
      <c r="I7" s="194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26">
        <v>157.9395</v>
      </c>
      <c r="C8" s="79">
        <v>156.5616</v>
      </c>
      <c r="D8" s="79">
        <v>163.6232</v>
      </c>
      <c r="E8" s="79">
        <v>158.1117</v>
      </c>
      <c r="F8" s="281">
        <v>162.7621</v>
      </c>
      <c r="G8" s="110">
        <v>161.93537999999998</v>
      </c>
      <c r="H8" s="160">
        <f aca="true" t="shared" si="0" ref="H8:H13">AVERAGE(B8:F8)</f>
        <v>159.79962</v>
      </c>
      <c r="I8" s="195">
        <f aca="true" t="shared" si="1" ref="I8:I13">(H8/G8-1)*100</f>
        <v>-1.3188964635152511</v>
      </c>
      <c r="J8" s="198">
        <v>282.83</v>
      </c>
      <c r="K8" s="238">
        <v>177.42</v>
      </c>
      <c r="L8" s="59">
        <f aca="true" t="shared" si="2" ref="L8:L22">(K8/J8-1)*100</f>
        <v>-37.26973800516211</v>
      </c>
    </row>
    <row r="9" spans="1:12" ht="15" customHeight="1">
      <c r="A9" s="29" t="s">
        <v>30</v>
      </c>
      <c r="B9" s="227">
        <v>368</v>
      </c>
      <c r="C9" s="93">
        <v>372</v>
      </c>
      <c r="D9" s="93">
        <v>372</v>
      </c>
      <c r="E9" s="82">
        <v>369</v>
      </c>
      <c r="F9" s="282">
        <v>369</v>
      </c>
      <c r="G9" s="104">
        <v>371.25</v>
      </c>
      <c r="H9" s="157">
        <f t="shared" si="0"/>
        <v>370</v>
      </c>
      <c r="I9" s="196">
        <f t="shared" si="1"/>
        <v>-0.33670033670033517</v>
      </c>
      <c r="J9" s="199">
        <v>525.89</v>
      </c>
      <c r="K9" s="239">
        <v>367.55</v>
      </c>
      <c r="L9" s="32">
        <f t="shared" si="2"/>
        <v>-30.10895814714103</v>
      </c>
    </row>
    <row r="10" spans="1:12" ht="15" customHeight="1">
      <c r="A10" s="74" t="s">
        <v>31</v>
      </c>
      <c r="B10" s="226">
        <v>361.1935</v>
      </c>
      <c r="C10" s="131">
        <v>365.0516</v>
      </c>
      <c r="D10" s="131">
        <v>363.9493</v>
      </c>
      <c r="E10" s="131">
        <v>360.6424</v>
      </c>
      <c r="F10" s="228">
        <v>361.7447</v>
      </c>
      <c r="G10" s="110">
        <v>359.06233999999995</v>
      </c>
      <c r="H10" s="160">
        <f t="shared" si="0"/>
        <v>362.51629999999994</v>
      </c>
      <c r="I10" s="195">
        <f t="shared" si="1"/>
        <v>0.9619388098456749</v>
      </c>
      <c r="J10" s="200">
        <v>547.2</v>
      </c>
      <c r="K10" s="238">
        <v>356.93</v>
      </c>
      <c r="L10" s="59">
        <f t="shared" si="2"/>
        <v>-34.77156432748538</v>
      </c>
    </row>
    <row r="11" spans="1:12" ht="15" customHeight="1">
      <c r="A11" s="29" t="s">
        <v>55</v>
      </c>
      <c r="B11" s="227">
        <v>389.2195767195767</v>
      </c>
      <c r="C11" s="82">
        <v>389.94385733157196</v>
      </c>
      <c r="D11" s="82">
        <v>385.57317174400265</v>
      </c>
      <c r="E11" s="82">
        <v>386.973498379995</v>
      </c>
      <c r="F11" s="282">
        <v>383.40050999424204</v>
      </c>
      <c r="G11" s="104">
        <v>378.8788229958103</v>
      </c>
      <c r="H11" s="157">
        <f t="shared" si="0"/>
        <v>387.02212283387763</v>
      </c>
      <c r="I11" s="196">
        <f t="shared" si="1"/>
        <v>2.149315122359674</v>
      </c>
      <c r="J11" s="199">
        <v>422.6551315559195</v>
      </c>
      <c r="K11" s="239">
        <v>366.19</v>
      </c>
      <c r="L11" s="32">
        <f t="shared" si="2"/>
        <v>-13.359622855649366</v>
      </c>
    </row>
    <row r="12" spans="1:12" s="13" customFormat="1" ht="15" customHeight="1">
      <c r="A12" s="33" t="s">
        <v>62</v>
      </c>
      <c r="B12" s="228">
        <v>165.34391534391534</v>
      </c>
      <c r="C12" s="92">
        <v>165.12549537648613</v>
      </c>
      <c r="D12" s="92">
        <v>166.01643562712707</v>
      </c>
      <c r="E12" s="79">
        <v>166.15435739802277</v>
      </c>
      <c r="F12" s="281">
        <v>160.40141482273586</v>
      </c>
      <c r="G12" s="111">
        <v>170.38296274484765</v>
      </c>
      <c r="H12" s="160">
        <f t="shared" si="0"/>
        <v>164.60832371365743</v>
      </c>
      <c r="I12" s="195">
        <f t="shared" si="1"/>
        <v>-3.3892115374457243</v>
      </c>
      <c r="J12" s="201">
        <v>123.6456329105708</v>
      </c>
      <c r="K12" s="240">
        <v>166.2</v>
      </c>
      <c r="L12" s="59">
        <f t="shared" si="2"/>
        <v>34.41639311289506</v>
      </c>
    </row>
    <row r="13" spans="1:12" ht="15" customHeight="1">
      <c r="A13" s="76" t="s">
        <v>32</v>
      </c>
      <c r="B13" s="227">
        <v>148</v>
      </c>
      <c r="C13" s="171">
        <v>149</v>
      </c>
      <c r="D13" s="171">
        <v>150</v>
      </c>
      <c r="E13" s="171">
        <v>148</v>
      </c>
      <c r="F13" s="283">
        <v>148</v>
      </c>
      <c r="G13" s="112">
        <v>148.5</v>
      </c>
      <c r="H13" s="157">
        <f t="shared" si="0"/>
        <v>148.6</v>
      </c>
      <c r="I13" s="196">
        <f t="shared" si="1"/>
        <v>0.06734006734006037</v>
      </c>
      <c r="J13" s="202">
        <v>191.68</v>
      </c>
      <c r="K13" s="130">
        <v>153.15</v>
      </c>
      <c r="L13" s="32">
        <f t="shared" si="2"/>
        <v>-20.10121035058431</v>
      </c>
    </row>
    <row r="14" spans="1:12" ht="15" customHeight="1">
      <c r="A14" s="33" t="s">
        <v>33</v>
      </c>
      <c r="B14" s="160">
        <v>708.3444</v>
      </c>
      <c r="C14" s="136">
        <v>717.6038</v>
      </c>
      <c r="D14" s="79">
        <v>720.2494</v>
      </c>
      <c r="E14" s="85">
        <v>710.7695</v>
      </c>
      <c r="F14" s="281">
        <v>721.1312</v>
      </c>
      <c r="G14" s="113">
        <v>682.5944400000001</v>
      </c>
      <c r="H14" s="160">
        <f aca="true" t="shared" si="3" ref="H14:H22">AVERAGE(B14:F14)</f>
        <v>715.61966</v>
      </c>
      <c r="I14" s="195">
        <f aca="true" t="shared" si="4" ref="I14:I22">(H14/G14-1)*100</f>
        <v>4.838190595282299</v>
      </c>
      <c r="J14" s="203">
        <v>933.31</v>
      </c>
      <c r="K14" s="129">
        <v>681.71</v>
      </c>
      <c r="L14" s="59">
        <f t="shared" si="2"/>
        <v>-26.957816802562917</v>
      </c>
    </row>
    <row r="15" spans="1:12" ht="15" customHeight="1">
      <c r="A15" s="34" t="s">
        <v>34</v>
      </c>
      <c r="B15" s="229">
        <v>715.8401</v>
      </c>
      <c r="C15" s="86">
        <v>724.8791</v>
      </c>
      <c r="D15" s="82">
        <v>722.013</v>
      </c>
      <c r="E15" s="82">
        <v>712.3127</v>
      </c>
      <c r="F15" s="282">
        <v>723.1154</v>
      </c>
      <c r="G15" s="112">
        <v>693.61754</v>
      </c>
      <c r="H15" s="157">
        <f t="shared" si="3"/>
        <v>719.63206</v>
      </c>
      <c r="I15" s="196">
        <f t="shared" si="4"/>
        <v>3.7505568270375766</v>
      </c>
      <c r="J15" s="204">
        <v>934.88</v>
      </c>
      <c r="K15" s="241">
        <v>691.41</v>
      </c>
      <c r="L15" s="32">
        <f t="shared" si="2"/>
        <v>-26.042914598665067</v>
      </c>
    </row>
    <row r="16" spans="1:12" ht="15" customHeight="1">
      <c r="A16" s="33" t="s">
        <v>35</v>
      </c>
      <c r="B16" s="160">
        <v>776.1227</v>
      </c>
      <c r="C16" s="85">
        <v>809.0615</v>
      </c>
      <c r="D16" s="78">
        <v>799.1941</v>
      </c>
      <c r="E16" s="79">
        <v>808.2068</v>
      </c>
      <c r="F16" s="281">
        <v>791.6667</v>
      </c>
      <c r="G16" s="113">
        <v>764.0378333333333</v>
      </c>
      <c r="H16" s="160">
        <f t="shared" si="3"/>
        <v>796.85036</v>
      </c>
      <c r="I16" s="195">
        <f t="shared" si="4"/>
        <v>4.29462066341828</v>
      </c>
      <c r="J16" s="203">
        <v>1001.28</v>
      </c>
      <c r="K16" s="242">
        <v>748</v>
      </c>
      <c r="L16" s="59">
        <f t="shared" si="2"/>
        <v>-25.29562160434643</v>
      </c>
    </row>
    <row r="17" spans="1:12" ht="15" customHeight="1">
      <c r="A17" s="34" t="s">
        <v>36</v>
      </c>
      <c r="B17" s="227">
        <v>696</v>
      </c>
      <c r="C17" s="171">
        <v>711</v>
      </c>
      <c r="D17" s="82">
        <v>711</v>
      </c>
      <c r="E17" s="82">
        <v>702</v>
      </c>
      <c r="F17" s="227">
        <v>710</v>
      </c>
      <c r="G17" s="84">
        <v>679.5</v>
      </c>
      <c r="H17" s="157">
        <f t="shared" si="3"/>
        <v>706</v>
      </c>
      <c r="I17" s="196">
        <f t="shared" si="4"/>
        <v>3.899926416482713</v>
      </c>
      <c r="J17" s="204">
        <v>878.32</v>
      </c>
      <c r="K17" s="241">
        <v>669</v>
      </c>
      <c r="L17" s="32">
        <f t="shared" si="2"/>
        <v>-23.83186082521177</v>
      </c>
    </row>
    <row r="18" spans="1:12" ht="15" customHeight="1">
      <c r="A18" s="33" t="s">
        <v>37</v>
      </c>
      <c r="B18" s="160">
        <v>875</v>
      </c>
      <c r="C18" s="85">
        <v>880</v>
      </c>
      <c r="D18" s="79">
        <v>890</v>
      </c>
      <c r="E18" s="85">
        <v>890</v>
      </c>
      <c r="F18" s="226">
        <v>885</v>
      </c>
      <c r="G18" s="83">
        <v>867.5</v>
      </c>
      <c r="H18" s="160">
        <f t="shared" si="3"/>
        <v>884</v>
      </c>
      <c r="I18" s="195">
        <f t="shared" si="4"/>
        <v>1.9020172910662714</v>
      </c>
      <c r="J18" s="203">
        <v>936.13</v>
      </c>
      <c r="K18" s="242">
        <v>835.83</v>
      </c>
      <c r="L18" s="59">
        <f t="shared" si="2"/>
        <v>-10.714323865275121</v>
      </c>
    </row>
    <row r="19" spans="1:12" ht="15" customHeight="1">
      <c r="A19" s="34" t="s">
        <v>38</v>
      </c>
      <c r="B19" s="227">
        <v>795</v>
      </c>
      <c r="C19" s="171">
        <v>795</v>
      </c>
      <c r="D19" s="82">
        <v>795</v>
      </c>
      <c r="E19" s="82">
        <v>795</v>
      </c>
      <c r="F19" s="227">
        <v>800</v>
      </c>
      <c r="G19" s="84">
        <v>780</v>
      </c>
      <c r="H19" s="157">
        <f t="shared" si="3"/>
        <v>796</v>
      </c>
      <c r="I19" s="196">
        <f t="shared" si="4"/>
        <v>2.051282051282044</v>
      </c>
      <c r="J19" s="204">
        <v>865</v>
      </c>
      <c r="K19" s="241">
        <v>780</v>
      </c>
      <c r="L19" s="32">
        <f t="shared" si="2"/>
        <v>-9.826589595375722</v>
      </c>
    </row>
    <row r="20" spans="1:12" ht="15" customHeight="1">
      <c r="A20" s="33" t="s">
        <v>39</v>
      </c>
      <c r="B20" s="163">
        <v>763.8033</v>
      </c>
      <c r="C20" s="163">
        <v>761.0758</v>
      </c>
      <c r="D20" s="31">
        <v>768.9725</v>
      </c>
      <c r="E20" s="138">
        <v>773.0673</v>
      </c>
      <c r="F20" s="284">
        <v>766.8919</v>
      </c>
      <c r="G20" s="138">
        <v>752.9259500000001</v>
      </c>
      <c r="H20" s="177">
        <f t="shared" si="3"/>
        <v>766.76216</v>
      </c>
      <c r="I20" s="195">
        <f t="shared" si="4"/>
        <v>1.837658802967268</v>
      </c>
      <c r="J20" s="203">
        <v>1011.41</v>
      </c>
      <c r="K20" s="242">
        <v>748.74</v>
      </c>
      <c r="L20" s="59">
        <f t="shared" si="2"/>
        <v>-25.97067460278225</v>
      </c>
    </row>
    <row r="21" spans="1:12" ht="15" customHeight="1">
      <c r="A21" s="34" t="s">
        <v>40</v>
      </c>
      <c r="B21" s="229">
        <v>892.8711</v>
      </c>
      <c r="C21" s="171">
        <v>892.8711</v>
      </c>
      <c r="D21" s="82">
        <v>892.8711</v>
      </c>
      <c r="E21" s="86">
        <v>892.8711</v>
      </c>
      <c r="F21" s="227">
        <v>892.8711</v>
      </c>
      <c r="G21" s="84">
        <v>890.6664799999999</v>
      </c>
      <c r="H21" s="157">
        <f t="shared" si="3"/>
        <v>892.8711</v>
      </c>
      <c r="I21" s="196">
        <f t="shared" si="4"/>
        <v>0.24752475247524774</v>
      </c>
      <c r="J21" s="204">
        <v>1002.58</v>
      </c>
      <c r="K21" s="241">
        <v>865.58</v>
      </c>
      <c r="L21" s="32">
        <f t="shared" si="2"/>
        <v>-13.664744958008335</v>
      </c>
    </row>
    <row r="22" spans="1:12" ht="15" customHeight="1">
      <c r="A22" s="33" t="s">
        <v>41</v>
      </c>
      <c r="B22" s="230">
        <v>1102.31</v>
      </c>
      <c r="C22" s="136">
        <v>1102.31</v>
      </c>
      <c r="D22" s="79">
        <v>1102.31</v>
      </c>
      <c r="E22" s="85">
        <v>1102.31</v>
      </c>
      <c r="F22" s="226">
        <v>1102.31</v>
      </c>
      <c r="G22" s="85">
        <v>1100.1053799999997</v>
      </c>
      <c r="H22" s="177">
        <f t="shared" si="3"/>
        <v>1102.31</v>
      </c>
      <c r="I22" s="195">
        <f t="shared" si="4"/>
        <v>0.20040080160321772</v>
      </c>
      <c r="J22" s="203">
        <v>1212.02</v>
      </c>
      <c r="K22" s="35">
        <v>1075.01</v>
      </c>
      <c r="L22" s="59">
        <f t="shared" si="2"/>
        <v>-11.304268906453686</v>
      </c>
    </row>
    <row r="23" spans="1:12" ht="15" customHeight="1">
      <c r="A23" s="34" t="s">
        <v>42</v>
      </c>
      <c r="B23" s="93"/>
      <c r="C23" s="86"/>
      <c r="D23" s="82"/>
      <c r="E23" s="82"/>
      <c r="F23" s="93"/>
      <c r="G23" s="86"/>
      <c r="H23" s="175"/>
      <c r="I23" s="196"/>
      <c r="J23" s="202"/>
      <c r="K23" s="243"/>
      <c r="L23" s="62"/>
    </row>
    <row r="24" spans="1:12" ht="15" customHeight="1">
      <c r="A24" s="33" t="s">
        <v>43</v>
      </c>
      <c r="B24" s="248" t="s">
        <v>70</v>
      </c>
      <c r="C24" s="85">
        <v>291.0098</v>
      </c>
      <c r="D24" s="79">
        <v>295.4191</v>
      </c>
      <c r="E24" s="79">
        <v>298.0646</v>
      </c>
      <c r="F24" s="92">
        <v>300.2692</v>
      </c>
      <c r="G24" s="83">
        <v>294.1845</v>
      </c>
      <c r="H24" s="177">
        <f>AVERAGE(B24:F24)</f>
        <v>296.190675</v>
      </c>
      <c r="I24" s="195">
        <f>(H24/G24-1)*100</f>
        <v>0.6819444940165065</v>
      </c>
      <c r="J24" s="205">
        <v>389.05</v>
      </c>
      <c r="K24" s="31">
        <v>287.27</v>
      </c>
      <c r="L24" s="59">
        <f>(K24/J24-1)*100</f>
        <v>-26.161161804395327</v>
      </c>
    </row>
    <row r="25" spans="1:12" ht="15" customHeight="1">
      <c r="A25" s="34" t="s">
        <v>44</v>
      </c>
      <c r="B25" s="249" t="s">
        <v>70</v>
      </c>
      <c r="C25" s="86">
        <v>372.1</v>
      </c>
      <c r="D25" s="82">
        <v>373.5</v>
      </c>
      <c r="E25" s="82">
        <v>375.5</v>
      </c>
      <c r="F25" s="93">
        <v>382.7</v>
      </c>
      <c r="G25" s="86">
        <v>375.85999999999996</v>
      </c>
      <c r="H25" s="157">
        <f>AVERAGE(B25:F25)</f>
        <v>375.95</v>
      </c>
      <c r="I25" s="196">
        <f>(H25/G25-1)*100</f>
        <v>0.0239450859362611</v>
      </c>
      <c r="J25" s="158">
        <v>461.01</v>
      </c>
      <c r="K25" s="137">
        <v>368.62</v>
      </c>
      <c r="L25" s="137">
        <f>(K25/J25-1)*100</f>
        <v>-20.040780026463633</v>
      </c>
    </row>
    <row r="26" spans="1:12" ht="15" customHeight="1">
      <c r="A26" s="33" t="s">
        <v>45</v>
      </c>
      <c r="B26" s="173">
        <v>275.798</v>
      </c>
      <c r="C26" s="136">
        <v>281.089</v>
      </c>
      <c r="D26" s="79">
        <v>283.7346</v>
      </c>
      <c r="E26" s="85">
        <v>285.7188</v>
      </c>
      <c r="F26" s="92">
        <v>295.86</v>
      </c>
      <c r="G26" s="85">
        <v>289.5107</v>
      </c>
      <c r="H26" s="177">
        <f>AVERAGE(B26:F26)</f>
        <v>284.44008</v>
      </c>
      <c r="I26" s="195">
        <f>(H26/G26-1)*100</f>
        <v>-1.7514447652539178</v>
      </c>
      <c r="J26" s="206">
        <v>375.02</v>
      </c>
      <c r="K26" s="240">
        <v>285.2</v>
      </c>
      <c r="L26" s="59">
        <f>(K26/J26-1)*100</f>
        <v>-23.9507226281265</v>
      </c>
    </row>
    <row r="27" spans="1:12" ht="15" customHeight="1">
      <c r="A27" s="34" t="s">
        <v>46</v>
      </c>
      <c r="B27" s="95" t="s">
        <v>71</v>
      </c>
      <c r="C27" s="236" t="s">
        <v>71</v>
      </c>
      <c r="D27" s="236" t="s">
        <v>71</v>
      </c>
      <c r="E27" s="236" t="s">
        <v>71</v>
      </c>
      <c r="F27" s="236" t="s">
        <v>71</v>
      </c>
      <c r="G27" s="114" t="s">
        <v>70</v>
      </c>
      <c r="H27" s="95" t="s">
        <v>70</v>
      </c>
      <c r="I27" s="197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80" t="s">
        <v>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</row>
    <row r="29" spans="1:12" ht="18">
      <c r="A29" s="266" t="s">
        <v>60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</row>
    <row r="30" spans="1:12" ht="18">
      <c r="A30" s="278" t="s">
        <v>81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</row>
    <row r="31" spans="1:12" ht="18">
      <c r="A31" s="24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</row>
    <row r="33" spans="1:12" ht="18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91" r:id="rId1"/>
  <ignoredErrors>
    <ignoredError sqref="I23 H23 H26:I26 H20 H21:H22 H8:I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2015-05-11T01:25:57Z</cp:lastPrinted>
  <dcterms:created xsi:type="dcterms:W3CDTF">2010-11-09T14:07:20Z</dcterms:created>
  <dcterms:modified xsi:type="dcterms:W3CDTF">2015-05-11T01:47:40Z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