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<sst xmlns="http://schemas.openxmlformats.org/spreadsheetml/2006/main" count="137" uniqueCount="82">
  <si>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</si>
  <si>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</si>
  <si>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</si>
  <si>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</si>
  <si>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</si>
  <si>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</si>
  <si>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</si>
  <si>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</si>
  <si>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</si>
  <si>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</si>
  <si>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</si>
  <si>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</si>
  <si>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</si>
  <si>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</si>
  <si>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</si>
  <si>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</si>
  <si>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</si>
  <si>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</si>
  <si>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</si>
  <si>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</si>
  <si>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</si>
  <si>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</si>
  <si>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</si>
  <si>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</si>
  <si>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</si>
  <si>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</si>
  <si>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</si>
  <si>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</si>
  <si>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</si>
  <si>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</si>
  <si>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</si>
  <si>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</si>
  <si>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</si>
  <si>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</si>
  <si>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</si>
  <si>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</si>
  <si>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</si>
  <si>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</si>
  <si>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</si>
  <si>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</si>
  <si>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</si>
  <si>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</si>
  <si>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</si>
  <si>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</si>
  <si>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</si>
  <si>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</si>
  <si>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</si>
  <si>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</si>
  <si>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</si>
  <si>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</si>
  <si>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</si>
  <si>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</si>
  <si>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</si>
  <si>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</si>
  <si>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</si>
  <si>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</si>
  <si>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</si>
  <si>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</si>
  <si>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</si>
  <si>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</si>
  <si>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</si>
  <si>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</si>
  <si>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</si>
  <si>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</si>
  <si>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</si>
  <si>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</si>
  <si>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</si>
  <si>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</si>
  <si>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</si>
  <si>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</si>
  <si>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</si>
  <si>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</si>
  <si>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</si>
  <si>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</si>
  <si>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</si>
  <si>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 xml:space="preserve"> - </t>
  </si>
  <si>
    <t xml:space="preserve"> --</t>
  </si>
  <si>
    <t>Arroz White elaborado  5% grano partido, FOB Saigón</t>
  </si>
  <si>
    <t>Arroz White elaborado  15% grano partido, FOB Saigón</t>
  </si>
  <si>
    <t>Junio 2015</t>
  </si>
  <si>
    <t>Mayo</t>
  </si>
  <si>
    <t>semana del 22 al 28 de junio del 2015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</si>
</sst>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77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2" fontId="26" fillId="58" borderId="30" xfId="0" applyFont="1" applyFill="1" applyBorder="1" applyAlignment="1" applyProtection="1">
      <alignment/>
      <protection/>
    </xf>
    <xf numFmtId="172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74" fontId="34" fillId="4" borderId="39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173" fontId="26" fillId="0" borderId="43" xfId="0" applyNumberFormat="1" applyFont="1" applyBorder="1" applyAlignment="1" applyProtection="1">
      <alignment horizontal="right"/>
      <protection/>
    </xf>
    <xf numFmtId="172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2" fontId="56" fillId="60" borderId="36" xfId="0" applyNumberFormat="1" applyFont="1" applyFill="1" applyBorder="1" applyAlignment="1" applyProtection="1">
      <alignment horizontal="right" vertical="center"/>
      <protection/>
    </xf>
    <xf numFmtId="2" fontId="56" fillId="60" borderId="35" xfId="0" applyNumberFormat="1" applyFont="1" applyFill="1" applyBorder="1" applyAlignment="1" applyProtection="1">
      <alignment horizontal="right" vertical="center"/>
      <protection/>
    </xf>
    <xf numFmtId="2" fontId="56" fillId="60" borderId="44" xfId="0" applyNumberFormat="1" applyFont="1" applyFill="1" applyBorder="1" applyAlignment="1" applyProtection="1">
      <alignment horizontal="right" vertical="center"/>
      <protection/>
    </xf>
    <xf numFmtId="173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73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5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175" fontId="26" fillId="0" borderId="30" xfId="0" applyNumberFormat="1" applyFont="1" applyBorder="1" applyAlignment="1">
      <alignment horizontal="right"/>
    </xf>
    <xf numFmtId="175" fontId="26" fillId="58" borderId="30" xfId="0" applyNumberFormat="1" applyFont="1" applyFill="1" applyBorder="1" applyAlignment="1">
      <alignment horizontal="right"/>
    </xf>
    <xf numFmtId="175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73" fontId="26" fillId="58" borderId="30" xfId="0" applyNumberFormat="1" applyFont="1" applyFill="1" applyBorder="1" applyAlignment="1">
      <alignment horizontal="right"/>
    </xf>
    <xf numFmtId="172" fontId="26" fillId="0" borderId="27" xfId="0" applyFont="1" applyBorder="1" applyAlignment="1" applyProtection="1">
      <alignment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26" fillId="63" borderId="45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0" borderId="36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35" xfId="0" applyNumberFormat="1" applyFont="1" applyBorder="1" applyAlignment="1" applyProtection="1">
      <alignment/>
      <protection/>
    </xf>
    <xf numFmtId="2" fontId="26" fillId="63" borderId="26" xfId="0" applyNumberFormat="1" applyFont="1" applyFill="1" applyBorder="1" applyAlignment="1">
      <alignment horizontal="right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72" fontId="26" fillId="0" borderId="0" xfId="0" applyFont="1" applyBorder="1" applyAlignment="1" applyProtection="1">
      <alignment/>
      <protection/>
    </xf>
    <xf numFmtId="175" fontId="26" fillId="0" borderId="0" xfId="0" applyNumberFormat="1" applyFont="1" applyBorder="1" applyAlignment="1">
      <alignment horizontal="right"/>
    </xf>
    <xf numFmtId="175" fontId="26" fillId="19" borderId="0" xfId="0" applyNumberFormat="1" applyFont="1" applyFill="1" applyBorder="1" applyAlignment="1">
      <alignment horizontal="right"/>
    </xf>
    <xf numFmtId="175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75" fontId="26" fillId="59" borderId="0" xfId="0" applyNumberFormat="1" applyFont="1" applyFill="1" applyBorder="1" applyAlignment="1">
      <alignment horizontal="right"/>
    </xf>
    <xf numFmtId="172" fontId="56" fillId="0" borderId="0" xfId="0" applyFont="1" applyBorder="1" applyAlignment="1">
      <alignment/>
    </xf>
    <xf numFmtId="2" fontId="26" fillId="0" borderId="46" xfId="0" applyNumberFormat="1" applyFont="1" applyBorder="1" applyAlignment="1" applyProtection="1">
      <alignment horizontal="center" vertical="center"/>
      <protection/>
    </xf>
    <xf numFmtId="0" fontId="34" fillId="4" borderId="47" xfId="0" applyNumberFormat="1" applyFont="1" applyFill="1" applyBorder="1" applyAlignment="1" applyProtection="1">
      <alignment horizontal="center"/>
      <protection/>
    </xf>
    <xf numFmtId="172" fontId="34" fillId="4" borderId="46" xfId="0" applyFont="1" applyFill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0" borderId="36" xfId="0" applyNumberFormat="1" applyFont="1" applyBorder="1" applyAlignment="1" applyProtection="1">
      <alignment horizontal="center"/>
      <protection/>
    </xf>
    <xf numFmtId="172" fontId="34" fillId="59" borderId="30" xfId="0" applyFont="1" applyFill="1" applyBorder="1" applyAlignment="1" applyProtection="1">
      <alignment/>
      <protection/>
    </xf>
    <xf numFmtId="2" fontId="56" fillId="60" borderId="36" xfId="0" applyNumberFormat="1" applyFont="1" applyFill="1" applyBorder="1" applyAlignment="1" applyProtection="1">
      <alignment horizontal="right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26" fillId="58" borderId="36" xfId="0" applyNumberFormat="1" applyFont="1" applyFill="1" applyBorder="1" applyAlignment="1" applyProtection="1">
      <alignment horizontal="right"/>
      <protection/>
    </xf>
    <xf numFmtId="2" fontId="26" fillId="59" borderId="36" xfId="0" applyNumberFormat="1" applyFont="1" applyFill="1" applyBorder="1" applyAlignment="1" applyProtection="1">
      <alignment horizontal="right"/>
      <protection/>
    </xf>
    <xf numFmtId="2" fontId="26" fillId="60" borderId="26" xfId="0" applyNumberFormat="1" applyFont="1" applyFill="1" applyBorder="1" applyAlignment="1">
      <alignment horizontal="center" vertical="center"/>
    </xf>
    <xf numFmtId="2" fontId="26" fillId="0" borderId="45" xfId="0" applyNumberFormat="1" applyFont="1" applyBorder="1" applyAlignment="1">
      <alignment horizontal="center" vertical="center"/>
    </xf>
    <xf numFmtId="172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72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5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0" fillId="0" borderId="0" xfId="0" applyBorder="1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76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31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4"/>
      <c r="E13" s="71"/>
      <c r="F13" s="71"/>
      <c r="G13" s="71"/>
      <c r="H13" s="1"/>
    </row>
    <row r="14" spans="2:8" ht="18">
      <c r="B14" s="1"/>
      <c r="C14" s="1"/>
      <c r="D14" s="133"/>
      <c r="E14" s="1"/>
      <c r="F14" s="1"/>
      <c r="G14" s="1"/>
      <c r="H14" s="1"/>
    </row>
    <row r="15" spans="2:8" ht="18">
      <c r="B15" s="1"/>
      <c r="C15" s="1"/>
      <c r="D15" s="133"/>
      <c r="E15" s="1"/>
      <c r="F15" s="1"/>
      <c r="G15" s="1"/>
      <c r="H15" s="1"/>
    </row>
    <row r="16" spans="2:8" ht="18">
      <c r="B16" s="1"/>
      <c r="C16" s="1"/>
      <c r="D16" s="133"/>
      <c r="E16" s="1"/>
      <c r="F16" s="1"/>
      <c r="G16" s="1"/>
      <c r="H16" s="1"/>
    </row>
    <row r="17" spans="2:12" ht="18">
      <c r="B17" s="1"/>
      <c r="C17" s="1"/>
      <c r="D17" s="13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3"/>
      <c r="E21" s="1"/>
      <c r="F21" s="1"/>
      <c r="G21" s="1"/>
      <c r="H21" s="1"/>
      <c r="I21" s="1"/>
      <c r="J21" s="1"/>
      <c r="K21" s="1"/>
      <c r="L21" s="1"/>
    </row>
    <row r="22" spans="2:12" ht="18">
      <c r="B22" s="247" t="s">
        <v>57</v>
      </c>
      <c r="C22" s="247"/>
      <c r="D22" s="247"/>
      <c r="E22" s="247"/>
      <c r="F22" s="1"/>
      <c r="G22" s="1"/>
      <c r="H22" s="1"/>
      <c r="I22" s="1"/>
      <c r="J22" s="1"/>
      <c r="K22" s="1"/>
      <c r="L22" s="1"/>
    </row>
    <row r="23" spans="2:12" ht="18">
      <c r="B23" s="167" t="s">
        <v>81</v>
      </c>
      <c r="C23" s="167"/>
      <c r="D23" s="167"/>
      <c r="E23" s="167"/>
      <c r="F23" s="163"/>
      <c r="G23" s="164"/>
      <c r="H23" s="1"/>
      <c r="I23" s="1"/>
      <c r="J23" s="1"/>
      <c r="K23" s="1"/>
      <c r="L23" s="1"/>
    </row>
    <row r="24" spans="1:12" ht="18">
      <c r="A24" s="1"/>
      <c r="B24" s="1"/>
      <c r="C24" s="166"/>
      <c r="D24" s="166"/>
      <c r="E24" s="166"/>
      <c r="F24" s="166"/>
      <c r="G24" s="165"/>
      <c r="H24" s="1"/>
      <c r="I24" s="1"/>
      <c r="J24" s="1"/>
      <c r="K24" s="1"/>
      <c r="L24" s="1"/>
    </row>
    <row r="25" spans="1:12" ht="18">
      <c r="A25" s="7"/>
      <c r="B25" s="7"/>
      <c r="C25" s="7"/>
      <c r="D25" s="13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42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18"/>
      <c r="G4" s="118"/>
      <c r="H4" s="118"/>
    </row>
    <row r="5" spans="1:8" ht="18">
      <c r="A5" s="118"/>
      <c r="B5" s="118"/>
      <c r="C5" s="118"/>
      <c r="D5" s="118"/>
      <c r="E5" s="118"/>
      <c r="F5" s="118"/>
      <c r="G5" s="118"/>
      <c r="H5" s="118"/>
    </row>
    <row r="6" spans="1:8" ht="18">
      <c r="A6" s="118"/>
      <c r="B6" s="118"/>
      <c r="C6" s="118"/>
      <c r="D6" s="118"/>
      <c r="E6" s="118"/>
      <c r="F6" s="118"/>
      <c r="G6" s="118"/>
      <c r="H6" s="118"/>
    </row>
    <row r="7" spans="1:8" ht="18">
      <c r="A7" s="118"/>
      <c r="B7" s="118"/>
      <c r="C7" s="118"/>
      <c r="D7" s="118"/>
      <c r="E7" s="118"/>
      <c r="F7" s="118"/>
      <c r="G7" s="118"/>
      <c r="H7" s="118"/>
    </row>
    <row r="8" spans="1:8" ht="18">
      <c r="A8" s="118"/>
      <c r="B8" s="118"/>
      <c r="C8" s="118"/>
      <c r="D8" s="118"/>
      <c r="E8" s="118"/>
      <c r="F8" s="118"/>
      <c r="G8" s="118"/>
      <c r="H8" s="118"/>
    </row>
    <row r="9" spans="1:8" ht="18">
      <c r="A9" s="118"/>
      <c r="B9" s="118"/>
      <c r="C9" s="118"/>
      <c r="D9" s="118"/>
      <c r="E9" s="118"/>
      <c r="F9" s="118"/>
      <c r="G9" s="118"/>
      <c r="H9" s="118"/>
    </row>
    <row r="10" spans="1:8" ht="18">
      <c r="A10" s="255" t="s">
        <v>52</v>
      </c>
      <c r="B10" s="255"/>
      <c r="C10" s="255"/>
      <c r="D10" s="256"/>
      <c r="E10" s="255"/>
      <c r="F10" s="255"/>
      <c r="G10" s="119"/>
      <c r="H10" s="118"/>
    </row>
    <row r="11" spans="1:8" ht="18">
      <c r="A11" s="257" t="s">
        <v>54</v>
      </c>
      <c r="B11" s="257"/>
      <c r="C11" s="257"/>
      <c r="D11" s="257"/>
      <c r="E11" s="257"/>
      <c r="F11" s="257"/>
      <c r="G11" s="123"/>
      <c r="H11" s="118"/>
    </row>
    <row r="12" spans="1:8" ht="18">
      <c r="A12" s="120"/>
      <c r="B12" s="120"/>
      <c r="C12" s="120"/>
      <c r="D12" s="120"/>
      <c r="E12" s="120"/>
      <c r="F12" s="120"/>
      <c r="G12" s="120"/>
      <c r="H12" s="118"/>
    </row>
    <row r="13" spans="1:8" ht="18">
      <c r="A13" s="252" t="s">
        <v>48</v>
      </c>
      <c r="B13" s="252"/>
      <c r="C13" s="252"/>
      <c r="D13" s="253"/>
      <c r="E13" s="252"/>
      <c r="F13" s="252"/>
      <c r="G13" s="121"/>
      <c r="H13" s="118"/>
    </row>
    <row r="14" spans="1:8" ht="18">
      <c r="A14" s="250" t="s">
        <v>49</v>
      </c>
      <c r="B14" s="250"/>
      <c r="C14" s="250"/>
      <c r="D14" s="251"/>
      <c r="E14" s="250"/>
      <c r="F14" s="250"/>
      <c r="G14" s="124"/>
      <c r="H14" s="118"/>
    </row>
    <row r="15" spans="1:8" ht="18">
      <c r="A15" s="120"/>
      <c r="B15" s="122"/>
      <c r="C15" s="122"/>
      <c r="D15" s="132"/>
      <c r="E15" s="122"/>
      <c r="F15" s="122"/>
      <c r="G15" s="122"/>
      <c r="H15" s="118"/>
    </row>
    <row r="16" spans="1:8" ht="18">
      <c r="A16" s="120"/>
      <c r="B16" s="122"/>
      <c r="C16" s="122"/>
      <c r="D16" s="132"/>
      <c r="E16" s="122"/>
      <c r="F16" s="122"/>
      <c r="G16" s="122"/>
      <c r="H16" s="118"/>
    </row>
    <row r="17" spans="1:12" ht="18">
      <c r="A17" s="120"/>
      <c r="B17" s="122"/>
      <c r="C17" s="122"/>
      <c r="D17" s="132"/>
      <c r="E17" s="122"/>
      <c r="F17" s="122"/>
      <c r="G17" s="122"/>
      <c r="H17" s="122"/>
      <c r="I17" s="122"/>
      <c r="J17" s="118"/>
      <c r="K17" s="118"/>
      <c r="L17" s="118"/>
    </row>
    <row r="18" spans="1:12" ht="18">
      <c r="A18" s="250" t="s">
        <v>68</v>
      </c>
      <c r="B18" s="250"/>
      <c r="C18" s="250"/>
      <c r="D18" s="251"/>
      <c r="E18" s="250"/>
      <c r="F18" s="250"/>
      <c r="G18" s="124"/>
      <c r="H18" s="118"/>
      <c r="I18" s="118"/>
      <c r="J18" s="118"/>
      <c r="K18" s="118"/>
      <c r="L18" s="118"/>
    </row>
    <row r="19" spans="1:12" ht="18">
      <c r="A19" s="252" t="s">
        <v>69</v>
      </c>
      <c r="B19" s="252"/>
      <c r="C19" s="252"/>
      <c r="D19" s="253"/>
      <c r="E19" s="252"/>
      <c r="F19" s="252"/>
      <c r="G19" s="121"/>
      <c r="H19" s="118"/>
      <c r="I19" s="118"/>
      <c r="J19" s="118"/>
      <c r="K19" s="118"/>
      <c r="L19" s="118"/>
    </row>
    <row r="20" spans="1:12" ht="18">
      <c r="A20" s="120"/>
      <c r="B20" s="122"/>
      <c r="C20" s="122"/>
      <c r="D20" s="132"/>
      <c r="E20" s="122"/>
      <c r="F20" s="122"/>
      <c r="G20" s="122"/>
      <c r="H20" s="118"/>
      <c r="I20" s="118"/>
      <c r="J20" s="118"/>
      <c r="K20" s="118"/>
      <c r="L20" s="118"/>
    </row>
    <row r="21" spans="1:12" ht="18">
      <c r="A21" s="120"/>
      <c r="B21" s="122"/>
      <c r="C21" s="122"/>
      <c r="D21" s="132"/>
      <c r="E21" s="122"/>
      <c r="F21" s="122"/>
      <c r="G21" s="122"/>
      <c r="H21" s="118"/>
      <c r="I21" s="118"/>
      <c r="J21" s="118"/>
      <c r="K21" s="118"/>
      <c r="L21" s="118"/>
    </row>
    <row r="22" spans="1:12" ht="18">
      <c r="A22" s="250" t="s">
        <v>50</v>
      </c>
      <c r="B22" s="250"/>
      <c r="C22" s="250"/>
      <c r="D22" s="251"/>
      <c r="E22" s="250"/>
      <c r="F22" s="250"/>
      <c r="G22" s="124"/>
      <c r="H22" s="118"/>
      <c r="I22" s="118"/>
      <c r="J22" s="118"/>
      <c r="K22" s="118"/>
      <c r="L22" s="118"/>
    </row>
    <row r="23" spans="1:12" ht="18">
      <c r="A23" s="120"/>
      <c r="B23" s="168"/>
      <c r="C23" s="168"/>
      <c r="D23" s="168"/>
      <c r="E23" s="168"/>
      <c r="F23" s="168"/>
      <c r="G23" s="120"/>
      <c r="H23" s="118"/>
      <c r="I23" s="118"/>
      <c r="J23" s="118"/>
      <c r="K23" s="118"/>
      <c r="L23" s="118"/>
    </row>
    <row r="24" spans="1:12" ht="18">
      <c r="A24" s="254" t="s">
        <v>0</v>
      </c>
      <c r="B24" s="254"/>
      <c r="C24" s="254"/>
      <c r="D24" s="254"/>
      <c r="E24" s="254"/>
      <c r="F24" s="254"/>
      <c r="G24" s="125"/>
      <c r="H24" s="118"/>
      <c r="I24" s="118"/>
      <c r="J24" s="118"/>
      <c r="K24" s="118"/>
      <c r="L24" s="118"/>
    </row>
    <row r="25" spans="1:12" ht="18">
      <c r="A25" s="118"/>
      <c r="B25" s="118"/>
      <c r="C25" s="118"/>
      <c r="D25" s="133"/>
      <c r="E25" s="118"/>
      <c r="F25" s="118"/>
      <c r="G25" s="118"/>
      <c r="H25" s="118"/>
      <c r="I25" s="118"/>
      <c r="J25" s="118"/>
      <c r="K25" s="118"/>
      <c r="L25" s="118"/>
    </row>
    <row r="26" spans="1:12" ht="18">
      <c r="A26" s="118"/>
      <c r="B26" s="118"/>
      <c r="C26" s="118"/>
      <c r="D26" s="133"/>
      <c r="E26" s="118"/>
      <c r="F26" s="118"/>
      <c r="G26" s="118"/>
      <c r="H26" s="118"/>
      <c r="I26" s="118"/>
      <c r="J26" s="118"/>
      <c r="K26" s="118"/>
      <c r="L26" s="118"/>
    </row>
    <row r="27" spans="1:8" ht="18">
      <c r="A27" s="118"/>
      <c r="B27" s="118"/>
      <c r="C27" s="118"/>
      <c r="D27" s="133"/>
      <c r="E27" s="118"/>
      <c r="F27" s="118"/>
      <c r="G27" s="118"/>
      <c r="H27" s="118"/>
    </row>
    <row r="28" spans="1:8" ht="18">
      <c r="A28" s="118"/>
      <c r="B28" s="118"/>
      <c r="C28" s="118"/>
      <c r="D28" s="118"/>
      <c r="E28" s="118"/>
      <c r="F28" s="118"/>
      <c r="G28" s="118"/>
      <c r="H28" s="118"/>
    </row>
    <row r="29" spans="1:8" ht="18">
      <c r="A29" s="118"/>
      <c r="B29" s="118"/>
      <c r="C29" s="118"/>
      <c r="D29" s="118"/>
      <c r="E29" s="118"/>
      <c r="F29" s="118"/>
      <c r="G29" s="118"/>
      <c r="H29" s="118"/>
    </row>
    <row r="30" spans="1:8" ht="18">
      <c r="A30" s="118"/>
      <c r="B30" s="118"/>
      <c r="C30" s="118"/>
      <c r="D30" s="118"/>
      <c r="E30" s="118"/>
      <c r="F30" s="118"/>
      <c r="G30" s="118"/>
      <c r="H30" s="118"/>
    </row>
    <row r="31" spans="1:8" ht="18">
      <c r="A31" s="118"/>
      <c r="B31" s="118"/>
      <c r="C31" s="118"/>
      <c r="D31" s="118"/>
      <c r="E31" s="118"/>
      <c r="F31" s="118"/>
      <c r="G31" s="118"/>
      <c r="H31" s="118"/>
    </row>
    <row r="36" spans="2:4" ht="18">
      <c r="B36" s="248" t="s">
        <v>53</v>
      </c>
      <c r="C36" s="248"/>
      <c r="D36" s="248"/>
    </row>
    <row r="37" spans="2:4" ht="18">
      <c r="B37" s="248" t="s">
        <v>63</v>
      </c>
      <c r="C37" s="248"/>
      <c r="D37" s="12"/>
    </row>
    <row r="38" spans="2:4" ht="18">
      <c r="B38" s="248" t="s">
        <v>64</v>
      </c>
      <c r="C38" s="248"/>
      <c r="D38" s="12"/>
    </row>
    <row r="39" spans="2:4" ht="18">
      <c r="B39" s="249" t="s">
        <v>51</v>
      </c>
      <c r="C39" s="249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142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59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59"/>
      <c r="B2" s="260" t="s">
        <v>79</v>
      </c>
      <c r="C2" s="260"/>
      <c r="D2" s="260"/>
      <c r="E2" s="260"/>
      <c r="F2" s="260"/>
      <c r="G2" s="261" t="s">
        <v>3</v>
      </c>
      <c r="H2" s="261"/>
      <c r="I2" s="261"/>
      <c r="J2" s="261" t="s">
        <v>4</v>
      </c>
      <c r="K2" s="261"/>
      <c r="L2" s="261"/>
      <c r="M2" s="4"/>
      <c r="N2" s="4"/>
      <c r="O2" s="4"/>
    </row>
    <row r="3" spans="1:15" ht="15.75">
      <c r="A3" s="259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61"/>
      <c r="H3" s="261"/>
      <c r="I3" s="261"/>
      <c r="J3" s="262" t="s">
        <v>80</v>
      </c>
      <c r="K3" s="262"/>
      <c r="L3" s="262"/>
      <c r="M3" s="4"/>
      <c r="N3" s="4"/>
      <c r="O3" s="4"/>
    </row>
    <row r="4" spans="1:15" ht="15.75">
      <c r="A4" s="259"/>
      <c r="B4" s="66">
        <v>22</v>
      </c>
      <c r="C4" s="65">
        <v>23</v>
      </c>
      <c r="D4" s="65">
        <v>24</v>
      </c>
      <c r="E4" s="65">
        <v>25</v>
      </c>
      <c r="F4" s="228">
        <v>26</v>
      </c>
      <c r="G4" s="116" t="s">
        <v>58</v>
      </c>
      <c r="H4" s="114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8"/>
      <c r="C5" s="95"/>
      <c r="D5" s="95"/>
      <c r="E5" s="95"/>
      <c r="F5" s="96"/>
      <c r="G5" s="99"/>
      <c r="H5" s="174"/>
      <c r="I5" s="197"/>
      <c r="J5" s="197"/>
      <c r="K5" s="41"/>
      <c r="L5" s="40"/>
      <c r="M5" s="4"/>
      <c r="N5" s="4"/>
      <c r="O5" s="4"/>
    </row>
    <row r="6" spans="1:15" ht="15">
      <c r="A6" s="46" t="s">
        <v>12</v>
      </c>
      <c r="B6" s="92">
        <v>226</v>
      </c>
      <c r="C6" s="92">
        <v>226</v>
      </c>
      <c r="D6" s="82">
        <v>226</v>
      </c>
      <c r="E6" s="82">
        <v>226</v>
      </c>
      <c r="F6" s="82">
        <v>226</v>
      </c>
      <c r="G6" s="100">
        <v>226</v>
      </c>
      <c r="H6" s="155">
        <f>AVERAGE(B6:F6)</f>
        <v>226</v>
      </c>
      <c r="I6" s="179">
        <f>(H6/G6-1)*100</f>
        <v>0</v>
      </c>
      <c r="J6" s="200">
        <v>370.75</v>
      </c>
      <c r="K6" s="42">
        <v>227.37</v>
      </c>
      <c r="L6" s="60">
        <f>(K6/J6-1)*100</f>
        <v>-38.67296021577883</v>
      </c>
      <c r="M6" s="4"/>
      <c r="N6" s="4"/>
      <c r="O6" s="4"/>
    </row>
    <row r="7" spans="1:15" ht="15">
      <c r="A7" s="56" t="s">
        <v>56</v>
      </c>
      <c r="B7" s="79">
        <v>198</v>
      </c>
      <c r="C7" s="79">
        <v>198</v>
      </c>
      <c r="D7" s="79">
        <v>198</v>
      </c>
      <c r="E7" s="79">
        <v>198</v>
      </c>
      <c r="F7" s="79">
        <v>198</v>
      </c>
      <c r="G7" s="101">
        <v>198</v>
      </c>
      <c r="H7" s="170">
        <f>AVERAGE(B7:F7)</f>
        <v>198</v>
      </c>
      <c r="I7" s="198">
        <f>(H7/G7-1)*100</f>
        <v>0</v>
      </c>
      <c r="J7" s="201">
        <v>355.75</v>
      </c>
      <c r="K7" s="43">
        <v>199.3684210526316</v>
      </c>
      <c r="L7" s="61">
        <f>(K7/J7-1)*100</f>
        <v>-43.95827939490328</v>
      </c>
      <c r="M7" s="4"/>
      <c r="N7" s="4"/>
      <c r="O7" s="4"/>
    </row>
    <row r="8" spans="1:15" ht="15.75">
      <c r="A8" s="57" t="s">
        <v>13</v>
      </c>
      <c r="B8" s="89"/>
      <c r="C8" s="89"/>
      <c r="D8" s="77"/>
      <c r="E8" s="82"/>
      <c r="F8" s="82"/>
      <c r="G8" s="102"/>
      <c r="H8" s="89"/>
      <c r="I8" s="89"/>
      <c r="J8" s="202"/>
      <c r="K8" s="44"/>
      <c r="L8" s="32"/>
      <c r="M8" s="4"/>
      <c r="N8" s="4"/>
      <c r="O8" s="4"/>
    </row>
    <row r="9" spans="1:15" ht="15">
      <c r="A9" s="56" t="s">
        <v>14</v>
      </c>
      <c r="B9" s="90" t="s">
        <v>70</v>
      </c>
      <c r="C9" s="90" t="s">
        <v>70</v>
      </c>
      <c r="D9" s="90" t="s">
        <v>70</v>
      </c>
      <c r="E9" s="90" t="s">
        <v>70</v>
      </c>
      <c r="F9" s="78" t="s">
        <v>70</v>
      </c>
      <c r="G9" s="227" t="s">
        <v>70</v>
      </c>
      <c r="H9" s="90" t="s">
        <v>70</v>
      </c>
      <c r="I9" s="90" t="s">
        <v>70</v>
      </c>
      <c r="J9" s="203" t="s">
        <v>70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239">
        <v>208.06</v>
      </c>
      <c r="C10" s="126">
        <v>214.77</v>
      </c>
      <c r="D10" s="126">
        <v>213.48</v>
      </c>
      <c r="E10" s="138">
        <v>218.63</v>
      </c>
      <c r="F10" s="82">
        <v>232.31</v>
      </c>
      <c r="G10" s="103">
        <v>202.95600000000002</v>
      </c>
      <c r="H10" s="155">
        <f aca="true" t="shared" si="0" ref="H10:H16">AVERAGE(B10:F10)</f>
        <v>217.45</v>
      </c>
      <c r="I10" s="179">
        <f aca="true" t="shared" si="1" ref="I10:I16">(H10/G10-1)*100</f>
        <v>7.141449378190323</v>
      </c>
      <c r="J10" s="204">
        <v>282.67</v>
      </c>
      <c r="K10" s="42">
        <v>208.87</v>
      </c>
      <c r="L10" s="60">
        <f aca="true" t="shared" si="2" ref="L10:L16">(K10/J10-1)*100</f>
        <v>-26.108182686524927</v>
      </c>
      <c r="M10" s="4"/>
      <c r="N10" s="4"/>
      <c r="O10" s="4"/>
    </row>
    <row r="11" spans="1:15" ht="15">
      <c r="A11" s="47" t="s">
        <v>16</v>
      </c>
      <c r="B11" s="91">
        <v>234.06</v>
      </c>
      <c r="C11" s="79">
        <v>240.77</v>
      </c>
      <c r="D11" s="79">
        <v>238.65</v>
      </c>
      <c r="E11" s="79">
        <v>242.6</v>
      </c>
      <c r="F11" s="79">
        <v>249.58</v>
      </c>
      <c r="G11" s="101">
        <v>230.99</v>
      </c>
      <c r="H11" s="170">
        <f t="shared" si="0"/>
        <v>241.132</v>
      </c>
      <c r="I11" s="198">
        <f t="shared" si="1"/>
        <v>4.390666262608778</v>
      </c>
      <c r="J11" s="205">
        <v>345.63</v>
      </c>
      <c r="K11" s="48">
        <v>234.8</v>
      </c>
      <c r="L11" s="61">
        <f t="shared" si="2"/>
        <v>-32.066082226658565</v>
      </c>
      <c r="M11" s="4"/>
      <c r="N11" s="4"/>
      <c r="O11" s="4"/>
    </row>
    <row r="12" spans="1:15" ht="15">
      <c r="A12" s="67" t="s">
        <v>66</v>
      </c>
      <c r="B12" s="236">
        <v>243.25</v>
      </c>
      <c r="C12" s="175">
        <v>249.95</v>
      </c>
      <c r="D12" s="175">
        <v>247.84</v>
      </c>
      <c r="E12" s="176">
        <v>251.79</v>
      </c>
      <c r="F12" s="80">
        <v>258.77</v>
      </c>
      <c r="G12" s="177">
        <v>240.17800000000003</v>
      </c>
      <c r="H12" s="236">
        <f t="shared" si="0"/>
        <v>250.32</v>
      </c>
      <c r="I12" s="236">
        <f t="shared" si="1"/>
        <v>4.222701496390169</v>
      </c>
      <c r="J12" s="206" t="s">
        <v>76</v>
      </c>
      <c r="K12" s="215">
        <v>238.6615</v>
      </c>
      <c r="L12" s="216" t="s">
        <v>76</v>
      </c>
      <c r="M12" s="4"/>
      <c r="N12" s="4"/>
      <c r="O12" s="4"/>
    </row>
    <row r="13" spans="1:15" ht="15">
      <c r="A13" s="75" t="s">
        <v>67</v>
      </c>
      <c r="B13" s="237">
        <v>237.73</v>
      </c>
      <c r="C13" s="127">
        <v>244.44</v>
      </c>
      <c r="D13" s="127">
        <v>242.33</v>
      </c>
      <c r="E13" s="81">
        <v>246.28</v>
      </c>
      <c r="F13" s="81">
        <v>253.26</v>
      </c>
      <c r="G13" s="104">
        <v>238.266</v>
      </c>
      <c r="H13" s="237">
        <f t="shared" si="0"/>
        <v>244.808</v>
      </c>
      <c r="I13" s="237">
        <f t="shared" si="1"/>
        <v>2.7456708048987366</v>
      </c>
      <c r="J13" s="207">
        <v>349.2995238095238</v>
      </c>
      <c r="K13" s="64">
        <v>236.7325</v>
      </c>
      <c r="L13" s="69">
        <f t="shared" si="2"/>
        <v>-32.226503655615524</v>
      </c>
      <c r="M13" s="4"/>
      <c r="N13" s="4"/>
      <c r="O13" s="4"/>
    </row>
    <row r="14" spans="1:15" ht="15">
      <c r="A14" s="49" t="s">
        <v>17</v>
      </c>
      <c r="B14" s="238">
        <v>232.22</v>
      </c>
      <c r="C14" s="80">
        <v>238.93</v>
      </c>
      <c r="D14" s="80">
        <v>236.82</v>
      </c>
      <c r="E14" s="80">
        <v>240.77</v>
      </c>
      <c r="F14" s="80">
        <v>247.75</v>
      </c>
      <c r="G14" s="105">
        <v>229.154</v>
      </c>
      <c r="H14" s="238">
        <f t="shared" si="0"/>
        <v>239.298</v>
      </c>
      <c r="I14" s="238">
        <f t="shared" si="1"/>
        <v>4.4267174040165225</v>
      </c>
      <c r="J14" s="208">
        <v>343.78857142857146</v>
      </c>
      <c r="K14" s="63">
        <v>232.96599999999995</v>
      </c>
      <c r="L14" s="68">
        <f t="shared" si="2"/>
        <v>-32.235676412412964</v>
      </c>
      <c r="M14" s="4"/>
      <c r="N14" s="4"/>
      <c r="O14" s="4"/>
    </row>
    <row r="15" spans="1:15" ht="15">
      <c r="A15" s="50" t="s">
        <v>47</v>
      </c>
      <c r="B15" s="237">
        <v>230.38</v>
      </c>
      <c r="C15" s="81">
        <v>237.09</v>
      </c>
      <c r="D15" s="81">
        <v>234.98</v>
      </c>
      <c r="E15" s="81">
        <v>238.93</v>
      </c>
      <c r="F15" s="81">
        <v>245.91</v>
      </c>
      <c r="G15" s="106">
        <v>227.31800000000004</v>
      </c>
      <c r="H15" s="237">
        <f t="shared" si="0"/>
        <v>237.45800000000003</v>
      </c>
      <c r="I15" s="237">
        <f t="shared" si="1"/>
        <v>4.460711426283881</v>
      </c>
      <c r="J15" s="207">
        <v>341.94904761904763</v>
      </c>
      <c r="K15" s="64">
        <v>231.12950000000006</v>
      </c>
      <c r="L15" s="69">
        <f t="shared" si="2"/>
        <v>-32.40820478684514</v>
      </c>
      <c r="M15" s="4"/>
      <c r="N15" s="4"/>
      <c r="O15" s="4"/>
    </row>
    <row r="16" spans="1:15" ht="15">
      <c r="A16" s="51" t="s">
        <v>72</v>
      </c>
      <c r="B16" s="92">
        <v>225.2407</v>
      </c>
      <c r="C16" s="82">
        <v>231.4872</v>
      </c>
      <c r="D16" s="82">
        <v>225.6082</v>
      </c>
      <c r="E16" s="82">
        <v>225.6082</v>
      </c>
      <c r="F16" s="82">
        <v>237.3662</v>
      </c>
      <c r="G16" s="100">
        <v>222.00722000000002</v>
      </c>
      <c r="H16" s="155">
        <f t="shared" si="0"/>
        <v>229.06210000000002</v>
      </c>
      <c r="I16" s="179">
        <f t="shared" si="1"/>
        <v>3.177770524760404</v>
      </c>
      <c r="J16" s="200">
        <v>317.13287099999997</v>
      </c>
      <c r="K16" s="42">
        <v>228.01948000000007</v>
      </c>
      <c r="L16" s="60">
        <f t="shared" si="2"/>
        <v>-28.09970178083492</v>
      </c>
      <c r="M16" s="4"/>
      <c r="N16" s="4"/>
      <c r="O16" s="4"/>
    </row>
    <row r="17" spans="1:15" ht="15.75">
      <c r="A17" s="52" t="s">
        <v>18</v>
      </c>
      <c r="B17" s="240"/>
      <c r="C17" s="78"/>
      <c r="D17" s="78"/>
      <c r="E17" s="79"/>
      <c r="F17" s="79"/>
      <c r="G17" s="79"/>
      <c r="H17" s="234"/>
      <c r="I17" s="234"/>
      <c r="J17" s="205"/>
      <c r="K17" s="43"/>
      <c r="L17" s="59"/>
      <c r="M17" s="4"/>
      <c r="N17" s="4"/>
      <c r="O17" s="4"/>
    </row>
    <row r="18" spans="1:15" ht="15">
      <c r="A18" s="53" t="s">
        <v>65</v>
      </c>
      <c r="B18" s="92">
        <v>242.88858097644467</v>
      </c>
      <c r="C18" s="82">
        <v>241.96167586878857</v>
      </c>
      <c r="D18" s="82">
        <v>241.51065726558068</v>
      </c>
      <c r="E18" s="82">
        <v>240.51654560129134</v>
      </c>
      <c r="F18" s="82">
        <v>241.43239082880987</v>
      </c>
      <c r="G18" s="82">
        <v>242.25400684970236</v>
      </c>
      <c r="H18" s="155">
        <f>AVERAGE(B18:F18)</f>
        <v>241.66197010818306</v>
      </c>
      <c r="I18" s="179">
        <f>(H18/G18-1)*100</f>
        <v>-0.24438676958049577</v>
      </c>
      <c r="J18" s="204">
        <v>229.18350989703188</v>
      </c>
      <c r="K18" s="42">
        <v>250.37150211105103</v>
      </c>
      <c r="L18" s="32">
        <f>(K18/J18-1)*100</f>
        <v>9.24498984396327</v>
      </c>
      <c r="M18" s="4"/>
      <c r="N18" s="4"/>
      <c r="O18" s="4"/>
    </row>
    <row r="19" spans="1:15" ht="15.75">
      <c r="A19" s="139" t="s">
        <v>11</v>
      </c>
      <c r="B19" s="240"/>
      <c r="C19" s="78"/>
      <c r="D19" s="79"/>
      <c r="E19" s="79"/>
      <c r="F19" s="79"/>
      <c r="G19" s="78"/>
      <c r="H19" s="234"/>
      <c r="I19" s="234"/>
      <c r="J19" s="209"/>
      <c r="K19" s="45"/>
      <c r="L19" s="59"/>
      <c r="M19" s="4"/>
      <c r="N19" s="4"/>
      <c r="O19" s="4"/>
    </row>
    <row r="20" spans="1:15" ht="15">
      <c r="A20" s="51" t="s">
        <v>19</v>
      </c>
      <c r="B20" s="92">
        <v>166</v>
      </c>
      <c r="C20" s="82">
        <v>169</v>
      </c>
      <c r="D20" s="82">
        <v>169</v>
      </c>
      <c r="E20" s="82">
        <v>173</v>
      </c>
      <c r="F20" s="82">
        <v>176</v>
      </c>
      <c r="G20" s="82">
        <v>165.8</v>
      </c>
      <c r="H20" s="155">
        <f>AVERAGE(B20:F20)</f>
        <v>170.6</v>
      </c>
      <c r="I20" s="179">
        <f>(H20/G20-1)*100</f>
        <v>2.8950542822677727</v>
      </c>
      <c r="J20" s="210">
        <v>222.65</v>
      </c>
      <c r="K20" s="147">
        <v>169.26</v>
      </c>
      <c r="L20" s="32">
        <f>(K20/J20-1)*100</f>
        <v>-23.979339770940943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79"/>
      <c r="F21" s="79"/>
      <c r="G21" s="79"/>
      <c r="H21" s="78"/>
      <c r="I21" s="78"/>
      <c r="J21" s="214"/>
      <c r="K21" s="48"/>
      <c r="L21" s="59"/>
      <c r="M21" s="4"/>
      <c r="N21" s="4"/>
      <c r="O21" s="4"/>
    </row>
    <row r="22" spans="1:15" ht="15">
      <c r="A22" s="146" t="s">
        <v>20</v>
      </c>
      <c r="B22" s="241">
        <v>172.64</v>
      </c>
      <c r="C22" s="138">
        <v>177.96</v>
      </c>
      <c r="D22" s="138">
        <v>177.57</v>
      </c>
      <c r="E22" s="138">
        <v>180.71</v>
      </c>
      <c r="F22" s="82">
        <v>184.06</v>
      </c>
      <c r="G22" s="138">
        <v>168.452</v>
      </c>
      <c r="H22" s="155">
        <f>AVERAGE(B22:F22)</f>
        <v>178.58800000000002</v>
      </c>
      <c r="I22" s="179">
        <f>(H22/G22-1)*100</f>
        <v>6.017144349725756</v>
      </c>
      <c r="J22" s="210">
        <v>229.35</v>
      </c>
      <c r="K22" s="147">
        <v>173.03</v>
      </c>
      <c r="L22" s="145">
        <f>(K22/J22-1)*100</f>
        <v>-24.556354916067146</v>
      </c>
      <c r="M22" s="4"/>
      <c r="N22" s="4"/>
      <c r="O22" s="4"/>
    </row>
    <row r="23" spans="1:15" ht="15">
      <c r="A23" s="150" t="s">
        <v>21</v>
      </c>
      <c r="B23" s="242">
        <v>171.64</v>
      </c>
      <c r="C23" s="171">
        <v>176.96</v>
      </c>
      <c r="D23" s="151">
        <v>176.57</v>
      </c>
      <c r="E23" s="151">
        <v>179.71</v>
      </c>
      <c r="F23" s="79">
        <v>183.06</v>
      </c>
      <c r="G23" s="152">
        <v>167.452</v>
      </c>
      <c r="H23" s="170">
        <f>AVERAGE(B23:F23)</f>
        <v>177.58800000000002</v>
      </c>
      <c r="I23" s="198">
        <f>(H23/G23-1)*100</f>
        <v>6.053077896949599</v>
      </c>
      <c r="J23" s="205">
        <v>228.35</v>
      </c>
      <c r="K23" s="153">
        <v>172.02</v>
      </c>
      <c r="L23" s="154">
        <f>(K23/J23-1)*100</f>
        <v>-24.668272388876723</v>
      </c>
      <c r="M23" s="4"/>
      <c r="N23" s="4"/>
      <c r="O23" s="4"/>
    </row>
    <row r="24" spans="1:15" ht="15">
      <c r="A24" s="140" t="s">
        <v>73</v>
      </c>
      <c r="B24" s="241">
        <v>217.04527416709288</v>
      </c>
      <c r="C24" s="141">
        <v>216.8248117250745</v>
      </c>
      <c r="D24" s="141">
        <v>223.21822254360745</v>
      </c>
      <c r="E24" s="138">
        <v>221.45452300746044</v>
      </c>
      <c r="F24" s="82">
        <v>219.58059225030425</v>
      </c>
      <c r="G24" s="142">
        <v>210.9384645231838</v>
      </c>
      <c r="H24" s="155">
        <f>AVERAGE(B24:F24)</f>
        <v>219.6246847387079</v>
      </c>
      <c r="I24" s="179">
        <f>(H24/G24-1)*100</f>
        <v>4.117892976588644</v>
      </c>
      <c r="J24" s="245" t="s">
        <v>71</v>
      </c>
      <c r="K24" s="143">
        <v>210.53612056650027</v>
      </c>
      <c r="L24" s="30" t="s">
        <v>75</v>
      </c>
      <c r="M24" s="4"/>
      <c r="N24" s="4"/>
      <c r="O24" s="4"/>
    </row>
    <row r="25" spans="1:15" ht="15.75">
      <c r="A25" s="157" t="s">
        <v>22</v>
      </c>
      <c r="B25" s="158"/>
      <c r="C25" s="159"/>
      <c r="D25" s="159"/>
      <c r="E25" s="171"/>
      <c r="F25" s="79"/>
      <c r="G25" s="160"/>
      <c r="H25" s="170"/>
      <c r="I25" s="198"/>
      <c r="J25" s="205"/>
      <c r="K25" s="48"/>
      <c r="L25" s="148"/>
      <c r="M25" s="4"/>
      <c r="N25" s="4"/>
      <c r="O25" s="4"/>
    </row>
    <row r="26" spans="1:15" ht="15">
      <c r="A26" s="140" t="s">
        <v>23</v>
      </c>
      <c r="B26" s="141">
        <v>373</v>
      </c>
      <c r="C26" s="155">
        <v>373</v>
      </c>
      <c r="D26" s="155">
        <v>373</v>
      </c>
      <c r="E26" s="141">
        <v>380</v>
      </c>
      <c r="F26" s="141">
        <v>380</v>
      </c>
      <c r="G26" s="142">
        <v>373</v>
      </c>
      <c r="H26" s="155">
        <f>AVERAGE(B26:F26)</f>
        <v>375.8</v>
      </c>
      <c r="I26" s="179">
        <f>(H26/G26-1)*100</f>
        <v>0.7506702412868771</v>
      </c>
      <c r="J26" s="210">
        <v>390.68</v>
      </c>
      <c r="K26" s="143">
        <v>391.7</v>
      </c>
      <c r="L26" s="144">
        <f>(K26/J26-1)*100</f>
        <v>0.26108323947988676</v>
      </c>
      <c r="M26" s="4"/>
      <c r="N26" s="4"/>
      <c r="O26" s="4"/>
    </row>
    <row r="27" spans="1:12" ht="15">
      <c r="A27" s="149" t="s">
        <v>24</v>
      </c>
      <c r="B27" s="171">
        <v>367</v>
      </c>
      <c r="C27" s="170">
        <v>367</v>
      </c>
      <c r="D27" s="170">
        <v>367</v>
      </c>
      <c r="E27" s="171">
        <v>374</v>
      </c>
      <c r="F27" s="171">
        <v>374</v>
      </c>
      <c r="G27" s="160">
        <v>367</v>
      </c>
      <c r="H27" s="170">
        <f>AVERAGE(B27:F27)</f>
        <v>369.8</v>
      </c>
      <c r="I27" s="198">
        <f>(H27/G27-1)*100</f>
        <v>0.7629427792915644</v>
      </c>
      <c r="J27" s="205">
        <v>384.45</v>
      </c>
      <c r="K27" s="48">
        <v>381.5</v>
      </c>
      <c r="L27" s="148">
        <f>(K27/J27-1)*100</f>
        <v>-0.7673299518793031</v>
      </c>
    </row>
    <row r="28" spans="1:12" ht="15">
      <c r="A28" s="140" t="s">
        <v>25</v>
      </c>
      <c r="B28" s="141">
        <v>367</v>
      </c>
      <c r="C28" s="155">
        <v>367</v>
      </c>
      <c r="D28" s="155">
        <v>367</v>
      </c>
      <c r="E28" s="141">
        <v>374</v>
      </c>
      <c r="F28" s="141">
        <v>374</v>
      </c>
      <c r="G28" s="142">
        <v>367</v>
      </c>
      <c r="H28" s="155">
        <f>AVERAGE(B28:F28)</f>
        <v>369.8</v>
      </c>
      <c r="I28" s="179">
        <f>(H28/G28-1)*100</f>
        <v>0.7629427792915644</v>
      </c>
      <c r="J28" s="155">
        <v>371.55</v>
      </c>
      <c r="K28" s="143">
        <v>380</v>
      </c>
      <c r="L28" s="144">
        <f>(K28/J28-1)*100</f>
        <v>2.2742564930695597</v>
      </c>
    </row>
    <row r="29" spans="1:12" ht="15.75">
      <c r="A29" s="157" t="s">
        <v>74</v>
      </c>
      <c r="B29" s="171"/>
      <c r="C29" s="158"/>
      <c r="D29" s="158"/>
      <c r="E29" s="171"/>
      <c r="F29" s="79"/>
      <c r="G29" s="160"/>
      <c r="H29" s="170"/>
      <c r="I29" s="198"/>
      <c r="J29" s="205"/>
      <c r="K29" s="48"/>
      <c r="L29" s="148"/>
    </row>
    <row r="30" spans="1:12" ht="15">
      <c r="A30" s="178" t="s">
        <v>77</v>
      </c>
      <c r="B30" s="156">
        <v>352.5</v>
      </c>
      <c r="C30" s="156">
        <v>352.5</v>
      </c>
      <c r="D30" s="156">
        <v>348.5</v>
      </c>
      <c r="E30" s="156">
        <v>348.5</v>
      </c>
      <c r="F30" s="156">
        <v>348.5</v>
      </c>
      <c r="G30" s="156">
        <v>353.5</v>
      </c>
      <c r="H30" s="179">
        <f>AVERAGE(B30:F30)</f>
        <v>350.1</v>
      </c>
      <c r="I30" s="179">
        <f>(H30/G30-1)*100</f>
        <v>-0.9618104667609595</v>
      </c>
      <c r="J30" s="210">
        <v>388.8</v>
      </c>
      <c r="K30" s="180">
        <v>356.1666666666667</v>
      </c>
      <c r="L30" s="144">
        <f>(K30/J30-1)*100</f>
        <v>-8.393347050754452</v>
      </c>
    </row>
    <row r="31" spans="1:12" ht="15">
      <c r="A31" s="181" t="s">
        <v>78</v>
      </c>
      <c r="B31" s="182">
        <v>342.5</v>
      </c>
      <c r="C31" s="182">
        <v>342.5</v>
      </c>
      <c r="D31" s="182">
        <v>337.5</v>
      </c>
      <c r="E31" s="182">
        <v>337.5</v>
      </c>
      <c r="F31" s="182">
        <v>337.5</v>
      </c>
      <c r="G31" s="182">
        <v>346.5</v>
      </c>
      <c r="H31" s="182">
        <f>AVERAGE(B31:F31)</f>
        <v>339.5</v>
      </c>
      <c r="I31" s="199">
        <f>(H31/G31-1)*100</f>
        <v>-2.020202020202022</v>
      </c>
      <c r="J31" s="246" t="s">
        <v>71</v>
      </c>
      <c r="K31" s="183">
        <v>345.8333333333333</v>
      </c>
      <c r="L31" s="217" t="s">
        <v>71</v>
      </c>
    </row>
    <row r="32" spans="1:9" ht="15.75" customHeight="1">
      <c r="A32" s="264" t="s">
        <v>26</v>
      </c>
      <c r="B32" s="264"/>
      <c r="C32" s="264"/>
      <c r="D32" s="264"/>
      <c r="E32" s="54"/>
      <c r="F32" s="54"/>
      <c r="G32" s="265" t="s">
        <v>0</v>
      </c>
      <c r="H32" s="265"/>
      <c r="I32" s="265"/>
    </row>
    <row r="33" spans="1:12" ht="15">
      <c r="A33" s="263" t="s">
        <v>60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</row>
    <row r="34" spans="1:12" ht="15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</row>
    <row r="35" spans="1:12" ht="15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984251968503937" right="0.984251968503937" top="1.7716535433070868" bottom="0.984251968503937" header="0.5118110236220472" footer="0.5118110236220472"/>
  <pageSetup fitToHeight="1" fitToWidth="1" horizontalDpi="600" verticalDpi="600" orientation="landscape" scale="65" r:id="rId1"/>
  <ignoredErrors>
    <ignoredError sqref="H26:H28 H30:H31 I18 H7:H15 H18 H25 H6 H19:H24 H16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0" t="s">
        <v>79</v>
      </c>
      <c r="C2" s="260"/>
      <c r="D2" s="260"/>
      <c r="E2" s="260"/>
      <c r="F2" s="260"/>
      <c r="G2" s="266" t="s">
        <v>3</v>
      </c>
      <c r="H2" s="266"/>
      <c r="I2" s="266"/>
      <c r="J2" s="20"/>
      <c r="K2" s="21"/>
      <c r="L2" s="22"/>
    </row>
    <row r="3" spans="1:12" ht="15" customHeight="1">
      <c r="A3" s="19"/>
      <c r="B3" s="260"/>
      <c r="C3" s="260"/>
      <c r="D3" s="260"/>
      <c r="E3" s="260"/>
      <c r="F3" s="260"/>
      <c r="G3" s="266"/>
      <c r="H3" s="266"/>
      <c r="I3" s="266"/>
      <c r="J3" s="262" t="s">
        <v>4</v>
      </c>
      <c r="K3" s="262"/>
      <c r="L3" s="262"/>
    </row>
    <row r="4" spans="1:12" ht="15" customHeight="1">
      <c r="A4" s="269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29" t="s">
        <v>9</v>
      </c>
      <c r="G4" s="267"/>
      <c r="H4" s="268"/>
      <c r="I4" s="266"/>
      <c r="J4" s="270" t="s">
        <v>80</v>
      </c>
      <c r="K4" s="271"/>
      <c r="L4" s="272"/>
    </row>
    <row r="5" spans="1:12" ht="15" customHeight="1">
      <c r="A5" s="269"/>
      <c r="B5" s="93">
        <v>22</v>
      </c>
      <c r="C5" s="97">
        <v>23</v>
      </c>
      <c r="D5" s="97">
        <v>24</v>
      </c>
      <c r="E5" s="97">
        <v>25</v>
      </c>
      <c r="F5" s="97">
        <v>26</v>
      </c>
      <c r="G5" s="107" t="s">
        <v>58</v>
      </c>
      <c r="H5" s="115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17"/>
      <c r="C6" s="87"/>
      <c r="D6" s="87"/>
      <c r="E6" s="162"/>
      <c r="F6" s="98"/>
      <c r="G6" s="108"/>
      <c r="H6" s="172"/>
      <c r="I6" s="27"/>
      <c r="J6" s="173"/>
      <c r="K6" s="219"/>
      <c r="L6" s="28"/>
    </row>
    <row r="7" spans="1:12" ht="15" customHeight="1">
      <c r="A7" s="29" t="s">
        <v>28</v>
      </c>
      <c r="B7" s="89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2" t="s">
        <v>71</v>
      </c>
      <c r="H7" s="89" t="s">
        <v>71</v>
      </c>
      <c r="I7" s="184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91">
        <v>172.235</v>
      </c>
      <c r="C8" s="79">
        <v>175.163</v>
      </c>
      <c r="D8" s="79">
        <v>176.7131</v>
      </c>
      <c r="E8" s="79">
        <v>179.6411</v>
      </c>
      <c r="F8" s="230">
        <v>173.2684</v>
      </c>
      <c r="G8" s="109">
        <v>172.85504</v>
      </c>
      <c r="H8" s="158">
        <f>AVERAGE(B8:F8)</f>
        <v>175.40412000000003</v>
      </c>
      <c r="I8" s="185">
        <f>(H8/G8-1)*100</f>
        <v>1.474692320223947</v>
      </c>
      <c r="J8" s="188">
        <v>259.38</v>
      </c>
      <c r="K8" s="220">
        <v>164.27</v>
      </c>
      <c r="L8" s="59">
        <f aca="true" t="shared" si="0" ref="L8:L22">(K8/J8-1)*100</f>
        <v>-36.668208805613375</v>
      </c>
    </row>
    <row r="9" spans="1:12" ht="15" customHeight="1">
      <c r="A9" s="29" t="s">
        <v>30</v>
      </c>
      <c r="B9" s="92">
        <v>374</v>
      </c>
      <c r="C9" s="92">
        <v>372</v>
      </c>
      <c r="D9" s="92">
        <v>369</v>
      </c>
      <c r="E9" s="82">
        <v>376</v>
      </c>
      <c r="F9" s="231">
        <v>376</v>
      </c>
      <c r="G9" s="103">
        <v>363.8</v>
      </c>
      <c r="H9" s="155">
        <f>AVERAGE(B9:F9)</f>
        <v>373.4</v>
      </c>
      <c r="I9" s="186">
        <f>(H9/G9-1)*100</f>
        <v>2.638812534359536</v>
      </c>
      <c r="J9" s="189">
        <v>530.3</v>
      </c>
      <c r="K9" s="221">
        <v>360.74</v>
      </c>
      <c r="L9" s="32">
        <f t="shared" si="0"/>
        <v>-31.974354139166504</v>
      </c>
    </row>
    <row r="10" spans="1:12" ht="15" customHeight="1">
      <c r="A10" s="74" t="s">
        <v>31</v>
      </c>
      <c r="B10" s="91">
        <v>363.5819</v>
      </c>
      <c r="C10" s="130">
        <v>362.847</v>
      </c>
      <c r="D10" s="130">
        <v>360.7342</v>
      </c>
      <c r="E10" s="130">
        <v>367.5319</v>
      </c>
      <c r="F10" s="213">
        <v>368.1749</v>
      </c>
      <c r="G10" s="109">
        <v>353.73452</v>
      </c>
      <c r="H10" s="158">
        <f>AVERAGE(B10:F10)</f>
        <v>364.57398</v>
      </c>
      <c r="I10" s="185">
        <f>(H10/G10-1)*100</f>
        <v>3.064292396455981</v>
      </c>
      <c r="J10" s="190">
        <v>546.04</v>
      </c>
      <c r="K10" s="220">
        <v>356.93</v>
      </c>
      <c r="L10" s="59">
        <f t="shared" si="0"/>
        <v>-34.632993919859345</v>
      </c>
    </row>
    <row r="11" spans="1:12" ht="15" customHeight="1">
      <c r="A11" s="29" t="s">
        <v>55</v>
      </c>
      <c r="B11" s="92">
        <v>418.6160241258456</v>
      </c>
      <c r="C11" s="82">
        <v>411.0912633972069</v>
      </c>
      <c r="D11" s="82">
        <v>414.8634411216468</v>
      </c>
      <c r="E11" s="82">
        <v>416.62631154156577</v>
      </c>
      <c r="F11" s="231">
        <v>414.64797861135867</v>
      </c>
      <c r="G11" s="103">
        <v>401.50034906394046</v>
      </c>
      <c r="H11" s="155">
        <f>AVERAGE(B11:F11)</f>
        <v>415.16900375952474</v>
      </c>
      <c r="I11" s="186">
        <f>(H11/G11-1)*100</f>
        <v>3.404394224675378</v>
      </c>
      <c r="J11" s="189">
        <v>445.8431717820779</v>
      </c>
      <c r="K11" s="221">
        <v>382.2034417158919</v>
      </c>
      <c r="L11" s="32">
        <f t="shared" si="0"/>
        <v>-14.27401698489894</v>
      </c>
    </row>
    <row r="12" spans="1:12" s="13" customFormat="1" ht="15" customHeight="1">
      <c r="A12" s="33" t="s">
        <v>62</v>
      </c>
      <c r="B12" s="130">
        <v>166.2727198630695</v>
      </c>
      <c r="C12" s="91">
        <v>163.20233842156543</v>
      </c>
      <c r="D12" s="91">
        <v>164.51900478158683</v>
      </c>
      <c r="E12" s="79">
        <v>163.8418079096045</v>
      </c>
      <c r="F12" s="230">
        <v>165.59993518593535</v>
      </c>
      <c r="G12" s="110">
        <v>169.41447840364148</v>
      </c>
      <c r="H12" s="158">
        <f aca="true" t="shared" si="1" ref="H12:H22">AVERAGE(B12:F12)</f>
        <v>164.68716123235234</v>
      </c>
      <c r="I12" s="185">
        <f aca="true" t="shared" si="2" ref="I12:I22">(H12/G12-1)*100</f>
        <v>-2.790385577332999</v>
      </c>
      <c r="J12" s="191">
        <v>133.13573790631696</v>
      </c>
      <c r="K12" s="222">
        <v>159.87973319812357</v>
      </c>
      <c r="L12" s="59">
        <f t="shared" si="0"/>
        <v>20.08776584888532</v>
      </c>
    </row>
    <row r="13" spans="1:12" ht="15" customHeight="1">
      <c r="A13" s="76" t="s">
        <v>32</v>
      </c>
      <c r="B13" s="92">
        <v>156</v>
      </c>
      <c r="C13" s="169">
        <v>158</v>
      </c>
      <c r="D13" s="169">
        <v>158</v>
      </c>
      <c r="E13" s="169">
        <v>162</v>
      </c>
      <c r="F13" s="232">
        <v>165</v>
      </c>
      <c r="G13" s="111">
        <v>153.6</v>
      </c>
      <c r="H13" s="155">
        <f t="shared" si="1"/>
        <v>159.8</v>
      </c>
      <c r="I13" s="186">
        <f t="shared" si="2"/>
        <v>4.036458333333348</v>
      </c>
      <c r="J13" s="192">
        <v>183.75</v>
      </c>
      <c r="K13" s="129">
        <v>152.63</v>
      </c>
      <c r="L13" s="32">
        <f t="shared" si="0"/>
        <v>-16.93605442176871</v>
      </c>
    </row>
    <row r="14" spans="1:12" ht="15" customHeight="1">
      <c r="A14" s="33" t="s">
        <v>33</v>
      </c>
      <c r="B14" s="170">
        <v>742.7365</v>
      </c>
      <c r="C14" s="135">
        <v>740.0909</v>
      </c>
      <c r="D14" s="79">
        <v>750.0117</v>
      </c>
      <c r="E14" s="85">
        <v>751.9959</v>
      </c>
      <c r="F14" s="230">
        <v>748.9094</v>
      </c>
      <c r="G14" s="112">
        <v>736.2989799999999</v>
      </c>
      <c r="H14" s="158">
        <f t="shared" si="1"/>
        <v>746.74888</v>
      </c>
      <c r="I14" s="185">
        <f t="shared" si="2"/>
        <v>1.4192468391033275</v>
      </c>
      <c r="J14" s="193">
        <v>905.11</v>
      </c>
      <c r="K14" s="128">
        <v>716.9</v>
      </c>
      <c r="L14" s="59">
        <f t="shared" si="0"/>
        <v>-20.794157616201346</v>
      </c>
    </row>
    <row r="15" spans="1:12" ht="15" customHeight="1">
      <c r="A15" s="34" t="s">
        <v>34</v>
      </c>
      <c r="B15" s="155">
        <v>725.7609</v>
      </c>
      <c r="C15" s="86">
        <v>723.5563</v>
      </c>
      <c r="D15" s="82">
        <v>733.4771</v>
      </c>
      <c r="E15" s="82">
        <v>735.4612</v>
      </c>
      <c r="F15" s="231">
        <v>732.3748</v>
      </c>
      <c r="G15" s="111">
        <v>719.76434</v>
      </c>
      <c r="H15" s="155">
        <f t="shared" si="1"/>
        <v>730.12606</v>
      </c>
      <c r="I15" s="186">
        <f t="shared" si="2"/>
        <v>1.4395989665173081</v>
      </c>
      <c r="J15" s="194">
        <v>893.53</v>
      </c>
      <c r="K15" s="223">
        <v>716.87</v>
      </c>
      <c r="L15" s="32">
        <f t="shared" si="0"/>
        <v>-19.771020558906805</v>
      </c>
    </row>
    <row r="16" spans="1:12" ht="15" customHeight="1">
      <c r="A16" s="33" t="s">
        <v>35</v>
      </c>
      <c r="B16" s="170">
        <v>789.2346</v>
      </c>
      <c r="C16" s="85">
        <v>783.5567</v>
      </c>
      <c r="D16" s="79">
        <v>770.9497</v>
      </c>
      <c r="E16" s="79">
        <v>779.7293</v>
      </c>
      <c r="F16" s="230">
        <v>773.2825</v>
      </c>
      <c r="G16" s="112">
        <v>782.93958</v>
      </c>
      <c r="H16" s="158">
        <f t="shared" si="1"/>
        <v>779.3505600000001</v>
      </c>
      <c r="I16" s="185">
        <f t="shared" si="2"/>
        <v>-0.4584031886598283</v>
      </c>
      <c r="J16" s="193">
        <v>961.81</v>
      </c>
      <c r="K16" s="224">
        <v>788.04</v>
      </c>
      <c r="L16" s="59">
        <f t="shared" si="0"/>
        <v>-18.066977885445144</v>
      </c>
    </row>
    <row r="17" spans="1:12" ht="15" customHeight="1">
      <c r="A17" s="34" t="s">
        <v>36</v>
      </c>
      <c r="B17" s="92">
        <v>690</v>
      </c>
      <c r="C17" s="169">
        <v>689</v>
      </c>
      <c r="D17" s="82">
        <v>694</v>
      </c>
      <c r="E17" s="82">
        <v>695</v>
      </c>
      <c r="F17" s="212">
        <v>694</v>
      </c>
      <c r="G17" s="84">
        <v>691</v>
      </c>
      <c r="H17" s="155">
        <f t="shared" si="1"/>
        <v>692.4</v>
      </c>
      <c r="I17" s="186">
        <f t="shared" si="2"/>
        <v>0.20260492040520273</v>
      </c>
      <c r="J17" s="194">
        <v>859.35</v>
      </c>
      <c r="K17" s="223">
        <v>714.05</v>
      </c>
      <c r="L17" s="32">
        <f t="shared" si="0"/>
        <v>-16.9081282364578</v>
      </c>
    </row>
    <row r="18" spans="1:12" ht="15" customHeight="1">
      <c r="A18" s="33" t="s">
        <v>37</v>
      </c>
      <c r="B18" s="170">
        <v>900</v>
      </c>
      <c r="C18" s="85">
        <v>900</v>
      </c>
      <c r="D18" s="79">
        <v>910</v>
      </c>
      <c r="E18" s="85">
        <v>910</v>
      </c>
      <c r="F18" s="91">
        <v>910</v>
      </c>
      <c r="G18" s="83">
        <v>902</v>
      </c>
      <c r="H18" s="158">
        <f t="shared" si="1"/>
        <v>906</v>
      </c>
      <c r="I18" s="185">
        <f t="shared" si="2"/>
        <v>0.44345898004434225</v>
      </c>
      <c r="J18" s="193">
        <v>939.38</v>
      </c>
      <c r="K18" s="224">
        <v>901.67</v>
      </c>
      <c r="L18" s="59">
        <f t="shared" si="0"/>
        <v>-4.01434989035322</v>
      </c>
    </row>
    <row r="19" spans="1:12" ht="15" customHeight="1">
      <c r="A19" s="34" t="s">
        <v>38</v>
      </c>
      <c r="B19" s="92">
        <v>820</v>
      </c>
      <c r="C19" s="169">
        <v>820</v>
      </c>
      <c r="D19" s="82">
        <v>820</v>
      </c>
      <c r="E19" s="82">
        <v>820</v>
      </c>
      <c r="F19" s="212">
        <v>820</v>
      </c>
      <c r="G19" s="84">
        <v>820</v>
      </c>
      <c r="H19" s="155">
        <f t="shared" si="1"/>
        <v>820</v>
      </c>
      <c r="I19" s="186">
        <f t="shared" si="2"/>
        <v>0</v>
      </c>
      <c r="J19" s="194">
        <v>904.25</v>
      </c>
      <c r="K19" s="223">
        <v>808.68</v>
      </c>
      <c r="L19" s="32">
        <f t="shared" si="0"/>
        <v>-10.568979817528346</v>
      </c>
    </row>
    <row r="20" spans="1:12" ht="15" customHeight="1">
      <c r="A20" s="33" t="s">
        <v>39</v>
      </c>
      <c r="B20" s="161">
        <v>851.692</v>
      </c>
      <c r="C20" s="161">
        <v>857.37</v>
      </c>
      <c r="D20" s="31">
        <v>845.8101</v>
      </c>
      <c r="E20" s="137">
        <v>861.3939</v>
      </c>
      <c r="F20" s="233">
        <v>874.1455</v>
      </c>
      <c r="G20" s="137">
        <v>847.2473199999998</v>
      </c>
      <c r="H20" s="158">
        <f t="shared" si="1"/>
        <v>858.0823</v>
      </c>
      <c r="I20" s="185">
        <f t="shared" si="2"/>
        <v>1.278845001244755</v>
      </c>
      <c r="J20" s="193">
        <v>954.94</v>
      </c>
      <c r="K20" s="224">
        <v>772.773</v>
      </c>
      <c r="L20" s="59">
        <f t="shared" si="0"/>
        <v>-19.07627704358389</v>
      </c>
    </row>
    <row r="21" spans="1:12" ht="15" customHeight="1">
      <c r="A21" s="34" t="s">
        <v>40</v>
      </c>
      <c r="B21" s="155">
        <v>936.9635</v>
      </c>
      <c r="C21" s="169">
        <v>936.9635</v>
      </c>
      <c r="D21" s="82">
        <v>936.9635</v>
      </c>
      <c r="E21" s="86">
        <v>947.9866</v>
      </c>
      <c r="F21" s="212">
        <v>947.9866</v>
      </c>
      <c r="G21" s="84">
        <v>936.9635000000001</v>
      </c>
      <c r="H21" s="155">
        <f t="shared" si="1"/>
        <v>941.37274</v>
      </c>
      <c r="I21" s="186">
        <f t="shared" si="2"/>
        <v>0.47058823529411153</v>
      </c>
      <c r="J21" s="194">
        <v>952.71</v>
      </c>
      <c r="K21" s="223">
        <v>892.87</v>
      </c>
      <c r="L21" s="32">
        <f t="shared" si="0"/>
        <v>-6.281029904168111</v>
      </c>
    </row>
    <row r="22" spans="1:12" ht="15" customHeight="1">
      <c r="A22" s="33" t="s">
        <v>41</v>
      </c>
      <c r="B22" s="243">
        <v>1146.4024</v>
      </c>
      <c r="C22" s="135">
        <v>1146.4024</v>
      </c>
      <c r="D22" s="79">
        <v>1146.4024</v>
      </c>
      <c r="E22" s="85">
        <v>1157.4255</v>
      </c>
      <c r="F22" s="211">
        <v>1157.4255</v>
      </c>
      <c r="G22" s="85">
        <v>1146.4024</v>
      </c>
      <c r="H22" s="158">
        <f t="shared" si="1"/>
        <v>1150.8116400000001</v>
      </c>
      <c r="I22" s="185">
        <f t="shared" si="2"/>
        <v>0.38461538461540545</v>
      </c>
      <c r="J22" s="193">
        <v>1164.25</v>
      </c>
      <c r="K22" s="35">
        <v>1102.31</v>
      </c>
      <c r="L22" s="59">
        <f t="shared" si="0"/>
        <v>-5.320163195190042</v>
      </c>
    </row>
    <row r="23" spans="1:12" ht="15" customHeight="1">
      <c r="A23" s="235" t="s">
        <v>42</v>
      </c>
      <c r="B23" s="92"/>
      <c r="C23" s="86"/>
      <c r="D23" s="82"/>
      <c r="E23" s="82"/>
      <c r="F23" s="92"/>
      <c r="G23" s="86"/>
      <c r="H23" s="155"/>
      <c r="I23" s="186"/>
      <c r="J23" s="192"/>
      <c r="K23" s="225"/>
      <c r="L23" s="62"/>
    </row>
    <row r="24" spans="1:12" ht="15" customHeight="1">
      <c r="A24" s="33" t="s">
        <v>43</v>
      </c>
      <c r="B24" s="243">
        <v>263.2316</v>
      </c>
      <c r="C24" s="85">
        <v>270.9478</v>
      </c>
      <c r="D24" s="79">
        <v>266.9795</v>
      </c>
      <c r="E24" s="79">
        <v>272.2706</v>
      </c>
      <c r="F24" s="91">
        <v>269.8455</v>
      </c>
      <c r="G24" s="83">
        <v>268.43456</v>
      </c>
      <c r="H24" s="158">
        <f>AVERAGE(B24:F24)</f>
        <v>268.65500000000003</v>
      </c>
      <c r="I24" s="185">
        <f>(H24/G24-1)*100</f>
        <v>0.0821205734462982</v>
      </c>
      <c r="J24" s="195">
        <v>402.37</v>
      </c>
      <c r="K24" s="31">
        <v>294.63</v>
      </c>
      <c r="L24" s="59">
        <f>(K24/J24-1)*100</f>
        <v>-26.776350125506376</v>
      </c>
    </row>
    <row r="25" spans="1:12" ht="15" customHeight="1">
      <c r="A25" s="34" t="s">
        <v>44</v>
      </c>
      <c r="B25" s="244">
        <v>357.5</v>
      </c>
      <c r="C25" s="86">
        <v>356.6</v>
      </c>
      <c r="D25" s="82">
        <v>364.3</v>
      </c>
      <c r="E25" s="82">
        <v>357</v>
      </c>
      <c r="F25" s="92">
        <v>359.8</v>
      </c>
      <c r="G25" s="86">
        <v>345.71999999999997</v>
      </c>
      <c r="H25" s="155">
        <f>AVERAGE(B25:F25)</f>
        <v>359.04</v>
      </c>
      <c r="I25" s="186">
        <f>(H25/G25-1)*100</f>
        <v>3.852828878861514</v>
      </c>
      <c r="J25" s="156">
        <v>475.18</v>
      </c>
      <c r="K25" s="136">
        <v>365.48</v>
      </c>
      <c r="L25" s="136">
        <f>(K25/J25-1)*100</f>
        <v>-23.085988467528097</v>
      </c>
    </row>
    <row r="26" spans="1:12" ht="15" customHeight="1">
      <c r="A26" s="33" t="s">
        <v>45</v>
      </c>
      <c r="B26" s="170">
        <v>253.0904</v>
      </c>
      <c r="C26" s="135">
        <v>248.0197</v>
      </c>
      <c r="D26" s="79">
        <v>253.7518</v>
      </c>
      <c r="E26" s="85">
        <v>253.9722</v>
      </c>
      <c r="F26" s="91">
        <v>257.2792</v>
      </c>
      <c r="G26" s="85">
        <v>249.07796000000002</v>
      </c>
      <c r="H26" s="158">
        <f>AVERAGE(B26:F26)</f>
        <v>253.22266</v>
      </c>
      <c r="I26" s="185">
        <f>(H26/G26-1)*100</f>
        <v>1.6640171615344812</v>
      </c>
      <c r="J26" s="196">
        <v>385.91</v>
      </c>
      <c r="K26" s="222">
        <v>280.06</v>
      </c>
      <c r="L26" s="59">
        <f>(K26/J26-1)*100</f>
        <v>-27.428675079681796</v>
      </c>
    </row>
    <row r="27" spans="1:12" ht="15" customHeight="1">
      <c r="A27" s="34" t="s">
        <v>46</v>
      </c>
      <c r="B27" s="94" t="s">
        <v>71</v>
      </c>
      <c r="C27" s="218" t="s">
        <v>71</v>
      </c>
      <c r="D27" s="218" t="s">
        <v>71</v>
      </c>
      <c r="E27" s="218" t="s">
        <v>71</v>
      </c>
      <c r="F27" s="218" t="s">
        <v>71</v>
      </c>
      <c r="G27" s="113" t="s">
        <v>70</v>
      </c>
      <c r="H27" s="94" t="s">
        <v>70</v>
      </c>
      <c r="I27" s="187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76" t="s">
        <v>0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</row>
    <row r="29" spans="1:12" ht="18">
      <c r="A29" s="263" t="s">
        <v>60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</row>
    <row r="30" spans="1:12" ht="18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</row>
    <row r="31" spans="1:12" ht="18">
      <c r="A31" s="22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</row>
    <row r="33" spans="1:12" ht="18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600" verticalDpi="600" orientation="landscape" scale="66" r:id="rId1"/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user</cp:lastModifiedBy>
  <cp:lastPrinted>2015-06-29T16:07:52Z</cp:lastPrinted>
  <dcterms:created xsi:type="dcterms:W3CDTF">2010-11-09T14:07:20Z</dcterms:created>
  <dcterms:modified xsi:type="dcterms:W3CDTF">2015-06-29T16:08:37Z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