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24000" windowHeight="973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<sst xmlns="http://schemas.openxmlformats.org/spreadsheetml/2006/main" count="137" uniqueCount="82">
  <si>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</si>
  <si>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</si>
  <si>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</si>
  <si>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</si>
  <si>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</si>
  <si>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</si>
  <si>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</si>
  <si>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</si>
  <si>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</si>
  <si>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</si>
  <si>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</si>
  <si>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</si>
  <si>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</si>
  <si>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</si>
  <si>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</si>
  <si>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</si>
  <si>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</si>
  <si>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</si>
  <si>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</si>
  <si>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</si>
  <si>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</si>
  <si>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</si>
  <si>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</si>
  <si>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</si>
  <si>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</si>
  <si>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</si>
  <si>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</si>
  <si>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</si>
  <si>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</si>
  <si>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</si>
  <si>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</si>
  <si>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</si>
  <si>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</si>
  <si>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</si>
  <si>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</si>
  <si>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</si>
  <si>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</si>
  <si>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</si>
  <si>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</si>
  <si>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</si>
  <si>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</si>
  <si>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</si>
  <si>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</si>
  <si>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</si>
  <si>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</si>
  <si>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</si>
  <si>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</si>
  <si>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</si>
  <si>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</si>
  <si>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</si>
  <si>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</si>
  <si>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</si>
  <si>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</si>
  <si>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</si>
  <si>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</si>
  <si>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</si>
  <si>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</si>
  <si>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</si>
  <si>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</si>
  <si>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</si>
  <si>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</si>
  <si>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</si>
  <si>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</si>
  <si>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</si>
  <si>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</si>
  <si>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</si>
  <si>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</si>
  <si>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</si>
  <si>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</si>
  <si>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</si>
  <si>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</si>
  <si>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</si>
  <si>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</si>
  <si>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</si>
  <si>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</si>
  <si>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 xml:space="preserve"> - </t>
  </si>
  <si>
    <t xml:space="preserve"> --</t>
  </si>
  <si>
    <t>Arroz White elaborado  5% grano partido, FOB Saigón</t>
  </si>
  <si>
    <t>Arroz White elaborado  15% grano partido, FOB Saigón</t>
  </si>
  <si>
    <t>Junio</t>
  </si>
  <si>
    <t>Julio 2015</t>
  </si>
  <si>
    <t>semana del 13 al 19 de julio del 2015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</si>
</sst>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>
        <color indexed="63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/>
      <right style="thin"/>
      <top/>
      <bottom style="thin">
        <color indexed="8"/>
      </bottom>
    </border>
  </borders>
  <cellStyleXfs count="198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1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2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3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84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72" fontId="26" fillId="58" borderId="30" xfId="0" applyFont="1" applyFill="1" applyBorder="1" applyAlignment="1" applyProtection="1">
      <alignment/>
      <protection/>
    </xf>
    <xf numFmtId="172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6" fillId="60" borderId="26" xfId="0" applyNumberFormat="1" applyFont="1" applyFill="1" applyBorder="1" applyAlignment="1" applyProtection="1">
      <alignment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6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6" fillId="0" borderId="38" xfId="0" applyNumberFormat="1" applyFont="1" applyBorder="1" applyAlignment="1" applyProtection="1">
      <alignment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74" fontId="34" fillId="4" borderId="39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73" fontId="26" fillId="0" borderId="42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73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35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center"/>
      <protection/>
    </xf>
    <xf numFmtId="172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72" fontId="0" fillId="0" borderId="0" xfId="0" applyBorder="1" applyAlignment="1">
      <alignment horizontal="center"/>
    </xf>
    <xf numFmtId="172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173" fontId="26" fillId="0" borderId="43" xfId="0" applyNumberFormat="1" applyFont="1" applyBorder="1" applyAlignment="1" applyProtection="1">
      <alignment horizontal="right"/>
      <protection/>
    </xf>
    <xf numFmtId="172" fontId="26" fillId="0" borderId="25" xfId="0" applyFont="1" applyBorder="1" applyAlignment="1" applyProtection="1">
      <alignment/>
      <protection/>
    </xf>
    <xf numFmtId="2" fontId="26" fillId="0" borderId="43" xfId="0" applyNumberFormat="1" applyFont="1" applyBorder="1" applyAlignment="1" applyProtection="1">
      <alignment/>
      <protection/>
    </xf>
    <xf numFmtId="2" fontId="56" fillId="60" borderId="36" xfId="0" applyNumberFormat="1" applyFont="1" applyFill="1" applyBorder="1" applyAlignment="1" applyProtection="1">
      <alignment horizontal="right" vertical="center"/>
      <protection/>
    </xf>
    <xf numFmtId="2" fontId="56" fillId="60" borderId="44" xfId="0" applyNumberFormat="1" applyFont="1" applyFill="1" applyBorder="1" applyAlignment="1" applyProtection="1">
      <alignment horizontal="right" vertical="center"/>
      <protection/>
    </xf>
    <xf numFmtId="173" fontId="26" fillId="60" borderId="30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173" fontId="26" fillId="63" borderId="32" xfId="0" applyNumberFormat="1" applyFont="1" applyFill="1" applyBorder="1" applyAlignment="1" applyProtection="1">
      <alignment/>
      <protection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5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175" fontId="26" fillId="0" borderId="30" xfId="0" applyNumberFormat="1" applyFont="1" applyBorder="1" applyAlignment="1">
      <alignment horizontal="right"/>
    </xf>
    <xf numFmtId="175" fontId="26" fillId="58" borderId="30" xfId="0" applyNumberFormat="1" applyFont="1" applyFill="1" applyBorder="1" applyAlignment="1">
      <alignment horizontal="right"/>
    </xf>
    <xf numFmtId="175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73" fontId="26" fillId="58" borderId="30" xfId="0" applyNumberFormat="1" applyFont="1" applyFill="1" applyBorder="1" applyAlignment="1">
      <alignment horizontal="right"/>
    </xf>
    <xf numFmtId="172" fontId="26" fillId="0" borderId="27" xfId="0" applyFont="1" applyBorder="1" applyAlignment="1" applyProtection="1">
      <alignment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26" fillId="63" borderId="45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6" fillId="60" borderId="26" xfId="0" applyNumberFormat="1" applyFont="1" applyFill="1" applyBorder="1" applyAlignment="1" applyProtection="1">
      <alignment horizontal="center" vertical="center"/>
      <protection/>
    </xf>
    <xf numFmtId="2" fontId="56" fillId="0" borderId="26" xfId="0" applyNumberFormat="1" applyFont="1" applyBorder="1" applyAlignment="1">
      <alignment horizontal="right" vertical="center"/>
    </xf>
    <xf numFmtId="2" fontId="56" fillId="19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63" borderId="26" xfId="0" applyNumberFormat="1" applyFont="1" applyFill="1" applyBorder="1" applyAlignment="1">
      <alignment horizontal="right" vertical="center"/>
    </xf>
    <xf numFmtId="2" fontId="56" fillId="60" borderId="29" xfId="0" applyNumberFormat="1" applyFont="1" applyFill="1" applyBorder="1" applyAlignment="1" applyProtection="1">
      <alignment horizontal="right" vertical="center"/>
      <protection/>
    </xf>
    <xf numFmtId="2" fontId="56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9" borderId="39" xfId="0" applyNumberFormat="1" applyFont="1" applyFill="1" applyBorder="1" applyAlignment="1" applyProtection="1">
      <alignment horizontal="center" vertical="center"/>
      <protection/>
    </xf>
    <xf numFmtId="172" fontId="26" fillId="0" borderId="0" xfId="0" applyFont="1" applyBorder="1" applyAlignment="1" applyProtection="1">
      <alignment/>
      <protection/>
    </xf>
    <xf numFmtId="175" fontId="26" fillId="0" borderId="0" xfId="0" applyNumberFormat="1" applyFont="1" applyBorder="1" applyAlignment="1">
      <alignment horizontal="right"/>
    </xf>
    <xf numFmtId="175" fontId="26" fillId="19" borderId="0" xfId="0" applyNumberFormat="1" applyFont="1" applyFill="1" applyBorder="1" applyAlignment="1">
      <alignment horizontal="right"/>
    </xf>
    <xf numFmtId="175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75" fontId="26" fillId="59" borderId="0" xfId="0" applyNumberFormat="1" applyFont="1" applyFill="1" applyBorder="1" applyAlignment="1">
      <alignment horizontal="right"/>
    </xf>
    <xf numFmtId="172" fontId="56" fillId="0" borderId="0" xfId="0" applyFont="1" applyBorder="1" applyAlignment="1">
      <alignment/>
    </xf>
    <xf numFmtId="2" fontId="26" fillId="0" borderId="46" xfId="0" applyNumberFormat="1" applyFont="1" applyBorder="1" applyAlignment="1" applyProtection="1">
      <alignment horizontal="center" vertical="center"/>
      <protection/>
    </xf>
    <xf numFmtId="0" fontId="34" fillId="4" borderId="47" xfId="0" applyNumberFormat="1" applyFont="1" applyFill="1" applyBorder="1" applyAlignment="1" applyProtection="1">
      <alignment horizontal="center"/>
      <protection/>
    </xf>
    <xf numFmtId="172" fontId="34" fillId="4" borderId="46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/>
      <protection/>
    </xf>
    <xf numFmtId="2" fontId="26" fillId="0" borderId="36" xfId="0" applyNumberFormat="1" applyFont="1" applyBorder="1" applyAlignment="1" applyProtection="1">
      <alignment horizontal="center"/>
      <protection/>
    </xf>
    <xf numFmtId="172" fontId="34" fillId="59" borderId="30" xfId="0" applyFont="1" applyFill="1" applyBorder="1" applyAlignment="1" applyProtection="1">
      <alignment/>
      <protection/>
    </xf>
    <xf numFmtId="2" fontId="56" fillId="60" borderId="36" xfId="0" applyNumberFormat="1" applyFont="1" applyFill="1" applyBorder="1" applyAlignment="1" applyProtection="1">
      <alignment horizontal="right"/>
      <protection/>
    </xf>
    <xf numFmtId="2" fontId="56" fillId="0" borderId="36" xfId="0" applyNumberFormat="1" applyFont="1" applyBorder="1" applyAlignment="1" applyProtection="1">
      <alignment horizontal="right" vertical="center"/>
      <protection/>
    </xf>
    <xf numFmtId="2" fontId="56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 locked="0"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/>
    </xf>
    <xf numFmtId="2" fontId="26" fillId="63" borderId="36" xfId="0" applyNumberFormat="1" applyFont="1" applyFill="1" applyBorder="1" applyAlignment="1" applyProtection="1">
      <alignment horizontal="right" vertical="center"/>
      <protection/>
    </xf>
    <xf numFmtId="2" fontId="26" fillId="58" borderId="36" xfId="0" applyNumberFormat="1" applyFont="1" applyFill="1" applyBorder="1" applyAlignment="1" applyProtection="1">
      <alignment horizontal="right"/>
      <protection/>
    </xf>
    <xf numFmtId="2" fontId="26" fillId="59" borderId="36" xfId="0" applyNumberFormat="1" applyFont="1" applyFill="1" applyBorder="1" applyAlignment="1" applyProtection="1">
      <alignment horizontal="right"/>
      <protection/>
    </xf>
    <xf numFmtId="2" fontId="26" fillId="60" borderId="26" xfId="0" applyNumberFormat="1" applyFont="1" applyFill="1" applyBorder="1" applyAlignment="1">
      <alignment horizontal="center" vertical="center"/>
    </xf>
    <xf numFmtId="2" fontId="26" fillId="0" borderId="45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/>
      <protection/>
    </xf>
    <xf numFmtId="2" fontId="26" fillId="0" borderId="36" xfId="0" applyNumberFormat="1" applyFont="1" applyBorder="1" applyAlignment="1" applyProtection="1">
      <alignment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61" borderId="35" xfId="0" applyNumberFormat="1" applyFont="1" applyFill="1" applyBorder="1" applyAlignment="1" applyProtection="1">
      <alignment vertical="center"/>
      <protection/>
    </xf>
    <xf numFmtId="2" fontId="56" fillId="60" borderId="35" xfId="0" applyNumberFormat="1" applyFont="1" applyFill="1" applyBorder="1" applyAlignment="1" applyProtection="1">
      <alignment vertical="center"/>
      <protection/>
    </xf>
    <xf numFmtId="2" fontId="56" fillId="0" borderId="35" xfId="0" applyNumberFormat="1" applyFont="1" applyBorder="1" applyAlignment="1" applyProtection="1">
      <alignment vertical="center"/>
      <protection/>
    </xf>
    <xf numFmtId="2" fontId="56" fillId="19" borderId="35" xfId="0" applyNumberFormat="1" applyFont="1" applyFill="1" applyBorder="1" applyAlignment="1" applyProtection="1">
      <alignment vertical="center"/>
      <protection/>
    </xf>
    <xf numFmtId="2" fontId="26" fillId="63" borderId="35" xfId="0" applyNumberFormat="1" applyFont="1" applyFill="1" applyBorder="1" applyAlignment="1" applyProtection="1">
      <alignment vertical="center"/>
      <protection/>
    </xf>
    <xf numFmtId="172" fontId="23" fillId="0" borderId="0" xfId="0" applyFont="1" applyBorder="1" applyAlignment="1">
      <alignment horizontal="left"/>
    </xf>
    <xf numFmtId="172" fontId="30" fillId="0" borderId="0" xfId="149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2" fontId="56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5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0" fillId="0" borderId="0" xfId="0" applyBorder="1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0765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2" sqref="B22:E22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2"/>
      <c r="B10" s="72"/>
      <c r="C10" s="72"/>
      <c r="D10" s="131"/>
      <c r="E10" s="72"/>
      <c r="F10" s="72"/>
      <c r="G10" s="72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1"/>
      <c r="B13" s="71"/>
      <c r="C13" s="71"/>
      <c r="D13" s="134"/>
      <c r="E13" s="71"/>
      <c r="F13" s="71"/>
      <c r="G13" s="71"/>
      <c r="H13" s="1"/>
    </row>
    <row r="14" spans="2:8" ht="18">
      <c r="B14" s="1"/>
      <c r="C14" s="1"/>
      <c r="D14" s="133"/>
      <c r="E14" s="1"/>
      <c r="F14" s="1"/>
      <c r="G14" s="1"/>
      <c r="H14" s="1"/>
    </row>
    <row r="15" spans="2:8" ht="18">
      <c r="B15" s="1"/>
      <c r="C15" s="1"/>
      <c r="D15" s="133"/>
      <c r="E15" s="1"/>
      <c r="F15" s="1"/>
      <c r="G15" s="1"/>
      <c r="H15" s="1"/>
    </row>
    <row r="16" spans="2:8" ht="18">
      <c r="B16" s="1"/>
      <c r="C16" s="1"/>
      <c r="D16" s="133"/>
      <c r="E16" s="1"/>
      <c r="F16" s="1"/>
      <c r="G16" s="1"/>
      <c r="H16" s="1"/>
    </row>
    <row r="17" spans="2:12" ht="18">
      <c r="B17" s="1"/>
      <c r="C17" s="1"/>
      <c r="D17" s="13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3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3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3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33"/>
      <c r="E21" s="1"/>
      <c r="F21" s="1"/>
      <c r="G21" s="1"/>
      <c r="H21" s="1"/>
      <c r="I21" s="1"/>
      <c r="J21" s="1"/>
      <c r="K21" s="1"/>
      <c r="L21" s="1"/>
    </row>
    <row r="22" spans="2:12" ht="18">
      <c r="B22" s="254" t="s">
        <v>57</v>
      </c>
      <c r="C22" s="254"/>
      <c r="D22" s="254"/>
      <c r="E22" s="254"/>
      <c r="F22" s="1"/>
      <c r="G22" s="1"/>
      <c r="H22" s="1"/>
      <c r="I22" s="1"/>
      <c r="J22" s="1"/>
      <c r="K22" s="1"/>
      <c r="L22" s="1"/>
    </row>
    <row r="23" spans="2:12" ht="18">
      <c r="B23" s="167" t="s">
        <v>81</v>
      </c>
      <c r="C23" s="167"/>
      <c r="D23" s="167"/>
      <c r="E23" s="167"/>
      <c r="F23" s="163"/>
      <c r="G23" s="164"/>
      <c r="H23" s="1"/>
      <c r="I23" s="1"/>
      <c r="J23" s="1"/>
      <c r="K23" s="1"/>
      <c r="L23" s="1"/>
    </row>
    <row r="24" spans="1:12" ht="18">
      <c r="A24" s="1"/>
      <c r="B24" s="1"/>
      <c r="C24" s="166"/>
      <c r="D24" s="166"/>
      <c r="E24" s="166"/>
      <c r="F24" s="166"/>
      <c r="G24" s="165"/>
      <c r="H24" s="1"/>
      <c r="I24" s="1"/>
      <c r="J24" s="1"/>
      <c r="K24" s="1"/>
      <c r="L24" s="1"/>
    </row>
    <row r="25" spans="1:12" ht="18">
      <c r="A25" s="7"/>
      <c r="B25" s="7"/>
      <c r="C25" s="7"/>
      <c r="D25" s="13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3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3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orientation="portrait" paperSize="122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18"/>
      <c r="G4" s="118"/>
      <c r="H4" s="118"/>
    </row>
    <row r="5" spans="1:8" ht="18">
      <c r="A5" s="118"/>
      <c r="B5" s="118"/>
      <c r="C5" s="118"/>
      <c r="D5" s="118"/>
      <c r="E5" s="118"/>
      <c r="F5" s="118"/>
      <c r="G5" s="118"/>
      <c r="H5" s="118"/>
    </row>
    <row r="6" spans="1:8" ht="18">
      <c r="A6" s="118"/>
      <c r="B6" s="118"/>
      <c r="C6" s="118"/>
      <c r="D6" s="118"/>
      <c r="E6" s="118"/>
      <c r="F6" s="118"/>
      <c r="G6" s="118"/>
      <c r="H6" s="118"/>
    </row>
    <row r="7" spans="1:8" ht="18">
      <c r="A7" s="118"/>
      <c r="B7" s="118"/>
      <c r="C7" s="118"/>
      <c r="D7" s="118"/>
      <c r="E7" s="118"/>
      <c r="F7" s="118"/>
      <c r="G7" s="118"/>
      <c r="H7" s="118"/>
    </row>
    <row r="8" spans="1:8" ht="18">
      <c r="A8" s="118"/>
      <c r="B8" s="118"/>
      <c r="C8" s="118"/>
      <c r="D8" s="118"/>
      <c r="E8" s="118"/>
      <c r="F8" s="118"/>
      <c r="G8" s="118"/>
      <c r="H8" s="118"/>
    </row>
    <row r="9" spans="1:8" ht="18">
      <c r="A9" s="118"/>
      <c r="B9" s="118"/>
      <c r="C9" s="118"/>
      <c r="D9" s="118"/>
      <c r="E9" s="118"/>
      <c r="F9" s="118"/>
      <c r="G9" s="118"/>
      <c r="H9" s="118"/>
    </row>
    <row r="10" spans="1:8" ht="18">
      <c r="A10" s="257" t="s">
        <v>52</v>
      </c>
      <c r="B10" s="257"/>
      <c r="C10" s="257"/>
      <c r="D10" s="258"/>
      <c r="E10" s="257"/>
      <c r="F10" s="257"/>
      <c r="G10" s="119"/>
      <c r="H10" s="118"/>
    </row>
    <row r="11" spans="1:8" ht="18">
      <c r="A11" s="259" t="s">
        <v>54</v>
      </c>
      <c r="B11" s="259"/>
      <c r="C11" s="259"/>
      <c r="D11" s="259"/>
      <c r="E11" s="259"/>
      <c r="F11" s="259"/>
      <c r="G11" s="123"/>
      <c r="H11" s="118"/>
    </row>
    <row r="12" spans="1:8" ht="18">
      <c r="A12" s="120"/>
      <c r="B12" s="120"/>
      <c r="C12" s="120"/>
      <c r="D12" s="120"/>
      <c r="E12" s="120"/>
      <c r="F12" s="120"/>
      <c r="G12" s="120"/>
      <c r="H12" s="118"/>
    </row>
    <row r="13" spans="1:8" ht="18">
      <c r="A13" s="260" t="s">
        <v>48</v>
      </c>
      <c r="B13" s="260"/>
      <c r="C13" s="260"/>
      <c r="D13" s="261"/>
      <c r="E13" s="260"/>
      <c r="F13" s="260"/>
      <c r="G13" s="121"/>
      <c r="H13" s="118"/>
    </row>
    <row r="14" spans="1:8" ht="18">
      <c r="A14" s="263" t="s">
        <v>49</v>
      </c>
      <c r="B14" s="263"/>
      <c r="C14" s="263"/>
      <c r="D14" s="264"/>
      <c r="E14" s="263"/>
      <c r="F14" s="263"/>
      <c r="G14" s="124"/>
      <c r="H14" s="118"/>
    </row>
    <row r="15" spans="1:8" ht="18">
      <c r="A15" s="120"/>
      <c r="B15" s="122"/>
      <c r="C15" s="122"/>
      <c r="D15" s="132"/>
      <c r="E15" s="122"/>
      <c r="F15" s="122"/>
      <c r="G15" s="122"/>
      <c r="H15" s="118"/>
    </row>
    <row r="16" spans="1:8" ht="18">
      <c r="A16" s="120"/>
      <c r="B16" s="122"/>
      <c r="C16" s="122"/>
      <c r="D16" s="132"/>
      <c r="E16" s="122"/>
      <c r="F16" s="122"/>
      <c r="G16" s="122"/>
      <c r="H16" s="118"/>
    </row>
    <row r="17" spans="1:12" ht="18">
      <c r="A17" s="120"/>
      <c r="B17" s="122"/>
      <c r="C17" s="122"/>
      <c r="D17" s="132"/>
      <c r="E17" s="122"/>
      <c r="F17" s="122"/>
      <c r="G17" s="122"/>
      <c r="H17" s="122"/>
      <c r="I17" s="122"/>
      <c r="J17" s="118"/>
      <c r="K17" s="118"/>
      <c r="L17" s="118"/>
    </row>
    <row r="18" spans="1:12" ht="18">
      <c r="A18" s="263" t="s">
        <v>68</v>
      </c>
      <c r="B18" s="263"/>
      <c r="C18" s="263"/>
      <c r="D18" s="264"/>
      <c r="E18" s="263"/>
      <c r="F18" s="263"/>
      <c r="G18" s="124"/>
      <c r="H18" s="118"/>
      <c r="I18" s="118"/>
      <c r="J18" s="118"/>
      <c r="K18" s="118"/>
      <c r="L18" s="118"/>
    </row>
    <row r="19" spans="1:12" ht="18">
      <c r="A19" s="260" t="s">
        <v>69</v>
      </c>
      <c r="B19" s="260"/>
      <c r="C19" s="260"/>
      <c r="D19" s="261"/>
      <c r="E19" s="260"/>
      <c r="F19" s="260"/>
      <c r="G19" s="121"/>
      <c r="H19" s="118"/>
      <c r="I19" s="118"/>
      <c r="J19" s="118"/>
      <c r="K19" s="118"/>
      <c r="L19" s="118"/>
    </row>
    <row r="20" spans="1:12" ht="18">
      <c r="A20" s="120"/>
      <c r="B20" s="122"/>
      <c r="C20" s="122"/>
      <c r="D20" s="132"/>
      <c r="E20" s="122"/>
      <c r="F20" s="122"/>
      <c r="G20" s="122"/>
      <c r="H20" s="118"/>
      <c r="I20" s="118"/>
      <c r="J20" s="118"/>
      <c r="K20" s="118"/>
      <c r="L20" s="118"/>
    </row>
    <row r="21" spans="1:12" ht="18">
      <c r="A21" s="120"/>
      <c r="B21" s="122"/>
      <c r="C21" s="122"/>
      <c r="D21" s="132"/>
      <c r="E21" s="122"/>
      <c r="F21" s="122"/>
      <c r="G21" s="122"/>
      <c r="H21" s="118"/>
      <c r="I21" s="118"/>
      <c r="J21" s="118"/>
      <c r="K21" s="118"/>
      <c r="L21" s="118"/>
    </row>
    <row r="22" spans="1:12" ht="18">
      <c r="A22" s="263" t="s">
        <v>50</v>
      </c>
      <c r="B22" s="263"/>
      <c r="C22" s="263"/>
      <c r="D22" s="264"/>
      <c r="E22" s="263"/>
      <c r="F22" s="263"/>
      <c r="G22" s="124"/>
      <c r="H22" s="118"/>
      <c r="I22" s="118"/>
      <c r="J22" s="118"/>
      <c r="K22" s="118"/>
      <c r="L22" s="118"/>
    </row>
    <row r="23" spans="1:12" ht="18">
      <c r="A23" s="120"/>
      <c r="B23" s="168"/>
      <c r="C23" s="168"/>
      <c r="D23" s="168"/>
      <c r="E23" s="168"/>
      <c r="F23" s="168"/>
      <c r="G23" s="120"/>
      <c r="H23" s="118"/>
      <c r="I23" s="118"/>
      <c r="J23" s="118"/>
      <c r="K23" s="118"/>
      <c r="L23" s="118"/>
    </row>
    <row r="24" spans="1:12" ht="18">
      <c r="A24" s="255" t="s">
        <v>0</v>
      </c>
      <c r="B24" s="255"/>
      <c r="C24" s="255"/>
      <c r="D24" s="255"/>
      <c r="E24" s="255"/>
      <c r="F24" s="255"/>
      <c r="G24" s="125"/>
      <c r="H24" s="118"/>
      <c r="I24" s="118"/>
      <c r="J24" s="118"/>
      <c r="K24" s="118"/>
      <c r="L24" s="118"/>
    </row>
    <row r="25" spans="1:12" ht="18">
      <c r="A25" s="118"/>
      <c r="B25" s="118"/>
      <c r="C25" s="118"/>
      <c r="D25" s="133"/>
      <c r="E25" s="118"/>
      <c r="F25" s="118"/>
      <c r="G25" s="118"/>
      <c r="H25" s="118"/>
      <c r="I25" s="118"/>
      <c r="J25" s="118"/>
      <c r="K25" s="118"/>
      <c r="L25" s="118"/>
    </row>
    <row r="26" spans="1:12" ht="18">
      <c r="A26" s="118"/>
      <c r="B26" s="118"/>
      <c r="C26" s="118"/>
      <c r="D26" s="133"/>
      <c r="E26" s="118"/>
      <c r="F26" s="118"/>
      <c r="G26" s="118"/>
      <c r="H26" s="118"/>
      <c r="I26" s="118"/>
      <c r="J26" s="118"/>
      <c r="K26" s="118"/>
      <c r="L26" s="118"/>
    </row>
    <row r="27" spans="1:8" ht="18">
      <c r="A27" s="118"/>
      <c r="B27" s="118"/>
      <c r="C27" s="118"/>
      <c r="D27" s="133"/>
      <c r="E27" s="118"/>
      <c r="F27" s="118"/>
      <c r="G27" s="118"/>
      <c r="H27" s="118"/>
    </row>
    <row r="28" spans="1:8" ht="18">
      <c r="A28" s="118"/>
      <c r="B28" s="118"/>
      <c r="C28" s="118"/>
      <c r="D28" s="118"/>
      <c r="E28" s="118"/>
      <c r="F28" s="118"/>
      <c r="G28" s="118"/>
      <c r="H28" s="118"/>
    </row>
    <row r="29" spans="1:8" ht="18">
      <c r="A29" s="118"/>
      <c r="B29" s="118"/>
      <c r="C29" s="118"/>
      <c r="D29" s="118"/>
      <c r="E29" s="118"/>
      <c r="F29" s="118"/>
      <c r="G29" s="118"/>
      <c r="H29" s="118"/>
    </row>
    <row r="30" spans="1:8" ht="18">
      <c r="A30" s="118"/>
      <c r="B30" s="118"/>
      <c r="C30" s="118"/>
      <c r="D30" s="118"/>
      <c r="E30" s="118"/>
      <c r="F30" s="118"/>
      <c r="G30" s="118"/>
      <c r="H30" s="118"/>
    </row>
    <row r="31" spans="1:8" ht="18">
      <c r="A31" s="118"/>
      <c r="B31" s="118"/>
      <c r="C31" s="118"/>
      <c r="D31" s="118"/>
      <c r="E31" s="118"/>
      <c r="F31" s="118"/>
      <c r="G31" s="118"/>
      <c r="H31" s="118"/>
    </row>
    <row r="36" spans="2:4" ht="18">
      <c r="B36" s="256" t="s">
        <v>53</v>
      </c>
      <c r="C36" s="256"/>
      <c r="D36" s="256"/>
    </row>
    <row r="37" spans="2:4" ht="18">
      <c r="B37" s="256" t="s">
        <v>63</v>
      </c>
      <c r="C37" s="256"/>
      <c r="D37" s="12"/>
    </row>
    <row r="38" spans="2:4" ht="18">
      <c r="B38" s="256" t="s">
        <v>64</v>
      </c>
      <c r="C38" s="256"/>
      <c r="D38" s="12"/>
    </row>
    <row r="39" spans="2:4" ht="18">
      <c r="B39" s="262" t="s">
        <v>51</v>
      </c>
      <c r="C39" s="262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122" scale="9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66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37"/>
    </row>
    <row r="2" spans="1:15" ht="15.75" customHeight="1">
      <c r="A2" s="266"/>
      <c r="B2" s="267" t="s">
        <v>80</v>
      </c>
      <c r="C2" s="267"/>
      <c r="D2" s="267"/>
      <c r="E2" s="267"/>
      <c r="F2" s="267"/>
      <c r="G2" s="268" t="s">
        <v>3</v>
      </c>
      <c r="H2" s="268"/>
      <c r="I2" s="268"/>
      <c r="J2" s="268" t="s">
        <v>4</v>
      </c>
      <c r="K2" s="268"/>
      <c r="L2" s="268"/>
      <c r="M2" s="4"/>
      <c r="N2" s="4"/>
      <c r="O2" s="4"/>
    </row>
    <row r="3" spans="1:15" ht="15.75">
      <c r="A3" s="266"/>
      <c r="B3" s="38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268"/>
      <c r="H3" s="268"/>
      <c r="I3" s="268"/>
      <c r="J3" s="269" t="s">
        <v>79</v>
      </c>
      <c r="K3" s="269"/>
      <c r="L3" s="269"/>
      <c r="M3" s="4"/>
      <c r="N3" s="4"/>
      <c r="O3" s="4"/>
    </row>
    <row r="4" spans="1:15" ht="15.75">
      <c r="A4" s="266"/>
      <c r="B4" s="66">
        <v>13</v>
      </c>
      <c r="C4" s="65">
        <v>14</v>
      </c>
      <c r="D4" s="65">
        <v>15</v>
      </c>
      <c r="E4" s="65">
        <v>16</v>
      </c>
      <c r="F4" s="224">
        <v>17</v>
      </c>
      <c r="G4" s="116" t="s">
        <v>58</v>
      </c>
      <c r="H4" s="114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5" t="s">
        <v>11</v>
      </c>
      <c r="B5" s="88"/>
      <c r="C5" s="95"/>
      <c r="D5" s="95"/>
      <c r="E5" s="95"/>
      <c r="F5" s="96"/>
      <c r="G5" s="99"/>
      <c r="H5" s="174"/>
      <c r="I5" s="196"/>
      <c r="J5" s="196"/>
      <c r="K5" s="41"/>
      <c r="L5" s="40"/>
      <c r="M5" s="4"/>
      <c r="N5" s="4"/>
      <c r="O5" s="4"/>
    </row>
    <row r="6" spans="1:15" ht="15">
      <c r="A6" s="46" t="s">
        <v>12</v>
      </c>
      <c r="B6" s="92">
        <v>226</v>
      </c>
      <c r="C6" s="92">
        <v>226</v>
      </c>
      <c r="D6" s="82">
        <v>226</v>
      </c>
      <c r="E6" s="82">
        <v>226</v>
      </c>
      <c r="F6" s="82">
        <v>226</v>
      </c>
      <c r="G6" s="100">
        <v>226</v>
      </c>
      <c r="H6" s="155">
        <f>AVERAGE(B6:F6)</f>
        <v>226</v>
      </c>
      <c r="I6" s="178">
        <f>(H6/G6-1)*100</f>
        <v>0</v>
      </c>
      <c r="J6" s="199">
        <v>370</v>
      </c>
      <c r="K6" s="42">
        <v>226</v>
      </c>
      <c r="L6" s="60">
        <f>(K6/J6-1)*100</f>
        <v>-38.91891891891892</v>
      </c>
      <c r="M6" s="4"/>
      <c r="N6" s="4"/>
      <c r="O6" s="4"/>
    </row>
    <row r="7" spans="1:15" ht="15">
      <c r="A7" s="56" t="s">
        <v>56</v>
      </c>
      <c r="B7" s="79">
        <v>198</v>
      </c>
      <c r="C7" s="79">
        <v>198</v>
      </c>
      <c r="D7" s="79">
        <v>198</v>
      </c>
      <c r="E7" s="79">
        <v>198</v>
      </c>
      <c r="F7" s="79">
        <v>198</v>
      </c>
      <c r="G7" s="101">
        <v>198</v>
      </c>
      <c r="H7" s="170">
        <f>AVERAGE(B7:F7)</f>
        <v>198</v>
      </c>
      <c r="I7" s="197">
        <f>(H7/G7-1)*100</f>
        <v>0</v>
      </c>
      <c r="J7" s="200">
        <v>355</v>
      </c>
      <c r="K7" s="43">
        <v>198</v>
      </c>
      <c r="L7" s="61">
        <f>(K7/J7-1)*100</f>
        <v>-44.225352112676056</v>
      </c>
      <c r="M7" s="4"/>
      <c r="N7" s="4"/>
      <c r="O7" s="4"/>
    </row>
    <row r="8" spans="1:15" ht="15.75">
      <c r="A8" s="57" t="s">
        <v>13</v>
      </c>
      <c r="B8" s="89"/>
      <c r="C8" s="89"/>
      <c r="D8" s="77"/>
      <c r="E8" s="82"/>
      <c r="F8" s="82"/>
      <c r="G8" s="102"/>
      <c r="H8" s="89"/>
      <c r="I8" s="89"/>
      <c r="J8" s="201"/>
      <c r="K8" s="44"/>
      <c r="L8" s="32"/>
      <c r="M8" s="4"/>
      <c r="N8" s="4"/>
      <c r="O8" s="4"/>
    </row>
    <row r="9" spans="1:15" ht="15">
      <c r="A9" s="56" t="s">
        <v>14</v>
      </c>
      <c r="B9" s="90" t="s">
        <v>70</v>
      </c>
      <c r="C9" s="90" t="s">
        <v>70</v>
      </c>
      <c r="D9" s="90" t="s">
        <v>70</v>
      </c>
      <c r="E9" s="90" t="s">
        <v>70</v>
      </c>
      <c r="F9" s="78" t="s">
        <v>70</v>
      </c>
      <c r="G9" s="223" t="s">
        <v>70</v>
      </c>
      <c r="H9" s="90" t="s">
        <v>70</v>
      </c>
      <c r="I9" s="90" t="s">
        <v>70</v>
      </c>
      <c r="J9" s="202" t="s">
        <v>70</v>
      </c>
      <c r="K9" s="45" t="s">
        <v>71</v>
      </c>
      <c r="L9" s="70" t="s">
        <v>71</v>
      </c>
      <c r="M9" s="4"/>
      <c r="N9" s="4"/>
      <c r="O9" s="4"/>
    </row>
    <row r="10" spans="1:15" ht="15">
      <c r="A10" s="73" t="s">
        <v>15</v>
      </c>
      <c r="B10" s="233">
        <v>237.27</v>
      </c>
      <c r="C10" s="126">
        <v>235.53</v>
      </c>
      <c r="D10" s="126">
        <v>233.97</v>
      </c>
      <c r="E10" s="249">
        <v>232.31</v>
      </c>
      <c r="F10" s="82">
        <v>223.77</v>
      </c>
      <c r="G10" s="103">
        <v>241.20600000000005</v>
      </c>
      <c r="H10" s="155">
        <f aca="true" t="shared" si="0" ref="H10:H16">AVERAGE(B10:F10)</f>
        <v>232.57</v>
      </c>
      <c r="I10" s="178">
        <f aca="true" t="shared" si="1" ref="I10:I16">(H10/G10-1)*100</f>
        <v>-3.580342114209456</v>
      </c>
      <c r="J10" s="203">
        <v>246.08</v>
      </c>
      <c r="K10" s="42">
        <v>215.51</v>
      </c>
      <c r="L10" s="60">
        <f aca="true" t="shared" si="2" ref="L10:L16">(K10/J10-1)*100</f>
        <v>-12.422789336801044</v>
      </c>
      <c r="M10" s="4"/>
      <c r="N10" s="4"/>
      <c r="O10" s="4"/>
    </row>
    <row r="11" spans="1:15" ht="15">
      <c r="A11" s="47" t="s">
        <v>16</v>
      </c>
      <c r="B11" s="91">
        <v>250.69</v>
      </c>
      <c r="C11" s="79">
        <v>244.81</v>
      </c>
      <c r="D11" s="79">
        <v>243.98</v>
      </c>
      <c r="E11" s="246">
        <v>241.87</v>
      </c>
      <c r="F11" s="79">
        <v>237.55</v>
      </c>
      <c r="G11" s="101">
        <v>257.078</v>
      </c>
      <c r="H11" s="170">
        <f t="shared" si="0"/>
        <v>243.78000000000003</v>
      </c>
      <c r="I11" s="197">
        <f t="shared" si="1"/>
        <v>-5.172749126724163</v>
      </c>
      <c r="J11" s="204">
        <v>318.22</v>
      </c>
      <c r="K11" s="48">
        <v>241.63</v>
      </c>
      <c r="L11" s="61">
        <f t="shared" si="2"/>
        <v>-24.068254666582877</v>
      </c>
      <c r="M11" s="4"/>
      <c r="N11" s="4"/>
      <c r="O11" s="4"/>
    </row>
    <row r="12" spans="1:15" ht="15">
      <c r="A12" s="67" t="s">
        <v>66</v>
      </c>
      <c r="B12" s="230">
        <v>259.87</v>
      </c>
      <c r="C12" s="175">
        <v>253.99</v>
      </c>
      <c r="D12" s="175">
        <v>253.17</v>
      </c>
      <c r="E12" s="250">
        <v>251.05</v>
      </c>
      <c r="F12" s="80">
        <v>246.74</v>
      </c>
      <c r="G12" s="176">
        <v>266.266</v>
      </c>
      <c r="H12" s="230">
        <f t="shared" si="0"/>
        <v>252.964</v>
      </c>
      <c r="I12" s="230">
        <f t="shared" si="1"/>
        <v>-4.995756123575679</v>
      </c>
      <c r="J12" s="205" t="s">
        <v>76</v>
      </c>
      <c r="K12" s="211">
        <v>250.31454545454554</v>
      </c>
      <c r="L12" s="212" t="s">
        <v>76</v>
      </c>
      <c r="M12" s="4"/>
      <c r="N12" s="4"/>
      <c r="O12" s="4"/>
    </row>
    <row r="13" spans="1:15" ht="15">
      <c r="A13" s="75" t="s">
        <v>67</v>
      </c>
      <c r="B13" s="231">
        <v>254.36</v>
      </c>
      <c r="C13" s="127">
        <v>248.48</v>
      </c>
      <c r="D13" s="127">
        <v>247.65</v>
      </c>
      <c r="E13" s="251">
        <v>245.54</v>
      </c>
      <c r="F13" s="81">
        <v>241.22</v>
      </c>
      <c r="G13" s="104">
        <v>260.756</v>
      </c>
      <c r="H13" s="231">
        <f t="shared" si="0"/>
        <v>247.45</v>
      </c>
      <c r="I13" s="231">
        <f t="shared" si="1"/>
        <v>-5.102854776112531</v>
      </c>
      <c r="J13" s="206">
        <v>321.9238095238095</v>
      </c>
      <c r="K13" s="64">
        <v>246.1222727272727</v>
      </c>
      <c r="L13" s="69">
        <f t="shared" si="2"/>
        <v>-23.546421405941555</v>
      </c>
      <c r="M13" s="4"/>
      <c r="N13" s="4"/>
      <c r="O13" s="4"/>
    </row>
    <row r="14" spans="1:15" ht="15">
      <c r="A14" s="49" t="s">
        <v>17</v>
      </c>
      <c r="B14" s="232">
        <v>248.85</v>
      </c>
      <c r="C14" s="80">
        <v>242.97</v>
      </c>
      <c r="D14" s="80">
        <v>242.14</v>
      </c>
      <c r="E14" s="252">
        <v>240.03</v>
      </c>
      <c r="F14" s="80">
        <v>235.71</v>
      </c>
      <c r="G14" s="105">
        <v>255.244</v>
      </c>
      <c r="H14" s="232">
        <f t="shared" si="0"/>
        <v>241.94</v>
      </c>
      <c r="I14" s="232">
        <f t="shared" si="1"/>
        <v>-5.2122674773941835</v>
      </c>
      <c r="J14" s="207">
        <v>316.377619047619</v>
      </c>
      <c r="K14" s="63">
        <v>239.7931818181818</v>
      </c>
      <c r="L14" s="68">
        <f t="shared" si="2"/>
        <v>-24.206654522521788</v>
      </c>
      <c r="M14" s="4"/>
      <c r="N14" s="4"/>
      <c r="O14" s="4"/>
    </row>
    <row r="15" spans="1:15" ht="15">
      <c r="A15" s="50" t="s">
        <v>47</v>
      </c>
      <c r="B15" s="231">
        <v>247.01</v>
      </c>
      <c r="C15" s="81">
        <v>241.13</v>
      </c>
      <c r="D15" s="81">
        <v>240.31</v>
      </c>
      <c r="E15" s="251">
        <v>238.19</v>
      </c>
      <c r="F15" s="81">
        <v>233.88</v>
      </c>
      <c r="G15" s="106">
        <v>253.406</v>
      </c>
      <c r="H15" s="231">
        <f t="shared" si="0"/>
        <v>240.10399999999998</v>
      </c>
      <c r="I15" s="243">
        <f t="shared" si="1"/>
        <v>-5.249283758079926</v>
      </c>
      <c r="J15" s="64">
        <v>314.54238095238094</v>
      </c>
      <c r="K15" s="64">
        <v>237.9527272727273</v>
      </c>
      <c r="L15" s="69">
        <f t="shared" si="2"/>
        <v>-24.349549796041213</v>
      </c>
      <c r="M15" s="4"/>
      <c r="N15" s="4"/>
      <c r="O15" s="4"/>
    </row>
    <row r="16" spans="1:15" ht="15">
      <c r="A16" s="51" t="s">
        <v>72</v>
      </c>
      <c r="B16" s="92">
        <v>232.2221</v>
      </c>
      <c r="C16" s="82">
        <v>222.6686</v>
      </c>
      <c r="D16" s="82">
        <v>220.0966</v>
      </c>
      <c r="E16" s="226">
        <v>217.5245</v>
      </c>
      <c r="F16" s="82">
        <v>217.5245</v>
      </c>
      <c r="G16" s="100">
        <v>238.76252</v>
      </c>
      <c r="H16" s="155">
        <f t="shared" si="0"/>
        <v>222.00726</v>
      </c>
      <c r="I16" s="244">
        <f t="shared" si="1"/>
        <v>-7.017541949213801</v>
      </c>
      <c r="J16" s="42">
        <v>300.2</v>
      </c>
      <c r="K16" s="42">
        <v>231.40367727272724</v>
      </c>
      <c r="L16" s="60">
        <f t="shared" si="2"/>
        <v>-22.91682968929806</v>
      </c>
      <c r="M16" s="4"/>
      <c r="N16" s="4"/>
      <c r="O16" s="4"/>
    </row>
    <row r="17" spans="1:15" ht="15.75">
      <c r="A17" s="52" t="s">
        <v>18</v>
      </c>
      <c r="B17" s="234"/>
      <c r="C17" s="78"/>
      <c r="D17" s="78"/>
      <c r="E17" s="246"/>
      <c r="F17" s="79"/>
      <c r="G17" s="79"/>
      <c r="H17" s="228"/>
      <c r="I17" s="245"/>
      <c r="J17" s="48"/>
      <c r="K17" s="43"/>
      <c r="L17" s="59"/>
      <c r="M17" s="4"/>
      <c r="N17" s="4"/>
      <c r="O17" s="4"/>
    </row>
    <row r="18" spans="1:15" ht="15">
      <c r="A18" s="53" t="s">
        <v>65</v>
      </c>
      <c r="B18" s="92">
        <v>234.22148864261572</v>
      </c>
      <c r="C18" s="82">
        <v>233.6705088998667</v>
      </c>
      <c r="D18" s="82">
        <v>233.8538805618771</v>
      </c>
      <c r="E18" s="226">
        <v>262.88942949070076</v>
      </c>
      <c r="F18" s="82">
        <v>258.6872586872587</v>
      </c>
      <c r="G18" s="82">
        <v>234.94087143568171</v>
      </c>
      <c r="H18" s="155">
        <f>AVERAGE(B18:F18)</f>
        <v>244.66451325646375</v>
      </c>
      <c r="I18" s="244">
        <f>(H18/G18-1)*100</f>
        <v>4.138761281237535</v>
      </c>
      <c r="J18" s="147">
        <v>224.25</v>
      </c>
      <c r="K18" s="42">
        <v>241.04572973213334</v>
      </c>
      <c r="L18" s="32">
        <f>(K18/J18-1)*100</f>
        <v>7.489734551675964</v>
      </c>
      <c r="M18" s="4"/>
      <c r="N18" s="4"/>
      <c r="O18" s="4"/>
    </row>
    <row r="19" spans="1:15" ht="15.75">
      <c r="A19" s="139" t="s">
        <v>11</v>
      </c>
      <c r="B19" s="234"/>
      <c r="C19" s="78"/>
      <c r="D19" s="79"/>
      <c r="E19" s="246"/>
      <c r="F19" s="79"/>
      <c r="G19" s="78"/>
      <c r="H19" s="228"/>
      <c r="I19" s="228"/>
      <c r="J19" s="208"/>
      <c r="K19" s="45"/>
      <c r="L19" s="59"/>
      <c r="M19" s="4"/>
      <c r="N19" s="4"/>
      <c r="O19" s="4"/>
    </row>
    <row r="20" spans="1:15" ht="15">
      <c r="A20" s="51" t="s">
        <v>19</v>
      </c>
      <c r="B20" s="92">
        <v>189</v>
      </c>
      <c r="C20" s="82">
        <v>186</v>
      </c>
      <c r="D20" s="82">
        <v>187</v>
      </c>
      <c r="E20" s="226">
        <v>183</v>
      </c>
      <c r="F20" s="82">
        <v>180</v>
      </c>
      <c r="G20" s="82">
        <v>186.5</v>
      </c>
      <c r="H20" s="155">
        <f>AVERAGE(B20:F20)</f>
        <v>185</v>
      </c>
      <c r="I20" s="178">
        <f>(H20/G20-1)*100</f>
        <v>-0.8042895442359255</v>
      </c>
      <c r="J20" s="209">
        <v>204.29</v>
      </c>
      <c r="K20" s="147">
        <v>170.27</v>
      </c>
      <c r="L20" s="32">
        <f>(K20/J20-1)*100</f>
        <v>-16.652797493758865</v>
      </c>
      <c r="M20" s="4"/>
      <c r="N20" s="4"/>
      <c r="O20" s="4"/>
    </row>
    <row r="21" spans="1:15" ht="15.75">
      <c r="A21" s="52" t="s">
        <v>13</v>
      </c>
      <c r="B21" s="79"/>
      <c r="C21" s="79"/>
      <c r="D21" s="79"/>
      <c r="E21" s="246"/>
      <c r="F21" s="79"/>
      <c r="G21" s="79"/>
      <c r="H21" s="78"/>
      <c r="I21" s="78"/>
      <c r="J21" s="210"/>
      <c r="K21" s="48"/>
      <c r="L21" s="59"/>
      <c r="M21" s="4"/>
      <c r="N21" s="4"/>
      <c r="O21" s="4"/>
    </row>
    <row r="22" spans="1:15" ht="15">
      <c r="A22" s="146" t="s">
        <v>20</v>
      </c>
      <c r="B22" s="235">
        <v>199.71</v>
      </c>
      <c r="C22" s="138">
        <v>195.18</v>
      </c>
      <c r="D22" s="138">
        <v>193.71</v>
      </c>
      <c r="E22" s="249">
        <v>193.9</v>
      </c>
      <c r="F22" s="82">
        <v>190.06</v>
      </c>
      <c r="G22" s="138">
        <v>194.514</v>
      </c>
      <c r="H22" s="155">
        <f>AVERAGE(B22:F22)</f>
        <v>194.512</v>
      </c>
      <c r="I22" s="178">
        <f>(H22/G22-1)*100</f>
        <v>-0.0010282036254527505</v>
      </c>
      <c r="J22" s="209">
        <v>217.52</v>
      </c>
      <c r="K22" s="147">
        <v>173.16</v>
      </c>
      <c r="L22" s="145">
        <f>(K22/J22-1)*100</f>
        <v>-20.39352703199706</v>
      </c>
      <c r="M22" s="4"/>
      <c r="N22" s="4"/>
      <c r="O22" s="4"/>
    </row>
    <row r="23" spans="1:15" ht="15">
      <c r="A23" s="150" t="s">
        <v>21</v>
      </c>
      <c r="B23" s="236">
        <v>198.71</v>
      </c>
      <c r="C23" s="171">
        <v>194.18</v>
      </c>
      <c r="D23" s="151">
        <v>192.71</v>
      </c>
      <c r="E23" s="253">
        <v>192.9</v>
      </c>
      <c r="F23" s="79">
        <v>189.06</v>
      </c>
      <c r="G23" s="152">
        <v>193.514</v>
      </c>
      <c r="H23" s="170">
        <f>AVERAGE(B23:F23)</f>
        <v>193.512</v>
      </c>
      <c r="I23" s="197">
        <f>(H23/G23-1)*100</f>
        <v>-0.0010335169548514322</v>
      </c>
      <c r="J23" s="204">
        <v>216.52</v>
      </c>
      <c r="K23" s="153">
        <v>172.16</v>
      </c>
      <c r="L23" s="154">
        <f>(K23/J23-1)*100</f>
        <v>-20.487714760761133</v>
      </c>
      <c r="M23" s="4"/>
      <c r="N23" s="4"/>
      <c r="O23" s="4"/>
    </row>
    <row r="24" spans="1:15" ht="15">
      <c r="A24" s="140" t="s">
        <v>73</v>
      </c>
      <c r="B24" s="235">
        <v>236.00504418067337</v>
      </c>
      <c r="C24" s="141">
        <v>244.27238575636252</v>
      </c>
      <c r="D24" s="141">
        <v>243.83146087232578</v>
      </c>
      <c r="E24" s="249">
        <v>241.62683645214202</v>
      </c>
      <c r="F24" s="82">
        <v>240.7449866840685</v>
      </c>
      <c r="G24" s="142">
        <v>236.53415404151747</v>
      </c>
      <c r="H24" s="155">
        <f>AVERAGE(B24:F24)</f>
        <v>241.29614278911444</v>
      </c>
      <c r="I24" s="178">
        <f>(H24/G24-1)*100</f>
        <v>2.0132351570509854</v>
      </c>
      <c r="J24" s="239" t="s">
        <v>71</v>
      </c>
      <c r="K24" s="143">
        <v>216.34881327071662</v>
      </c>
      <c r="L24" s="30" t="s">
        <v>75</v>
      </c>
      <c r="M24" s="4"/>
      <c r="N24" s="4"/>
      <c r="O24" s="4"/>
    </row>
    <row r="25" spans="1:15" ht="15.75">
      <c r="A25" s="157" t="s">
        <v>22</v>
      </c>
      <c r="B25" s="158"/>
      <c r="C25" s="159"/>
      <c r="D25" s="159"/>
      <c r="E25" s="171"/>
      <c r="F25" s="79"/>
      <c r="G25" s="160"/>
      <c r="H25" s="170"/>
      <c r="I25" s="197"/>
      <c r="J25" s="204"/>
      <c r="K25" s="48"/>
      <c r="L25" s="148"/>
      <c r="M25" s="4"/>
      <c r="N25" s="4"/>
      <c r="O25" s="4"/>
    </row>
    <row r="26" spans="1:15" ht="15">
      <c r="A26" s="140" t="s">
        <v>23</v>
      </c>
      <c r="B26" s="141">
        <v>390</v>
      </c>
      <c r="C26" s="141">
        <v>390</v>
      </c>
      <c r="D26" s="141">
        <v>390</v>
      </c>
      <c r="E26" s="141">
        <v>404</v>
      </c>
      <c r="F26" s="244">
        <v>404</v>
      </c>
      <c r="G26" s="142">
        <v>384.6</v>
      </c>
      <c r="H26" s="155">
        <f>AVERAGE(B26:F26)</f>
        <v>395.6</v>
      </c>
      <c r="I26" s="178">
        <f>(H26/G26-1)*100</f>
        <v>2.860114404576186</v>
      </c>
      <c r="J26" s="209">
        <v>393.33</v>
      </c>
      <c r="K26" s="143">
        <v>376.59</v>
      </c>
      <c r="L26" s="144">
        <f>(K26/J26-1)*100</f>
        <v>-4.255968270917554</v>
      </c>
      <c r="M26" s="4"/>
      <c r="N26" s="4"/>
      <c r="O26" s="4"/>
    </row>
    <row r="27" spans="1:12" ht="15">
      <c r="A27" s="149" t="s">
        <v>24</v>
      </c>
      <c r="B27" s="171">
        <v>384</v>
      </c>
      <c r="C27" s="171">
        <v>384</v>
      </c>
      <c r="D27" s="171">
        <v>384</v>
      </c>
      <c r="E27" s="171">
        <v>398</v>
      </c>
      <c r="F27" s="171">
        <v>398</v>
      </c>
      <c r="G27" s="160">
        <v>378.6</v>
      </c>
      <c r="H27" s="170">
        <f>AVERAGE(B27:F27)</f>
        <v>389.6</v>
      </c>
      <c r="I27" s="197">
        <f>(H27/G27-1)*100</f>
        <v>2.905441098784989</v>
      </c>
      <c r="J27" s="204">
        <v>387.33</v>
      </c>
      <c r="K27" s="48">
        <v>370.59</v>
      </c>
      <c r="L27" s="148">
        <f>(K27/J27-1)*100</f>
        <v>-4.321896057625285</v>
      </c>
    </row>
    <row r="28" spans="1:12" ht="15">
      <c r="A28" s="140" t="s">
        <v>25</v>
      </c>
      <c r="B28" s="141">
        <v>382</v>
      </c>
      <c r="C28" s="141">
        <v>382</v>
      </c>
      <c r="D28" s="141">
        <v>382</v>
      </c>
      <c r="E28" s="141">
        <v>394</v>
      </c>
      <c r="F28" s="244">
        <v>394</v>
      </c>
      <c r="G28" s="142">
        <v>377.2</v>
      </c>
      <c r="H28" s="155">
        <f>AVERAGE(B28:F28)</f>
        <v>386.8</v>
      </c>
      <c r="I28" s="178">
        <f>(H28/G28-1)*100</f>
        <v>2.545068928950167</v>
      </c>
      <c r="J28" s="155">
        <v>375.57</v>
      </c>
      <c r="K28" s="143">
        <v>369.77</v>
      </c>
      <c r="L28" s="144">
        <f>(K28/J28-1)*100</f>
        <v>-1.544319301328645</v>
      </c>
    </row>
    <row r="29" spans="1:12" ht="15.75">
      <c r="A29" s="157" t="s">
        <v>74</v>
      </c>
      <c r="B29" s="171"/>
      <c r="C29" s="171"/>
      <c r="D29" s="171"/>
      <c r="E29" s="171"/>
      <c r="F29" s="79"/>
      <c r="G29" s="160"/>
      <c r="H29" s="170"/>
      <c r="I29" s="197"/>
      <c r="J29" s="204"/>
      <c r="K29" s="48"/>
      <c r="L29" s="148"/>
    </row>
    <row r="30" spans="1:12" ht="15">
      <c r="A30" s="177" t="s">
        <v>77</v>
      </c>
      <c r="B30" s="156">
        <v>353.41</v>
      </c>
      <c r="C30" s="156">
        <v>353</v>
      </c>
      <c r="D30" s="156">
        <v>357.5</v>
      </c>
      <c r="E30" s="156">
        <v>357.5</v>
      </c>
      <c r="F30" s="156">
        <v>357.5</v>
      </c>
      <c r="G30" s="156">
        <v>352.96400000000006</v>
      </c>
      <c r="H30" s="178">
        <f>AVERAGE(B30:F30)</f>
        <v>355.78200000000004</v>
      </c>
      <c r="I30" s="178">
        <f>(H30/G30-1)*100</f>
        <v>0.7983817046497643</v>
      </c>
      <c r="J30" s="209">
        <v>409.38</v>
      </c>
      <c r="K30" s="179">
        <v>352.72727272727275</v>
      </c>
      <c r="L30" s="144">
        <f>(K30/J30-1)*100</f>
        <v>-13.838665121092198</v>
      </c>
    </row>
    <row r="31" spans="1:12" ht="15">
      <c r="A31" s="180" t="s">
        <v>78</v>
      </c>
      <c r="B31" s="181">
        <v>341</v>
      </c>
      <c r="C31" s="181">
        <v>341</v>
      </c>
      <c r="D31" s="181">
        <v>337.5</v>
      </c>
      <c r="E31" s="181">
        <v>337.5</v>
      </c>
      <c r="F31" s="181">
        <v>337.5</v>
      </c>
      <c r="G31" s="181">
        <v>341.6</v>
      </c>
      <c r="H31" s="181">
        <f>AVERAGE(B31:F31)</f>
        <v>338.9</v>
      </c>
      <c r="I31" s="198">
        <f>(H31/G31-1)*100</f>
        <v>-0.7903981264637094</v>
      </c>
      <c r="J31" s="240" t="s">
        <v>71</v>
      </c>
      <c r="K31" s="182">
        <v>345.45454545454544</v>
      </c>
      <c r="L31" s="213" t="s">
        <v>71</v>
      </c>
    </row>
    <row r="32" spans="1:9" ht="15.75" customHeight="1">
      <c r="A32" s="271" t="s">
        <v>26</v>
      </c>
      <c r="B32" s="271"/>
      <c r="C32" s="271"/>
      <c r="D32" s="271"/>
      <c r="E32" s="54"/>
      <c r="F32" s="54"/>
      <c r="G32" s="272" t="s">
        <v>0</v>
      </c>
      <c r="H32" s="272"/>
      <c r="I32" s="272"/>
    </row>
    <row r="33" spans="1:12" ht="15">
      <c r="A33" s="270" t="s">
        <v>60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</row>
    <row r="34" spans="1:12" ht="15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</row>
    <row r="35" spans="1:12" ht="15">
      <c r="A35" s="265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122" scale="64" r:id="rId1"/>
  <ignoredErrors>
    <ignoredError sqref="H26:H28 H30:H31 I18 H7:H15 H18 H25 H6 H19:H24 H16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67" t="s">
        <v>80</v>
      </c>
      <c r="C2" s="267"/>
      <c r="D2" s="267"/>
      <c r="E2" s="267"/>
      <c r="F2" s="267"/>
      <c r="G2" s="273" t="s">
        <v>3</v>
      </c>
      <c r="H2" s="273"/>
      <c r="I2" s="273"/>
      <c r="J2" s="20"/>
      <c r="K2" s="21"/>
      <c r="L2" s="22"/>
    </row>
    <row r="3" spans="1:12" ht="15" customHeight="1">
      <c r="A3" s="19"/>
      <c r="B3" s="267"/>
      <c r="C3" s="267"/>
      <c r="D3" s="267"/>
      <c r="E3" s="267"/>
      <c r="F3" s="267"/>
      <c r="G3" s="273"/>
      <c r="H3" s="273"/>
      <c r="I3" s="273"/>
      <c r="J3" s="269" t="s">
        <v>4</v>
      </c>
      <c r="K3" s="269"/>
      <c r="L3" s="269"/>
    </row>
    <row r="4" spans="1:12" ht="15" customHeight="1">
      <c r="A4" s="276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225" t="s">
        <v>9</v>
      </c>
      <c r="G4" s="274"/>
      <c r="H4" s="275"/>
      <c r="I4" s="273"/>
      <c r="J4" s="277" t="s">
        <v>79</v>
      </c>
      <c r="K4" s="278"/>
      <c r="L4" s="279"/>
    </row>
    <row r="5" spans="1:12" ht="15" customHeight="1">
      <c r="A5" s="276"/>
      <c r="B5" s="93">
        <v>13</v>
      </c>
      <c r="C5" s="97">
        <v>14</v>
      </c>
      <c r="D5" s="97">
        <v>15</v>
      </c>
      <c r="E5" s="97">
        <v>16</v>
      </c>
      <c r="F5" s="97">
        <v>17</v>
      </c>
      <c r="G5" s="107" t="s">
        <v>58</v>
      </c>
      <c r="H5" s="115" t="s">
        <v>59</v>
      </c>
      <c r="I5" s="58" t="s">
        <v>10</v>
      </c>
      <c r="J5" s="25">
        <v>2014</v>
      </c>
      <c r="K5" s="25">
        <v>2015</v>
      </c>
      <c r="L5" s="58" t="s">
        <v>61</v>
      </c>
    </row>
    <row r="6" spans="1:12" ht="15" customHeight="1">
      <c r="A6" s="26"/>
      <c r="B6" s="117"/>
      <c r="C6" s="87"/>
      <c r="D6" s="87"/>
      <c r="E6" s="162"/>
      <c r="F6" s="98"/>
      <c r="G6" s="108"/>
      <c r="H6" s="172"/>
      <c r="I6" s="27"/>
      <c r="J6" s="173"/>
      <c r="K6" s="215"/>
      <c r="L6" s="28"/>
    </row>
    <row r="7" spans="1:12" ht="15" customHeight="1">
      <c r="A7" s="29" t="s">
        <v>28</v>
      </c>
      <c r="B7" s="89" t="s">
        <v>71</v>
      </c>
      <c r="C7" s="77" t="s">
        <v>71</v>
      </c>
      <c r="D7" s="77" t="s">
        <v>71</v>
      </c>
      <c r="E7" s="77" t="s">
        <v>71</v>
      </c>
      <c r="F7" s="77" t="s">
        <v>71</v>
      </c>
      <c r="G7" s="102" t="s">
        <v>71</v>
      </c>
      <c r="H7" s="89" t="s">
        <v>71</v>
      </c>
      <c r="I7" s="183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91">
        <v>170.6849</v>
      </c>
      <c r="C8" s="79">
        <v>176.0242</v>
      </c>
      <c r="D8" s="246">
        <v>176.0242</v>
      </c>
      <c r="E8" s="246">
        <v>176.5409</v>
      </c>
      <c r="F8" s="79">
        <v>172.4072</v>
      </c>
      <c r="G8" s="109">
        <v>171.5116</v>
      </c>
      <c r="H8" s="158">
        <f>AVERAGE(B8:F8)</f>
        <v>174.33628000000002</v>
      </c>
      <c r="I8" s="184">
        <f>(H8/G8-1)*100</f>
        <v>1.6469323357720667</v>
      </c>
      <c r="J8" s="187">
        <v>238.18</v>
      </c>
      <c r="K8" s="216">
        <v>174.78</v>
      </c>
      <c r="L8" s="59">
        <f aca="true" t="shared" si="0" ref="L8:L22">(K8/J8-1)*100</f>
        <v>-26.61852380552523</v>
      </c>
    </row>
    <row r="9" spans="1:12" ht="15" customHeight="1">
      <c r="A9" s="29" t="s">
        <v>30</v>
      </c>
      <c r="B9" s="92">
        <v>384</v>
      </c>
      <c r="C9" s="92">
        <v>383</v>
      </c>
      <c r="D9" s="247">
        <v>383</v>
      </c>
      <c r="E9" s="226">
        <v>378</v>
      </c>
      <c r="F9" s="82">
        <v>376</v>
      </c>
      <c r="G9" s="103">
        <v>379.25</v>
      </c>
      <c r="H9" s="155">
        <f>AVERAGE(B9:F9)</f>
        <v>380.8</v>
      </c>
      <c r="I9" s="185">
        <f>(H9/G9-1)*100</f>
        <v>0.4087013843111498</v>
      </c>
      <c r="J9" s="188">
        <v>514.24</v>
      </c>
      <c r="K9" s="217">
        <v>365.18</v>
      </c>
      <c r="L9" s="32">
        <f t="shared" si="0"/>
        <v>-28.986465463596765</v>
      </c>
    </row>
    <row r="10" spans="1:12" ht="15" customHeight="1">
      <c r="A10" s="74" t="s">
        <v>31</v>
      </c>
      <c r="B10" s="91">
        <v>384.0667</v>
      </c>
      <c r="C10" s="130">
        <v>379.7492</v>
      </c>
      <c r="D10" s="241">
        <v>376.626</v>
      </c>
      <c r="E10" s="241">
        <v>374.4214</v>
      </c>
      <c r="F10" s="130">
        <v>372.8597</v>
      </c>
      <c r="G10" s="109">
        <v>376.4974</v>
      </c>
      <c r="H10" s="158">
        <f>AVERAGE(B10:F10)</f>
        <v>377.5446</v>
      </c>
      <c r="I10" s="184">
        <f>(H10/G10-1)*100</f>
        <v>0.27814269102521827</v>
      </c>
      <c r="J10" s="189">
        <v>528.01</v>
      </c>
      <c r="K10" s="216">
        <v>354.13</v>
      </c>
      <c r="L10" s="59">
        <f t="shared" si="0"/>
        <v>-32.93119448495294</v>
      </c>
    </row>
    <row r="11" spans="1:12" ht="15" customHeight="1">
      <c r="A11" s="29" t="s">
        <v>55</v>
      </c>
      <c r="B11" s="92">
        <v>424.4282008960151</v>
      </c>
      <c r="C11" s="82">
        <v>416.9999215870775</v>
      </c>
      <c r="D11" s="226">
        <v>411.676999136781</v>
      </c>
      <c r="E11" s="226">
        <v>405.7129404378875</v>
      </c>
      <c r="F11" s="82">
        <v>402.6254826254826</v>
      </c>
      <c r="G11" s="103">
        <v>423.5603137483743</v>
      </c>
      <c r="H11" s="155">
        <f>AVERAGE(B11:F11)</f>
        <v>412.28870893664873</v>
      </c>
      <c r="I11" s="185">
        <f>(H11/G11-1)*100</f>
        <v>-2.661156970060641</v>
      </c>
      <c r="J11" s="188">
        <v>433.5461252971441</v>
      </c>
      <c r="K11" s="217">
        <v>404.4517311722118</v>
      </c>
      <c r="L11" s="32">
        <f t="shared" si="0"/>
        <v>-6.71079555952474</v>
      </c>
    </row>
    <row r="12" spans="1:12" s="13" customFormat="1" ht="15" customHeight="1">
      <c r="A12" s="33" t="s">
        <v>62</v>
      </c>
      <c r="B12" s="130">
        <v>171.6576279179439</v>
      </c>
      <c r="C12" s="91">
        <v>171.25382262996942</v>
      </c>
      <c r="D12" s="242">
        <v>171.38821313662405</v>
      </c>
      <c r="E12" s="246">
        <v>171.38821313662405</v>
      </c>
      <c r="F12" s="79">
        <v>168.64864864864867</v>
      </c>
      <c r="G12" s="110">
        <v>169.18229455286362</v>
      </c>
      <c r="H12" s="158">
        <f aca="true" t="shared" si="1" ref="H12:H22">AVERAGE(B12:F12)</f>
        <v>170.867305093962</v>
      </c>
      <c r="I12" s="184">
        <f aca="true" t="shared" si="2" ref="I12:I22">(H12/G12-1)*100</f>
        <v>0.9959733348881006</v>
      </c>
      <c r="J12" s="190">
        <v>122.3576185686838</v>
      </c>
      <c r="K12" s="218">
        <v>164.3758791643966</v>
      </c>
      <c r="L12" s="59">
        <f t="shared" si="0"/>
        <v>34.340534808730695</v>
      </c>
    </row>
    <row r="13" spans="1:12" ht="15" customHeight="1">
      <c r="A13" s="76" t="s">
        <v>32</v>
      </c>
      <c r="B13" s="92">
        <v>185</v>
      </c>
      <c r="C13" s="169">
        <v>182</v>
      </c>
      <c r="D13" s="227">
        <v>183</v>
      </c>
      <c r="E13" s="227">
        <v>173</v>
      </c>
      <c r="F13" s="169">
        <v>170</v>
      </c>
      <c r="G13" s="111">
        <v>178.75</v>
      </c>
      <c r="H13" s="155">
        <f t="shared" si="1"/>
        <v>178.6</v>
      </c>
      <c r="I13" s="185">
        <f t="shared" si="2"/>
        <v>-0.08391608391609129</v>
      </c>
      <c r="J13" s="191">
        <v>167.1</v>
      </c>
      <c r="K13" s="129">
        <v>157.41</v>
      </c>
      <c r="L13" s="32">
        <f t="shared" si="0"/>
        <v>-5.798922800718131</v>
      </c>
    </row>
    <row r="14" spans="1:12" ht="15" customHeight="1">
      <c r="A14" s="33" t="s">
        <v>33</v>
      </c>
      <c r="B14" s="170">
        <v>727.3041</v>
      </c>
      <c r="C14" s="135">
        <v>719.8084</v>
      </c>
      <c r="D14" s="246">
        <v>703.2738</v>
      </c>
      <c r="E14" s="83">
        <v>699.085</v>
      </c>
      <c r="F14" s="79">
        <v>706.1398</v>
      </c>
      <c r="G14" s="112">
        <v>714.91418</v>
      </c>
      <c r="H14" s="158">
        <f t="shared" si="1"/>
        <v>711.12222</v>
      </c>
      <c r="I14" s="184">
        <f t="shared" si="2"/>
        <v>-0.5304077197070045</v>
      </c>
      <c r="J14" s="192">
        <v>900.7</v>
      </c>
      <c r="K14" s="128">
        <v>754.09</v>
      </c>
      <c r="L14" s="59">
        <f t="shared" si="0"/>
        <v>-16.277339846785832</v>
      </c>
    </row>
    <row r="15" spans="1:12" ht="15" customHeight="1">
      <c r="A15" s="34" t="s">
        <v>34</v>
      </c>
      <c r="B15" s="155">
        <v>726.2018</v>
      </c>
      <c r="C15" s="86">
        <v>714.2969</v>
      </c>
      <c r="D15" s="226">
        <v>697.7622</v>
      </c>
      <c r="E15" s="226">
        <v>693.5735</v>
      </c>
      <c r="F15" s="82">
        <v>700.6282</v>
      </c>
      <c r="G15" s="111">
        <v>712.13634</v>
      </c>
      <c r="H15" s="155">
        <f t="shared" si="1"/>
        <v>706.49252</v>
      </c>
      <c r="I15" s="185">
        <f t="shared" si="2"/>
        <v>-0.7925195897178883</v>
      </c>
      <c r="J15" s="193">
        <v>872.18</v>
      </c>
      <c r="K15" s="219">
        <v>739.16</v>
      </c>
      <c r="L15" s="32">
        <f t="shared" si="0"/>
        <v>-15.251438923158068</v>
      </c>
    </row>
    <row r="16" spans="1:12" ht="15" customHeight="1">
      <c r="A16" s="33" t="s">
        <v>35</v>
      </c>
      <c r="B16" s="170">
        <v>773.5975</v>
      </c>
      <c r="C16" s="85">
        <v>765.1657</v>
      </c>
      <c r="D16" s="246">
        <v>770.7553</v>
      </c>
      <c r="E16" s="246">
        <v>748.7338</v>
      </c>
      <c r="F16" s="79">
        <v>759.812</v>
      </c>
      <c r="G16" s="112">
        <v>754.0418999999999</v>
      </c>
      <c r="H16" s="158">
        <f t="shared" si="1"/>
        <v>763.61286</v>
      </c>
      <c r="I16" s="184">
        <f t="shared" si="2"/>
        <v>1.2692875555058603</v>
      </c>
      <c r="J16" s="192">
        <v>925.87</v>
      </c>
      <c r="K16" s="220">
        <v>788.52</v>
      </c>
      <c r="L16" s="59">
        <f t="shared" si="0"/>
        <v>-14.834696015639349</v>
      </c>
    </row>
    <row r="17" spans="1:12" ht="15" customHeight="1">
      <c r="A17" s="34" t="s">
        <v>36</v>
      </c>
      <c r="B17" s="92">
        <v>666</v>
      </c>
      <c r="C17" s="169">
        <v>660</v>
      </c>
      <c r="D17" s="226">
        <v>645</v>
      </c>
      <c r="E17" s="226">
        <v>650</v>
      </c>
      <c r="F17" s="92">
        <v>655</v>
      </c>
      <c r="G17" s="84">
        <v>656</v>
      </c>
      <c r="H17" s="155">
        <f t="shared" si="1"/>
        <v>655.2</v>
      </c>
      <c r="I17" s="185">
        <f t="shared" si="2"/>
        <v>-0.12195121951218413</v>
      </c>
      <c r="J17" s="193">
        <v>877.14</v>
      </c>
      <c r="K17" s="219">
        <v>713</v>
      </c>
      <c r="L17" s="32">
        <f t="shared" si="0"/>
        <v>-18.713090270652344</v>
      </c>
    </row>
    <row r="18" spans="1:12" ht="15" customHeight="1">
      <c r="A18" s="33" t="s">
        <v>37</v>
      </c>
      <c r="B18" s="170">
        <v>900</v>
      </c>
      <c r="C18" s="85">
        <v>900</v>
      </c>
      <c r="D18" s="246">
        <v>895</v>
      </c>
      <c r="E18" s="83">
        <v>890</v>
      </c>
      <c r="F18" s="91">
        <v>890</v>
      </c>
      <c r="G18" s="83">
        <v>904</v>
      </c>
      <c r="H18" s="158">
        <f t="shared" si="1"/>
        <v>895</v>
      </c>
      <c r="I18" s="184">
        <f t="shared" si="2"/>
        <v>-0.9955752212389424</v>
      </c>
      <c r="J18" s="192">
        <v>926.13</v>
      </c>
      <c r="K18" s="220">
        <v>919.09</v>
      </c>
      <c r="L18" s="59">
        <f t="shared" si="0"/>
        <v>-0.7601524623972788</v>
      </c>
    </row>
    <row r="19" spans="1:12" ht="15" customHeight="1">
      <c r="A19" s="34" t="s">
        <v>38</v>
      </c>
      <c r="B19" s="92">
        <v>820</v>
      </c>
      <c r="C19" s="169">
        <v>810</v>
      </c>
      <c r="D19" s="226">
        <v>810</v>
      </c>
      <c r="E19" s="226">
        <v>810</v>
      </c>
      <c r="F19" s="92">
        <v>810</v>
      </c>
      <c r="G19" s="84">
        <v>825</v>
      </c>
      <c r="H19" s="155">
        <f t="shared" si="1"/>
        <v>812</v>
      </c>
      <c r="I19" s="185">
        <f t="shared" si="2"/>
        <v>-1.5757575757575748</v>
      </c>
      <c r="J19" s="193">
        <v>962.38</v>
      </c>
      <c r="K19" s="219">
        <v>820.23</v>
      </c>
      <c r="L19" s="32">
        <f t="shared" si="0"/>
        <v>-14.770672707246613</v>
      </c>
    </row>
    <row r="20" spans="1:12" ht="15" customHeight="1">
      <c r="A20" s="33" t="s">
        <v>39</v>
      </c>
      <c r="B20" s="161">
        <v>832.5913</v>
      </c>
      <c r="C20" s="161">
        <v>822.4155</v>
      </c>
      <c r="D20" s="248">
        <v>817.0007</v>
      </c>
      <c r="E20" s="148">
        <v>822.5061</v>
      </c>
      <c r="F20" s="31">
        <v>813.3814</v>
      </c>
      <c r="G20" s="137">
        <v>823.75516</v>
      </c>
      <c r="H20" s="158">
        <f t="shared" si="1"/>
        <v>821.5790000000001</v>
      </c>
      <c r="I20" s="184">
        <f t="shared" si="2"/>
        <v>-0.2641755834342785</v>
      </c>
      <c r="J20" s="192">
        <v>948.56</v>
      </c>
      <c r="K20" s="220">
        <v>842.27</v>
      </c>
      <c r="L20" s="59">
        <f t="shared" si="0"/>
        <v>-11.205406089229985</v>
      </c>
    </row>
    <row r="21" spans="1:12" ht="15" customHeight="1">
      <c r="A21" s="34" t="s">
        <v>40</v>
      </c>
      <c r="B21" s="155">
        <v>947.9866</v>
      </c>
      <c r="C21" s="169">
        <v>947.9866</v>
      </c>
      <c r="D21" s="226">
        <v>947.9866</v>
      </c>
      <c r="E21" s="84">
        <v>947.9866</v>
      </c>
      <c r="F21" s="92">
        <v>947.9866</v>
      </c>
      <c r="G21" s="84">
        <v>947.9866</v>
      </c>
      <c r="H21" s="155">
        <f t="shared" si="1"/>
        <v>947.9866</v>
      </c>
      <c r="I21" s="185">
        <f t="shared" si="2"/>
        <v>0</v>
      </c>
      <c r="J21" s="193">
        <v>929.61</v>
      </c>
      <c r="K21" s="219">
        <v>926.94</v>
      </c>
      <c r="L21" s="32">
        <f t="shared" si="0"/>
        <v>-0.2872172201245693</v>
      </c>
    </row>
    <row r="22" spans="1:12" ht="15" customHeight="1">
      <c r="A22" s="33" t="s">
        <v>41</v>
      </c>
      <c r="B22" s="237">
        <v>1157.4255</v>
      </c>
      <c r="C22" s="135">
        <v>1157.4255</v>
      </c>
      <c r="D22" s="246">
        <v>1157.4255</v>
      </c>
      <c r="E22" s="83">
        <v>1157.4255</v>
      </c>
      <c r="F22" s="91">
        <v>1157.4255</v>
      </c>
      <c r="G22" s="85">
        <v>1175.06246</v>
      </c>
      <c r="H22" s="158">
        <f t="shared" si="1"/>
        <v>1157.4255</v>
      </c>
      <c r="I22" s="184">
        <f t="shared" si="2"/>
        <v>-1.500938086303949</v>
      </c>
      <c r="J22" s="192">
        <v>1138.53</v>
      </c>
      <c r="K22" s="35">
        <v>1136.38</v>
      </c>
      <c r="L22" s="59">
        <f t="shared" si="0"/>
        <v>-0.18883999543269914</v>
      </c>
    </row>
    <row r="23" spans="1:12" ht="15" customHeight="1">
      <c r="A23" s="229" t="s">
        <v>42</v>
      </c>
      <c r="B23" s="92"/>
      <c r="C23" s="86"/>
      <c r="D23" s="82"/>
      <c r="E23" s="82"/>
      <c r="F23" s="92"/>
      <c r="G23" s="86"/>
      <c r="H23" s="155"/>
      <c r="I23" s="185"/>
      <c r="J23" s="191"/>
      <c r="K23" s="221"/>
      <c r="L23" s="62"/>
    </row>
    <row r="24" spans="1:12" ht="15" customHeight="1">
      <c r="A24" s="33" t="s">
        <v>43</v>
      </c>
      <c r="B24" s="237">
        <v>292.1121</v>
      </c>
      <c r="C24" s="85">
        <v>295.1986</v>
      </c>
      <c r="D24" s="79">
        <v>297.1828</v>
      </c>
      <c r="E24" s="79">
        <v>294.0963</v>
      </c>
      <c r="F24" s="91">
        <v>291.0098</v>
      </c>
      <c r="G24" s="83">
        <v>289.51070000000004</v>
      </c>
      <c r="H24" s="158">
        <f>AVERAGE(B24:F24)</f>
        <v>293.91992</v>
      </c>
      <c r="I24" s="184">
        <f>(H24/G24-1)*100</f>
        <v>1.5229903419804236</v>
      </c>
      <c r="J24" s="194">
        <v>400.89</v>
      </c>
      <c r="K24" s="31">
        <v>274.52</v>
      </c>
      <c r="L24" s="59">
        <f>(K24/J24-1)*100</f>
        <v>-31.52236274289706</v>
      </c>
    </row>
    <row r="25" spans="1:12" ht="15" customHeight="1">
      <c r="A25" s="34" t="s">
        <v>44</v>
      </c>
      <c r="B25" s="238">
        <v>373.9</v>
      </c>
      <c r="C25" s="86">
        <v>375.1</v>
      </c>
      <c r="D25" s="82">
        <v>372.7</v>
      </c>
      <c r="E25" s="82">
        <v>361.5</v>
      </c>
      <c r="F25" s="92">
        <v>357.4</v>
      </c>
      <c r="G25" s="86">
        <v>370.71999999999997</v>
      </c>
      <c r="H25" s="155">
        <f>AVERAGE(B25:F25)</f>
        <v>368.12</v>
      </c>
      <c r="I25" s="185">
        <f>(H25/G25-1)*100</f>
        <v>-0.7013379369874784</v>
      </c>
      <c r="J25" s="156">
        <v>472.63</v>
      </c>
      <c r="K25" s="136">
        <v>352.5</v>
      </c>
      <c r="L25" s="136">
        <f>(K25/J25-1)*100</f>
        <v>-25.417345492245524</v>
      </c>
    </row>
    <row r="26" spans="1:12" ht="15" customHeight="1">
      <c r="A26" s="33" t="s">
        <v>45</v>
      </c>
      <c r="B26" s="170">
        <v>276.9003</v>
      </c>
      <c r="C26" s="135">
        <v>278.664</v>
      </c>
      <c r="D26" s="79">
        <v>274.6957</v>
      </c>
      <c r="E26" s="85">
        <v>270.5069</v>
      </c>
      <c r="F26" s="91">
        <v>263.6726</v>
      </c>
      <c r="G26" s="85">
        <v>270.8596</v>
      </c>
      <c r="H26" s="158">
        <f>AVERAGE(B26:F26)</f>
        <v>272.8879</v>
      </c>
      <c r="I26" s="184">
        <f>(H26/G26-1)*100</f>
        <v>0.7488381434514357</v>
      </c>
      <c r="J26" s="195">
        <v>379.65</v>
      </c>
      <c r="K26" s="218">
        <v>258.95</v>
      </c>
      <c r="L26" s="59">
        <f>(K26/J26-1)*100</f>
        <v>-31.792440405636768</v>
      </c>
    </row>
    <row r="27" spans="1:12" ht="15" customHeight="1">
      <c r="A27" s="34" t="s">
        <v>46</v>
      </c>
      <c r="B27" s="94" t="s">
        <v>71</v>
      </c>
      <c r="C27" s="214" t="s">
        <v>71</v>
      </c>
      <c r="D27" s="214" t="s">
        <v>71</v>
      </c>
      <c r="E27" s="214" t="s">
        <v>71</v>
      </c>
      <c r="F27" s="214" t="s">
        <v>71</v>
      </c>
      <c r="G27" s="113" t="s">
        <v>70</v>
      </c>
      <c r="H27" s="94" t="s">
        <v>70</v>
      </c>
      <c r="I27" s="186" t="s">
        <v>71</v>
      </c>
      <c r="J27" s="36" t="s">
        <v>70</v>
      </c>
      <c r="K27" s="36" t="s">
        <v>70</v>
      </c>
      <c r="L27" s="36" t="s">
        <v>70</v>
      </c>
    </row>
    <row r="28" spans="1:12" ht="15" customHeight="1">
      <c r="A28" s="283" t="s">
        <v>0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</row>
    <row r="29" spans="1:12" ht="18">
      <c r="A29" s="270" t="s">
        <v>60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</row>
    <row r="30" spans="1:12" ht="18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</row>
    <row r="31" spans="1:12" ht="18">
      <c r="A31" s="22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</row>
    <row r="33" spans="1:12" ht="18">
      <c r="A33" s="280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122" scale="66" r:id="rId1"/>
  <ignoredErrors>
    <ignoredError sqref="H8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2015-07-21T13:27:58Z</cp:lastPrinted>
  <dcterms:created xsi:type="dcterms:W3CDTF">2010-11-09T14:07:20Z</dcterms:created>
  <dcterms:modified xsi:type="dcterms:W3CDTF">2015-07-21T13:28:21Z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