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0" windowHeight="2160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<sst xmlns="http://schemas.openxmlformats.org/spreadsheetml/2006/main" count="162" uniqueCount="83">
  <si>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</si>
  <si>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</si>
  <si>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</si>
  <si>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</si>
  <si>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</si>
  <si>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</si>
  <si>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</si>
  <si>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</si>
  <si>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</si>
  <si>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</si>
  <si>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</si>
  <si>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</si>
  <si>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</si>
  <si>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</si>
  <si>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</si>
  <si>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</si>
  <si>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</si>
  <si>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</si>
  <si>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</si>
  <si>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</si>
  <si>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</si>
  <si>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</si>
  <si>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</si>
  <si>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</si>
  <si>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</si>
  <si>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</si>
  <si>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</si>
  <si>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</si>
  <si>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</si>
  <si>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</si>
  <si>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</si>
  <si>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</si>
  <si>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</si>
  <si>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</si>
  <si>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</si>
  <si>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</si>
  <si>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</si>
  <si>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</si>
  <si>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</si>
  <si>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</si>
  <si>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</si>
  <si>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</si>
  <si>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</si>
  <si>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</si>
  <si>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</si>
  <si>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</si>
  <si>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</si>
  <si>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</si>
  <si>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</si>
  <si>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</si>
  <si>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</si>
  <si>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</si>
  <si>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</si>
  <si>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</si>
  <si>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</si>
  <si>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</si>
  <si>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</si>
  <si>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</si>
  <si>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</si>
  <si>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</si>
  <si>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</si>
  <si>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</si>
  <si>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</si>
  <si>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</si>
  <si>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</si>
  <si>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</si>
  <si>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</si>
  <si>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</si>
  <si>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</si>
  <si>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</si>
  <si>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</si>
  <si>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</si>
  <si>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</si>
  <si>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</si>
  <si>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</si>
  <si>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--</t>
  </si>
  <si>
    <t>Arroz White elaborado  5% grano partido, FOB Saigón</t>
  </si>
  <si>
    <t>Arroz White elaborado  15% grano partido, FOB Saigón</t>
  </si>
  <si>
    <t>Agosto</t>
  </si>
  <si>
    <t/>
  </si>
  <si>
    <t>Septiembre 2015</t>
  </si>
  <si>
    <t>Nota: lunes 7 de septiembre feriado nacional en Estados Unidos de Norteamérica y Canadá, mercados cerrados.</t>
  </si>
  <si>
    <t>semana del 7 al 13 de septiembre del 2015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</si>
</sst>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8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8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8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8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8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8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8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8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8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8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8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39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39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39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39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39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39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2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3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39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39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39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39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39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39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6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1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2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3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4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5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8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80" fontId="26" fillId="3" borderId="33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1" fontId="26" fillId="0" borderId="0" xfId="0" applyNumberFormat="1" applyFont="1" applyAlignment="1" applyProtection="1">
      <alignment/>
      <protection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6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2" fontId="34" fillId="4" borderId="39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81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81" fontId="26" fillId="0" borderId="43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181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81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4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6" fillId="0" borderId="0" xfId="0" applyFont="1" applyBorder="1" applyAlignment="1">
      <alignment/>
    </xf>
    <xf numFmtId="0" fontId="34" fillId="4" borderId="45" xfId="0" applyNumberFormat="1" applyFont="1" applyFill="1" applyBorder="1" applyAlignment="1" applyProtection="1">
      <alignment horizontal="center"/>
      <protection/>
    </xf>
    <xf numFmtId="180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4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1" borderId="35" xfId="0" applyNumberFormat="1" applyFont="1" applyFill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vertical="center"/>
      <protection/>
    </xf>
    <xf numFmtId="2" fontId="56" fillId="19" borderId="35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1" borderId="36" xfId="0" applyNumberFormat="1" applyFont="1" applyFill="1" applyBorder="1" applyAlignment="1">
      <alignment horizontal="right" vertical="center"/>
    </xf>
    <xf numFmtId="2" fontId="56" fillId="19" borderId="35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56" fillId="60" borderId="36" xfId="0" applyNumberFormat="1" applyFont="1" applyFill="1" applyBorder="1" applyAlignment="1" applyProtection="1">
      <alignment horizontal="center"/>
      <protection/>
    </xf>
    <xf numFmtId="2" fontId="56" fillId="60" borderId="36" xfId="0" applyNumberFormat="1" applyFont="1" applyFill="1" applyBorder="1" applyAlignment="1" applyProtection="1">
      <alignment horizontal="center" vertical="center"/>
      <protection/>
    </xf>
    <xf numFmtId="2" fontId="56" fillId="60" borderId="35" xfId="0" applyNumberFormat="1" applyFont="1" applyFill="1" applyBorder="1" applyAlignment="1" applyProtection="1">
      <alignment horizontal="center" vertical="center"/>
      <protection/>
    </xf>
    <xf numFmtId="2" fontId="26" fillId="58" borderId="36" xfId="0" applyNumberFormat="1" applyFont="1" applyFill="1" applyBorder="1" applyAlignment="1" applyProtection="1">
      <alignment horizontal="center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61" borderId="36" xfId="0" applyNumberFormat="1" applyFont="1" applyFill="1" applyBorder="1" applyAlignment="1" applyProtection="1">
      <alignment horizontal="center" vertical="center"/>
      <protection locked="0"/>
    </xf>
    <xf numFmtId="2" fontId="56" fillId="0" borderId="36" xfId="0" applyNumberFormat="1" applyFont="1" applyBorder="1" applyAlignment="1" applyProtection="1">
      <alignment horizontal="center" vertical="center"/>
      <protection/>
    </xf>
    <xf numFmtId="2" fontId="56" fillId="19" borderId="36" xfId="0" applyNumberFormat="1" applyFont="1" applyFill="1" applyBorder="1" applyAlignment="1" applyProtection="1">
      <alignment horizontal="center" vertical="center"/>
      <protection/>
    </xf>
    <xf numFmtId="2" fontId="26" fillId="61" borderId="36" xfId="0" applyNumberFormat="1" applyFont="1" applyFill="1" applyBorder="1" applyAlignment="1" applyProtection="1">
      <alignment horizontal="center" vertical="center"/>
      <protection/>
    </xf>
    <xf numFmtId="2" fontId="26" fillId="63" borderId="36" xfId="0" applyNumberFormat="1" applyFont="1" applyFill="1" applyBorder="1" applyAlignment="1" applyProtection="1">
      <alignment horizontal="center" vertical="center"/>
      <protection/>
    </xf>
    <xf numFmtId="2" fontId="26" fillId="60" borderId="36" xfId="0" applyNumberFormat="1" applyFont="1" applyFill="1" applyBorder="1" applyAlignment="1" applyProtection="1">
      <alignment horizontal="center" vertical="center"/>
      <protection/>
    </xf>
    <xf numFmtId="2" fontId="26" fillId="62" borderId="36" xfId="0" applyNumberFormat="1" applyFont="1" applyFill="1" applyBorder="1" applyAlignment="1" applyProtection="1">
      <alignment horizontal="center" vertical="center"/>
      <protection/>
    </xf>
    <xf numFmtId="2" fontId="56" fillId="60" borderId="47" xfId="0" applyNumberFormat="1" applyFont="1" applyFill="1" applyBorder="1" applyAlignment="1" applyProtection="1">
      <alignment horizontal="center" vertical="center"/>
      <protection/>
    </xf>
    <xf numFmtId="2" fontId="26" fillId="58" borderId="36" xfId="0" applyNumberFormat="1" applyFont="1" applyFill="1" applyBorder="1" applyAlignment="1" applyProtection="1">
      <alignment horizontal="center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6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26" fillId="4" borderId="0" xfId="0" applyFont="1" applyFill="1" applyBorder="1" applyAlignment="1" applyProtection="1">
      <alignment horizontal="left" vertical="center"/>
      <protection/>
    </xf>
    <xf numFmtId="181" fontId="26" fillId="0" borderId="0" xfId="0" applyNumberFormat="1" applyFont="1" applyBorder="1" applyAlignment="1" applyProtection="1">
      <alignment horizontal="left" vertical="center"/>
      <protection/>
    </xf>
    <xf numFmtId="181" fontId="26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41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34" fillId="4" borderId="34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0" fillId="0" borderId="0" xfId="0" applyBorder="1" applyAlignment="1">
      <alignment horizontal="left" vertical="center"/>
    </xf>
    <xf numFmtId="180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1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4"/>
      <c r="E13" s="71"/>
      <c r="F13" s="71"/>
      <c r="G13" s="71"/>
      <c r="H13" s="1"/>
    </row>
    <row r="14" spans="2:8" ht="18">
      <c r="B14" s="1"/>
      <c r="C14" s="1"/>
      <c r="D14" s="133"/>
      <c r="E14" s="1"/>
      <c r="F14" s="1"/>
      <c r="G14" s="1"/>
      <c r="H14" s="1"/>
    </row>
    <row r="15" spans="2:8" ht="18">
      <c r="B15" s="1"/>
      <c r="C15" s="1"/>
      <c r="D15" s="133"/>
      <c r="E15" s="1"/>
      <c r="F15" s="1"/>
      <c r="G15" s="1"/>
      <c r="H15" s="1"/>
    </row>
    <row r="16" spans="2:8" ht="18">
      <c r="B16" s="1"/>
      <c r="C16" s="1"/>
      <c r="D16" s="133"/>
      <c r="E16" s="1"/>
      <c r="F16" s="1"/>
      <c r="G16" s="1"/>
      <c r="H16" s="1"/>
    </row>
    <row r="17" spans="2:12" ht="18">
      <c r="B17" s="1"/>
      <c r="C17" s="1"/>
      <c r="D17" s="13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3"/>
      <c r="E21" s="1"/>
      <c r="F21" s="1"/>
      <c r="G21" s="1"/>
      <c r="H21" s="1"/>
      <c r="I21" s="1"/>
      <c r="J21" s="1"/>
      <c r="K21" s="1"/>
      <c r="L21" s="1"/>
    </row>
    <row r="22" spans="2:12" ht="18">
      <c r="B22" s="257" t="s">
        <v>57</v>
      </c>
      <c r="C22" s="257"/>
      <c r="D22" s="257"/>
      <c r="E22" s="257"/>
      <c r="F22" s="1"/>
      <c r="G22" s="1"/>
      <c r="H22" s="1"/>
      <c r="I22" s="1"/>
      <c r="J22" s="1"/>
      <c r="K22" s="1"/>
      <c r="L22" s="1"/>
    </row>
    <row r="23" spans="2:12" ht="18">
      <c r="B23" s="167" t="s">
        <v>82</v>
      </c>
      <c r="C23" s="167"/>
      <c r="D23" s="167"/>
      <c r="E23" s="167"/>
      <c r="F23" s="163"/>
      <c r="G23" s="164"/>
      <c r="H23" s="1"/>
      <c r="I23" s="1"/>
      <c r="J23" s="1"/>
      <c r="K23" s="1"/>
      <c r="L23" s="1"/>
    </row>
    <row r="24" spans="1:12" ht="18">
      <c r="A24" s="1"/>
      <c r="B24" s="1"/>
      <c r="C24" s="166"/>
      <c r="D24" s="166"/>
      <c r="E24" s="166"/>
      <c r="F24" s="166"/>
      <c r="G24" s="165"/>
      <c r="H24" s="1"/>
      <c r="I24" s="1"/>
      <c r="J24" s="1"/>
      <c r="K24" s="1"/>
      <c r="L24" s="1"/>
    </row>
    <row r="25" spans="1:12" ht="18">
      <c r="A25" s="7"/>
      <c r="B25" s="7"/>
      <c r="C25" s="7"/>
      <c r="D25" s="13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18"/>
      <c r="G4" s="118"/>
      <c r="H4" s="118"/>
    </row>
    <row r="5" spans="1:8" ht="18">
      <c r="A5" s="118"/>
      <c r="B5" s="118"/>
      <c r="C5" s="118"/>
      <c r="D5" s="118"/>
      <c r="E5" s="118"/>
      <c r="F5" s="118"/>
      <c r="G5" s="118"/>
      <c r="H5" s="118"/>
    </row>
    <row r="6" spans="1:8" ht="18">
      <c r="A6" s="118"/>
      <c r="B6" s="118"/>
      <c r="C6" s="118"/>
      <c r="D6" s="118"/>
      <c r="E6" s="118"/>
      <c r="F6" s="118"/>
      <c r="G6" s="118"/>
      <c r="H6" s="118"/>
    </row>
    <row r="7" spans="1:8" ht="18">
      <c r="A7" s="118"/>
      <c r="B7" s="118"/>
      <c r="C7" s="118"/>
      <c r="D7" s="118"/>
      <c r="E7" s="118"/>
      <c r="F7" s="118"/>
      <c r="G7" s="118"/>
      <c r="H7" s="118"/>
    </row>
    <row r="8" spans="1:8" ht="18">
      <c r="A8" s="118"/>
      <c r="B8" s="118"/>
      <c r="C8" s="118"/>
      <c r="D8" s="118"/>
      <c r="E8" s="118"/>
      <c r="F8" s="118"/>
      <c r="G8" s="118"/>
      <c r="H8" s="118"/>
    </row>
    <row r="9" spans="1:8" ht="18">
      <c r="A9" s="118"/>
      <c r="B9" s="118"/>
      <c r="C9" s="118"/>
      <c r="D9" s="118"/>
      <c r="E9" s="118"/>
      <c r="F9" s="118"/>
      <c r="G9" s="118"/>
      <c r="H9" s="118"/>
    </row>
    <row r="10" spans="1:8" ht="18">
      <c r="A10" s="260" t="s">
        <v>52</v>
      </c>
      <c r="B10" s="260"/>
      <c r="C10" s="260"/>
      <c r="D10" s="261"/>
      <c r="E10" s="260"/>
      <c r="F10" s="260"/>
      <c r="G10" s="119"/>
      <c r="H10" s="118"/>
    </row>
    <row r="11" spans="1:8" ht="18">
      <c r="A11" s="262" t="s">
        <v>54</v>
      </c>
      <c r="B11" s="262"/>
      <c r="C11" s="262"/>
      <c r="D11" s="262"/>
      <c r="E11" s="262"/>
      <c r="F11" s="262"/>
      <c r="G11" s="123"/>
      <c r="H11" s="118"/>
    </row>
    <row r="12" spans="1:8" ht="18">
      <c r="A12" s="120"/>
      <c r="B12" s="120"/>
      <c r="C12" s="120"/>
      <c r="D12" s="120"/>
      <c r="E12" s="120"/>
      <c r="F12" s="120"/>
      <c r="G12" s="120"/>
      <c r="H12" s="118"/>
    </row>
    <row r="13" spans="1:8" ht="18">
      <c r="A13" s="263" t="s">
        <v>48</v>
      </c>
      <c r="B13" s="263"/>
      <c r="C13" s="263"/>
      <c r="D13" s="264"/>
      <c r="E13" s="263"/>
      <c r="F13" s="263"/>
      <c r="G13" s="121"/>
      <c r="H13" s="118"/>
    </row>
    <row r="14" spans="1:8" ht="18">
      <c r="A14" s="266" t="s">
        <v>49</v>
      </c>
      <c r="B14" s="266"/>
      <c r="C14" s="266"/>
      <c r="D14" s="267"/>
      <c r="E14" s="266"/>
      <c r="F14" s="266"/>
      <c r="G14" s="124"/>
      <c r="H14" s="118"/>
    </row>
    <row r="15" spans="1:8" ht="18">
      <c r="A15" s="120"/>
      <c r="B15" s="122"/>
      <c r="C15" s="122"/>
      <c r="D15" s="132"/>
      <c r="E15" s="122"/>
      <c r="F15" s="122"/>
      <c r="G15" s="122"/>
      <c r="H15" s="118"/>
    </row>
    <row r="16" spans="1:8" ht="18">
      <c r="A16" s="120"/>
      <c r="B16" s="122"/>
      <c r="C16" s="122"/>
      <c r="D16" s="132"/>
      <c r="E16" s="122"/>
      <c r="F16" s="122"/>
      <c r="G16" s="122"/>
      <c r="H16" s="118"/>
    </row>
    <row r="17" spans="1:12" ht="18">
      <c r="A17" s="120"/>
      <c r="B17" s="122"/>
      <c r="C17" s="122"/>
      <c r="D17" s="132"/>
      <c r="E17" s="122"/>
      <c r="F17" s="122"/>
      <c r="G17" s="122"/>
      <c r="H17" s="122"/>
      <c r="I17" s="122"/>
      <c r="J17" s="118"/>
      <c r="K17" s="118"/>
      <c r="L17" s="118"/>
    </row>
    <row r="18" spans="1:12" ht="18">
      <c r="A18" s="266" t="s">
        <v>68</v>
      </c>
      <c r="B18" s="266"/>
      <c r="C18" s="266"/>
      <c r="D18" s="267"/>
      <c r="E18" s="266"/>
      <c r="F18" s="266"/>
      <c r="G18" s="124"/>
      <c r="H18" s="118"/>
      <c r="I18" s="118"/>
      <c r="J18" s="118"/>
      <c r="K18" s="118"/>
      <c r="L18" s="118"/>
    </row>
    <row r="19" spans="1:12" ht="18">
      <c r="A19" s="263" t="s">
        <v>69</v>
      </c>
      <c r="B19" s="263"/>
      <c r="C19" s="263"/>
      <c r="D19" s="264"/>
      <c r="E19" s="263"/>
      <c r="F19" s="263"/>
      <c r="G19" s="121"/>
      <c r="H19" s="118"/>
      <c r="I19" s="118"/>
      <c r="J19" s="118"/>
      <c r="K19" s="118"/>
      <c r="L19" s="118"/>
    </row>
    <row r="20" spans="1:12" ht="18">
      <c r="A20" s="120"/>
      <c r="B20" s="122"/>
      <c r="C20" s="122"/>
      <c r="D20" s="132"/>
      <c r="E20" s="122"/>
      <c r="F20" s="122"/>
      <c r="G20" s="122"/>
      <c r="H20" s="118"/>
      <c r="I20" s="118"/>
      <c r="J20" s="118"/>
      <c r="K20" s="118"/>
      <c r="L20" s="118"/>
    </row>
    <row r="21" spans="1:12" ht="18">
      <c r="A21" s="120"/>
      <c r="B21" s="122"/>
      <c r="C21" s="122"/>
      <c r="D21" s="132"/>
      <c r="E21" s="122"/>
      <c r="F21" s="122"/>
      <c r="G21" s="122"/>
      <c r="H21" s="118"/>
      <c r="I21" s="118"/>
      <c r="J21" s="118"/>
      <c r="K21" s="118"/>
      <c r="L21" s="118"/>
    </row>
    <row r="22" spans="1:12" ht="18">
      <c r="A22" s="266" t="s">
        <v>50</v>
      </c>
      <c r="B22" s="266"/>
      <c r="C22" s="266"/>
      <c r="D22" s="267"/>
      <c r="E22" s="266"/>
      <c r="F22" s="266"/>
      <c r="G22" s="124"/>
      <c r="H22" s="118"/>
      <c r="I22" s="118"/>
      <c r="J22" s="118"/>
      <c r="K22" s="118"/>
      <c r="L22" s="118"/>
    </row>
    <row r="23" spans="1:12" ht="18">
      <c r="A23" s="120"/>
      <c r="B23" s="168"/>
      <c r="C23" s="168"/>
      <c r="D23" s="168"/>
      <c r="E23" s="168"/>
      <c r="F23" s="168"/>
      <c r="G23" s="120"/>
      <c r="H23" s="118"/>
      <c r="I23" s="118"/>
      <c r="J23" s="118"/>
      <c r="K23" s="118"/>
      <c r="L23" s="118"/>
    </row>
    <row r="24" spans="1:12" ht="18">
      <c r="A24" s="258" t="s">
        <v>0</v>
      </c>
      <c r="B24" s="258"/>
      <c r="C24" s="258"/>
      <c r="D24" s="258"/>
      <c r="E24" s="258"/>
      <c r="F24" s="258"/>
      <c r="G24" s="125"/>
      <c r="H24" s="118"/>
      <c r="I24" s="118"/>
      <c r="J24" s="118"/>
      <c r="K24" s="118"/>
      <c r="L24" s="118"/>
    </row>
    <row r="25" spans="1:12" ht="18">
      <c r="A25" s="118"/>
      <c r="B25" s="118"/>
      <c r="C25" s="118"/>
      <c r="D25" s="133"/>
      <c r="E25" s="118"/>
      <c r="F25" s="118"/>
      <c r="G25" s="118"/>
      <c r="H25" s="118"/>
      <c r="I25" s="118"/>
      <c r="J25" s="118"/>
      <c r="K25" s="118"/>
      <c r="L25" s="118"/>
    </row>
    <row r="26" spans="1:12" ht="18">
      <c r="A26" s="118"/>
      <c r="B26" s="118"/>
      <c r="C26" s="118"/>
      <c r="D26" s="133"/>
      <c r="E26" s="118"/>
      <c r="F26" s="118"/>
      <c r="G26" s="118"/>
      <c r="H26" s="118"/>
      <c r="I26" s="118"/>
      <c r="J26" s="118"/>
      <c r="K26" s="118"/>
      <c r="L26" s="118"/>
    </row>
    <row r="27" spans="1:8" ht="18">
      <c r="A27" s="118"/>
      <c r="B27" s="118"/>
      <c r="C27" s="118"/>
      <c r="D27" s="133"/>
      <c r="E27" s="118"/>
      <c r="F27" s="118"/>
      <c r="G27" s="118"/>
      <c r="H27" s="118"/>
    </row>
    <row r="28" spans="1:8" ht="18">
      <c r="A28" s="118"/>
      <c r="B28" s="118"/>
      <c r="C28" s="118"/>
      <c r="D28" s="118"/>
      <c r="E28" s="118"/>
      <c r="F28" s="118"/>
      <c r="G28" s="118"/>
      <c r="H28" s="118"/>
    </row>
    <row r="29" spans="1:8" ht="18">
      <c r="A29" s="118"/>
      <c r="B29" s="118"/>
      <c r="C29" s="118"/>
      <c r="D29" s="118"/>
      <c r="E29" s="118"/>
      <c r="F29" s="118"/>
      <c r="G29" s="118"/>
      <c r="H29" s="118"/>
    </row>
    <row r="30" spans="1:8" ht="18">
      <c r="A30" s="118"/>
      <c r="B30" s="118"/>
      <c r="C30" s="118"/>
      <c r="D30" s="118"/>
      <c r="E30" s="118"/>
      <c r="F30" s="118"/>
      <c r="G30" s="118"/>
      <c r="H30" s="118"/>
    </row>
    <row r="31" spans="1:8" ht="18">
      <c r="A31" s="118"/>
      <c r="B31" s="118"/>
      <c r="C31" s="118"/>
      <c r="D31" s="118"/>
      <c r="E31" s="118"/>
      <c r="F31" s="118"/>
      <c r="G31" s="118"/>
      <c r="H31" s="118"/>
    </row>
    <row r="36" spans="2:4" ht="18">
      <c r="B36" s="259" t="s">
        <v>53</v>
      </c>
      <c r="C36" s="259"/>
      <c r="D36" s="259"/>
    </row>
    <row r="37" spans="2:4" ht="18">
      <c r="B37" s="259" t="s">
        <v>63</v>
      </c>
      <c r="C37" s="259"/>
      <c r="D37" s="12"/>
    </row>
    <row r="38" spans="2:4" ht="18">
      <c r="B38" s="259" t="s">
        <v>64</v>
      </c>
      <c r="C38" s="259"/>
      <c r="D38" s="12"/>
    </row>
    <row r="39" spans="2:4" ht="18">
      <c r="B39" s="265" t="s">
        <v>51</v>
      </c>
      <c r="C39" s="265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9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9"/>
      <c r="B2" s="270" t="s">
        <v>80</v>
      </c>
      <c r="C2" s="270"/>
      <c r="D2" s="270"/>
      <c r="E2" s="270"/>
      <c r="F2" s="270"/>
      <c r="G2" s="271" t="s">
        <v>3</v>
      </c>
      <c r="H2" s="271"/>
      <c r="I2" s="271"/>
      <c r="J2" s="271" t="s">
        <v>4</v>
      </c>
      <c r="K2" s="271"/>
      <c r="L2" s="271"/>
      <c r="M2" s="4"/>
      <c r="N2" s="4"/>
      <c r="O2" s="4"/>
    </row>
    <row r="3" spans="1:15" ht="15.75">
      <c r="A3" s="269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71"/>
      <c r="H3" s="271"/>
      <c r="I3" s="271"/>
      <c r="J3" s="272" t="s">
        <v>78</v>
      </c>
      <c r="K3" s="272"/>
      <c r="L3" s="272"/>
      <c r="M3" s="4"/>
      <c r="N3" s="4"/>
      <c r="O3" s="4"/>
    </row>
    <row r="4" spans="1:15" ht="15.75">
      <c r="A4" s="269"/>
      <c r="B4" s="66">
        <v>7</v>
      </c>
      <c r="C4" s="65">
        <v>8</v>
      </c>
      <c r="D4" s="65">
        <v>9</v>
      </c>
      <c r="E4" s="65">
        <v>10</v>
      </c>
      <c r="F4" s="221">
        <v>11</v>
      </c>
      <c r="G4" s="116" t="s">
        <v>58</v>
      </c>
      <c r="H4" s="11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5"/>
      <c r="D5" s="95"/>
      <c r="E5" s="95"/>
      <c r="F5" s="96"/>
      <c r="G5" s="99"/>
      <c r="H5" s="174"/>
      <c r="I5" s="194"/>
      <c r="J5" s="194"/>
      <c r="K5" s="41"/>
      <c r="L5" s="40"/>
      <c r="M5" s="4"/>
      <c r="N5" s="4"/>
      <c r="O5" s="4"/>
    </row>
    <row r="6" spans="1:15" ht="15">
      <c r="A6" s="46" t="s">
        <v>12</v>
      </c>
      <c r="B6" s="92">
        <v>222</v>
      </c>
      <c r="C6" s="92">
        <v>223</v>
      </c>
      <c r="D6" s="82">
        <v>223</v>
      </c>
      <c r="E6" s="82">
        <v>223</v>
      </c>
      <c r="F6" s="82">
        <v>223</v>
      </c>
      <c r="G6" s="100">
        <v>222.6</v>
      </c>
      <c r="H6" s="155">
        <f>AVERAGE(B6:F6)</f>
        <v>222.8</v>
      </c>
      <c r="I6" s="176">
        <f>(H6/G6-1)*100</f>
        <v>0.08984725965859308</v>
      </c>
      <c r="J6" s="197">
        <v>306.25</v>
      </c>
      <c r="K6" s="42">
        <v>223.7</v>
      </c>
      <c r="L6" s="60">
        <f>(K6/J6-1)*100</f>
        <v>-26.955102040816325</v>
      </c>
      <c r="M6" s="4"/>
      <c r="N6" s="4"/>
      <c r="O6" s="4"/>
    </row>
    <row r="7" spans="1:15" ht="15">
      <c r="A7" s="56" t="s">
        <v>56</v>
      </c>
      <c r="B7" s="91">
        <v>189</v>
      </c>
      <c r="C7" s="79">
        <v>187</v>
      </c>
      <c r="D7" s="79">
        <v>187</v>
      </c>
      <c r="E7" s="79">
        <v>187</v>
      </c>
      <c r="F7" s="79">
        <v>187</v>
      </c>
      <c r="G7" s="101">
        <v>190.2</v>
      </c>
      <c r="H7" s="170">
        <f>AVERAGE(B7:F7)</f>
        <v>187.4</v>
      </c>
      <c r="I7" s="195">
        <f>(H7/G7-1)*100</f>
        <v>-1.4721345951629772</v>
      </c>
      <c r="J7" s="198">
        <v>293.3</v>
      </c>
      <c r="K7" s="43">
        <v>196.7</v>
      </c>
      <c r="L7" s="61">
        <f>(K7/J7-1)*100</f>
        <v>-32.93556085918855</v>
      </c>
      <c r="M7" s="4"/>
      <c r="N7" s="4"/>
      <c r="O7" s="4"/>
    </row>
    <row r="8" spans="1:15" ht="15.75">
      <c r="A8" s="57" t="s">
        <v>13</v>
      </c>
      <c r="B8" s="92"/>
      <c r="C8" s="89"/>
      <c r="D8" s="77"/>
      <c r="E8" s="82"/>
      <c r="F8" s="92"/>
      <c r="G8" s="77"/>
      <c r="H8" s="89"/>
      <c r="I8" s="89"/>
      <c r="J8" s="199"/>
      <c r="K8" s="44"/>
      <c r="L8" s="32"/>
      <c r="M8" s="4"/>
      <c r="N8" s="4"/>
      <c r="O8" s="4"/>
    </row>
    <row r="9" spans="1:15" ht="15">
      <c r="A9" s="56" t="s">
        <v>14</v>
      </c>
      <c r="B9" s="90" t="s">
        <v>70</v>
      </c>
      <c r="C9" s="90"/>
      <c r="D9" s="90"/>
      <c r="E9" s="90"/>
      <c r="F9" s="90"/>
      <c r="G9" s="78" t="s">
        <v>70</v>
      </c>
      <c r="H9" s="90" t="s">
        <v>70</v>
      </c>
      <c r="I9" s="90" t="s">
        <v>70</v>
      </c>
      <c r="J9" s="200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46" t="s">
        <v>70</v>
      </c>
      <c r="C10" s="126">
        <v>202.09</v>
      </c>
      <c r="D10" s="126">
        <v>201.08</v>
      </c>
      <c r="E10" s="233">
        <v>203.19</v>
      </c>
      <c r="F10" s="92">
        <v>205.77</v>
      </c>
      <c r="G10" s="223">
        <v>201.78000000000003</v>
      </c>
      <c r="H10" s="155">
        <f>AVERAGE(B10:F10)</f>
        <v>203.0325</v>
      </c>
      <c r="I10" s="176">
        <f>(H10/G10-1)*100</f>
        <v>0.6207255426702085</v>
      </c>
      <c r="J10" s="201">
        <v>248.77</v>
      </c>
      <c r="K10" s="42">
        <v>202.88</v>
      </c>
      <c r="L10" s="60">
        <f aca="true" t="shared" si="0" ref="L10:L16">(K10/J10-1)*100</f>
        <v>-18.44675804960406</v>
      </c>
      <c r="M10" s="4"/>
      <c r="N10" s="4"/>
      <c r="O10" s="4"/>
    </row>
    <row r="11" spans="1:15" ht="15">
      <c r="A11" s="47" t="s">
        <v>16</v>
      </c>
      <c r="B11" s="90" t="s">
        <v>70</v>
      </c>
      <c r="C11" s="79">
        <v>212.01</v>
      </c>
      <c r="D11" s="79">
        <v>210.36</v>
      </c>
      <c r="E11" s="231">
        <v>212.2</v>
      </c>
      <c r="F11" s="91">
        <v>213.94</v>
      </c>
      <c r="G11" s="79">
        <v>211.51799999999997</v>
      </c>
      <c r="H11" s="170">
        <f>AVERAGE(B11:F11)</f>
        <v>212.1275</v>
      </c>
      <c r="I11" s="195">
        <f>(H11/G11-1)*100</f>
        <v>0.28815514518860663</v>
      </c>
      <c r="J11" s="202">
        <v>286.14</v>
      </c>
      <c r="K11" s="48">
        <v>218.5</v>
      </c>
      <c r="L11" s="61">
        <f t="shared" si="0"/>
        <v>-23.638778220451528</v>
      </c>
      <c r="M11" s="4"/>
      <c r="N11" s="4"/>
      <c r="O11" s="4"/>
    </row>
    <row r="12" spans="1:15" ht="15">
      <c r="A12" s="67" t="s">
        <v>66</v>
      </c>
      <c r="B12" s="241" t="s">
        <v>71</v>
      </c>
      <c r="C12" s="242" t="s">
        <v>71</v>
      </c>
      <c r="D12" s="242" t="s">
        <v>71</v>
      </c>
      <c r="E12" s="243" t="s">
        <v>71</v>
      </c>
      <c r="F12" s="238" t="s">
        <v>71</v>
      </c>
      <c r="G12" s="253" t="s">
        <v>71</v>
      </c>
      <c r="H12" s="241" t="s">
        <v>70</v>
      </c>
      <c r="I12" s="241" t="s">
        <v>70</v>
      </c>
      <c r="J12" s="203" t="s">
        <v>70</v>
      </c>
      <c r="K12" s="209">
        <v>229.4535714285714</v>
      </c>
      <c r="L12" s="210" t="s">
        <v>75</v>
      </c>
      <c r="M12" s="4"/>
      <c r="N12" s="4"/>
      <c r="O12" s="4"/>
    </row>
    <row r="13" spans="1:15" ht="15">
      <c r="A13" s="75" t="s">
        <v>67</v>
      </c>
      <c r="B13" s="247" t="s">
        <v>70</v>
      </c>
      <c r="C13" s="127">
        <v>217.52</v>
      </c>
      <c r="D13" s="127">
        <v>215.87</v>
      </c>
      <c r="E13" s="234">
        <v>217.71</v>
      </c>
      <c r="F13" s="81">
        <v>219.45</v>
      </c>
      <c r="G13" s="104">
        <v>217.02999999999997</v>
      </c>
      <c r="H13" s="255">
        <f>AVERAGE(B13:F13)</f>
        <v>217.6375</v>
      </c>
      <c r="I13" s="255">
        <f>(H13/G13-1)*100</f>
        <v>0.2799152190941401</v>
      </c>
      <c r="J13" s="204">
        <v>289.8500000000001</v>
      </c>
      <c r="K13" s="64">
        <v>224.01142857142855</v>
      </c>
      <c r="L13" s="69">
        <f t="shared" si="0"/>
        <v>-22.714704650188544</v>
      </c>
      <c r="M13" s="4"/>
      <c r="N13" s="4"/>
      <c r="O13" s="4"/>
    </row>
    <row r="14" spans="1:15" ht="15">
      <c r="A14" s="49" t="s">
        <v>17</v>
      </c>
      <c r="B14" s="248" t="s">
        <v>70</v>
      </c>
      <c r="C14" s="80">
        <v>210.18</v>
      </c>
      <c r="D14" s="80">
        <v>208.52</v>
      </c>
      <c r="E14" s="235">
        <v>210.36</v>
      </c>
      <c r="F14" s="80">
        <v>212.1</v>
      </c>
      <c r="G14" s="105">
        <v>209.67999999999998</v>
      </c>
      <c r="H14" s="256">
        <f>AVERAGE(B14:F14)</f>
        <v>210.29000000000002</v>
      </c>
      <c r="I14" s="256">
        <f>(H14/G14-1)*100</f>
        <v>0.29091949637545245</v>
      </c>
      <c r="J14" s="205">
        <v>284.33809523809526</v>
      </c>
      <c r="K14" s="63">
        <v>216.66238095238086</v>
      </c>
      <c r="L14" s="68">
        <f t="shared" si="0"/>
        <v>-23.801142168109767</v>
      </c>
      <c r="M14" s="4"/>
      <c r="N14" s="4"/>
      <c r="O14" s="4"/>
    </row>
    <row r="15" spans="1:15" ht="15">
      <c r="A15" s="50" t="s">
        <v>47</v>
      </c>
      <c r="B15" s="247" t="s">
        <v>70</v>
      </c>
      <c r="C15" s="81">
        <v>208.34</v>
      </c>
      <c r="D15" s="81">
        <v>206.69</v>
      </c>
      <c r="E15" s="234">
        <v>208.52</v>
      </c>
      <c r="F15" s="81">
        <v>210.27</v>
      </c>
      <c r="G15" s="106">
        <v>207.842</v>
      </c>
      <c r="H15" s="255">
        <f>AVERAGE(B15:F15)</f>
        <v>208.45499999999998</v>
      </c>
      <c r="I15" s="81">
        <f>(H15/G15-1)*100</f>
        <v>0.2949355760625716</v>
      </c>
      <c r="J15" s="64">
        <v>282.5019047619047</v>
      </c>
      <c r="K15" s="64">
        <v>214.8257142857143</v>
      </c>
      <c r="L15" s="69">
        <f t="shared" si="0"/>
        <v>-23.956012095999334</v>
      </c>
      <c r="M15" s="4"/>
      <c r="N15" s="4"/>
      <c r="O15" s="4"/>
    </row>
    <row r="16" spans="1:15" ht="15">
      <c r="A16" s="51" t="s">
        <v>72</v>
      </c>
      <c r="B16" s="89" t="s">
        <v>70</v>
      </c>
      <c r="C16" s="82">
        <v>206.8687</v>
      </c>
      <c r="D16" s="82">
        <v>207.6036</v>
      </c>
      <c r="E16" s="223">
        <v>209.0734</v>
      </c>
      <c r="F16" s="82">
        <v>210.1757</v>
      </c>
      <c r="G16" s="100">
        <v>208.70672000000005</v>
      </c>
      <c r="H16" s="155">
        <f>AVERAGE(B16:F16)</f>
        <v>208.43035</v>
      </c>
      <c r="I16" s="229">
        <f>(H16/G16-1)*100</f>
        <v>-0.13242026897841708</v>
      </c>
      <c r="J16" s="42">
        <v>270.53</v>
      </c>
      <c r="K16" s="42">
        <v>205.83609047619052</v>
      </c>
      <c r="L16" s="60">
        <f t="shared" si="0"/>
        <v>-23.91376539526465</v>
      </c>
      <c r="M16" s="4"/>
      <c r="N16" s="4"/>
      <c r="O16" s="4"/>
    </row>
    <row r="17" spans="1:15" ht="15.75">
      <c r="A17" s="52" t="s">
        <v>18</v>
      </c>
      <c r="B17" s="224"/>
      <c r="C17" s="78"/>
      <c r="D17" s="78"/>
      <c r="E17" s="231"/>
      <c r="F17" s="79"/>
      <c r="G17" s="79"/>
      <c r="H17" s="224"/>
      <c r="I17" s="230"/>
      <c r="J17" s="48"/>
      <c r="K17" s="43"/>
      <c r="L17" s="59"/>
      <c r="M17" s="4"/>
      <c r="N17" s="4"/>
      <c r="O17" s="4"/>
    </row>
    <row r="18" spans="1:15" ht="15">
      <c r="A18" s="53" t="s">
        <v>65</v>
      </c>
      <c r="B18" s="89" t="s">
        <v>70</v>
      </c>
      <c r="C18" s="82">
        <v>251.7661205471216</v>
      </c>
      <c r="D18" s="82">
        <v>253.78787878787878</v>
      </c>
      <c r="E18" s="223">
        <v>253.42310310916105</v>
      </c>
      <c r="F18" s="82">
        <v>257.5172309323639</v>
      </c>
      <c r="G18" s="82">
        <v>253.46665178180692</v>
      </c>
      <c r="H18" s="155">
        <f>AVERAGE(B18:F18)</f>
        <v>254.12358334413133</v>
      </c>
      <c r="I18" s="229">
        <f>(H18/G18-1)*100</f>
        <v>0.25917869577964936</v>
      </c>
      <c r="J18" s="237">
        <v>228.9</v>
      </c>
      <c r="K18" s="42">
        <v>266.3248227284923</v>
      </c>
      <c r="L18" s="32">
        <f>(K18/J18-1)*100</f>
        <v>16.34985702424303</v>
      </c>
      <c r="M18" s="4"/>
      <c r="N18" s="4"/>
      <c r="O18" s="4"/>
    </row>
    <row r="19" spans="1:15" ht="15.75">
      <c r="A19" s="139" t="s">
        <v>11</v>
      </c>
      <c r="B19" s="226"/>
      <c r="C19" s="78"/>
      <c r="D19" s="79"/>
      <c r="E19" s="231"/>
      <c r="F19" s="79"/>
      <c r="G19" s="78"/>
      <c r="H19" s="224"/>
      <c r="I19" s="224"/>
      <c r="J19" s="206"/>
      <c r="K19" s="45"/>
      <c r="L19" s="59"/>
      <c r="M19" s="4"/>
      <c r="N19" s="4"/>
      <c r="O19" s="4"/>
    </row>
    <row r="20" spans="1:15" ht="15">
      <c r="A20" s="51" t="s">
        <v>19</v>
      </c>
      <c r="B20" s="92">
        <v>156</v>
      </c>
      <c r="C20" s="82">
        <v>157</v>
      </c>
      <c r="D20" s="82">
        <v>158</v>
      </c>
      <c r="E20" s="223">
        <v>160</v>
      </c>
      <c r="F20" s="82">
        <v>165</v>
      </c>
      <c r="G20" s="82">
        <v>158.2</v>
      </c>
      <c r="H20" s="155">
        <f>AVERAGE(B20:F20)</f>
        <v>159.2</v>
      </c>
      <c r="I20" s="176">
        <f>(H20/G20-1)*100</f>
        <v>0.6321112515802696</v>
      </c>
      <c r="J20" s="207">
        <v>182</v>
      </c>
      <c r="K20" s="147">
        <v>160</v>
      </c>
      <c r="L20" s="32">
        <f>(K20/J20-1)*100</f>
        <v>-12.08791208791209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231"/>
      <c r="F21" s="79"/>
      <c r="G21" s="79"/>
      <c r="H21" s="78"/>
      <c r="I21" s="78"/>
      <c r="J21" s="208"/>
      <c r="K21" s="48"/>
      <c r="L21" s="59"/>
      <c r="M21" s="4"/>
      <c r="N21" s="4"/>
      <c r="O21" s="4"/>
    </row>
    <row r="22" spans="1:15" ht="15">
      <c r="A22" s="146" t="s">
        <v>20</v>
      </c>
      <c r="B22" s="249" t="s">
        <v>70</v>
      </c>
      <c r="C22" s="138">
        <v>172.74</v>
      </c>
      <c r="D22" s="138">
        <v>173.04</v>
      </c>
      <c r="E22" s="233">
        <v>175.1</v>
      </c>
      <c r="F22" s="82">
        <v>180.12</v>
      </c>
      <c r="G22" s="138">
        <v>170.974</v>
      </c>
      <c r="H22" s="155">
        <f>AVERAGE(B22:F22)</f>
        <v>175.25</v>
      </c>
      <c r="I22" s="176">
        <f>(H22/G22-1)*100</f>
        <v>2.500965059014826</v>
      </c>
      <c r="J22" s="207">
        <v>195.78</v>
      </c>
      <c r="K22" s="147">
        <v>168.76</v>
      </c>
      <c r="L22" s="145">
        <f>(K22/J22-1)*100</f>
        <v>-13.801205434671571</v>
      </c>
      <c r="M22" s="4"/>
      <c r="N22" s="4"/>
      <c r="O22" s="4"/>
    </row>
    <row r="23" spans="1:15" ht="15">
      <c r="A23" s="150" t="s">
        <v>21</v>
      </c>
      <c r="B23" s="250" t="s">
        <v>70</v>
      </c>
      <c r="C23" s="171">
        <v>171.74</v>
      </c>
      <c r="D23" s="151">
        <v>172.04</v>
      </c>
      <c r="E23" s="236">
        <v>174.1</v>
      </c>
      <c r="F23" s="79">
        <v>179.12</v>
      </c>
      <c r="G23" s="152">
        <v>169.974</v>
      </c>
      <c r="H23" s="170">
        <f>AVERAGE(B23:F23)</f>
        <v>174.25</v>
      </c>
      <c r="I23" s="195">
        <f>(H23/G23-1)*100</f>
        <v>2.5156788685328335</v>
      </c>
      <c r="J23" s="202">
        <v>194.78</v>
      </c>
      <c r="K23" s="153">
        <v>167.76</v>
      </c>
      <c r="L23" s="154">
        <f>(K23/J23-1)*100</f>
        <v>-13.872060786528396</v>
      </c>
      <c r="M23" s="4"/>
      <c r="N23" s="4"/>
      <c r="O23" s="4"/>
    </row>
    <row r="24" spans="1:15" ht="15">
      <c r="A24" s="140" t="s">
        <v>73</v>
      </c>
      <c r="B24" s="249" t="s">
        <v>70</v>
      </c>
      <c r="C24" s="141">
        <v>264.77539286407165</v>
      </c>
      <c r="D24" s="141">
        <v>269.29487292544843</v>
      </c>
      <c r="E24" s="233">
        <v>274.1450466498527</v>
      </c>
      <c r="F24" s="82">
        <v>277.78267694315593</v>
      </c>
      <c r="G24" s="142">
        <v>259.3079243020159</v>
      </c>
      <c r="H24" s="155">
        <f>AVERAGE(B24:F24)</f>
        <v>271.4994973456322</v>
      </c>
      <c r="I24" s="176">
        <f>(H24/G24-1)*100</f>
        <v>4.701581363713658</v>
      </c>
      <c r="J24" s="207">
        <v>282.39</v>
      </c>
      <c r="K24" s="143">
        <v>251.98857122700574</v>
      </c>
      <c r="L24" s="145">
        <f>(K24/J24-1)*100</f>
        <v>-10.765759684476873</v>
      </c>
      <c r="M24" s="4"/>
      <c r="N24" s="4"/>
      <c r="O24" s="4"/>
    </row>
    <row r="25" spans="1:15" ht="15.75">
      <c r="A25" s="157" t="s">
        <v>22</v>
      </c>
      <c r="B25" s="158"/>
      <c r="C25" s="159"/>
      <c r="D25" s="159"/>
      <c r="E25" s="171"/>
      <c r="F25" s="79"/>
      <c r="G25" s="160"/>
      <c r="H25" s="170"/>
      <c r="I25" s="195"/>
      <c r="J25" s="202"/>
      <c r="K25" s="48"/>
      <c r="L25" s="148"/>
      <c r="M25" s="4"/>
      <c r="N25" s="4"/>
      <c r="O25" s="4"/>
    </row>
    <row r="26" spans="1:15" ht="15">
      <c r="A26" s="140" t="s">
        <v>23</v>
      </c>
      <c r="B26" s="141">
        <v>368</v>
      </c>
      <c r="C26" s="229">
        <v>368</v>
      </c>
      <c r="D26" s="229">
        <v>368</v>
      </c>
      <c r="E26" s="229">
        <v>360</v>
      </c>
      <c r="F26" s="229">
        <v>360</v>
      </c>
      <c r="G26" s="142">
        <v>368.6</v>
      </c>
      <c r="H26" s="155">
        <f>AVERAGE(B26:F26)</f>
        <v>364.8</v>
      </c>
      <c r="I26" s="176">
        <f>(H26/G26-1)*100</f>
        <v>-1.0309278350515538</v>
      </c>
      <c r="J26" s="207">
        <v>436.29</v>
      </c>
      <c r="K26" s="143">
        <v>375.76</v>
      </c>
      <c r="L26" s="144">
        <f>(K26/J26-1)*100</f>
        <v>-13.873799537005205</v>
      </c>
      <c r="M26" s="4"/>
      <c r="N26" s="4"/>
      <c r="O26" s="4"/>
    </row>
    <row r="27" spans="1:12" ht="15">
      <c r="A27" s="149" t="s">
        <v>24</v>
      </c>
      <c r="B27" s="171">
        <v>362</v>
      </c>
      <c r="C27" s="171">
        <v>362</v>
      </c>
      <c r="D27" s="171">
        <v>362</v>
      </c>
      <c r="E27" s="171">
        <v>354</v>
      </c>
      <c r="F27" s="171">
        <v>354</v>
      </c>
      <c r="G27" s="160">
        <v>362.6</v>
      </c>
      <c r="H27" s="170">
        <f>AVERAGE(B27:F27)</f>
        <v>358.8</v>
      </c>
      <c r="I27" s="195">
        <f>(H27/G27-1)*100</f>
        <v>-1.0479867622724792</v>
      </c>
      <c r="J27" s="202">
        <v>430</v>
      </c>
      <c r="K27" s="48">
        <v>370.14</v>
      </c>
      <c r="L27" s="148">
        <f>(K27/J27-1)*100</f>
        <v>-13.920930232558138</v>
      </c>
    </row>
    <row r="28" spans="1:12" ht="15">
      <c r="A28" s="140" t="s">
        <v>25</v>
      </c>
      <c r="B28" s="141">
        <v>362</v>
      </c>
      <c r="C28" s="229">
        <v>362</v>
      </c>
      <c r="D28" s="229">
        <v>362</v>
      </c>
      <c r="E28" s="229">
        <v>354</v>
      </c>
      <c r="F28" s="229">
        <v>354</v>
      </c>
      <c r="G28" s="142">
        <v>363.2</v>
      </c>
      <c r="H28" s="155">
        <f>AVERAGE(B28:F28)</f>
        <v>358.8</v>
      </c>
      <c r="I28" s="176">
        <f>(H28/G28-1)*100</f>
        <v>-1.2114537444933848</v>
      </c>
      <c r="J28" s="155">
        <v>417.14</v>
      </c>
      <c r="K28" s="143">
        <v>369.62</v>
      </c>
      <c r="L28" s="144">
        <f>(K28/J28-1)*100</f>
        <v>-11.391858848348269</v>
      </c>
    </row>
    <row r="29" spans="1:12" ht="15.75">
      <c r="A29" s="157" t="s">
        <v>74</v>
      </c>
      <c r="B29" s="171"/>
      <c r="C29" s="171"/>
      <c r="D29" s="171"/>
      <c r="E29" s="171"/>
      <c r="F29" s="171"/>
      <c r="G29" s="160"/>
      <c r="H29" s="170"/>
      <c r="I29" s="195"/>
      <c r="J29" s="202"/>
      <c r="K29" s="48"/>
      <c r="L29" s="148"/>
    </row>
    <row r="30" spans="1:12" ht="15">
      <c r="A30" s="175" t="s">
        <v>76</v>
      </c>
      <c r="B30" s="156">
        <v>332.5</v>
      </c>
      <c r="C30" s="156">
        <v>332.5</v>
      </c>
      <c r="D30" s="156">
        <v>332.5</v>
      </c>
      <c r="E30" s="156">
        <v>328.5</v>
      </c>
      <c r="F30" s="156">
        <v>328.5</v>
      </c>
      <c r="G30" s="156">
        <v>335.5</v>
      </c>
      <c r="H30" s="176">
        <f>AVERAGE(B30:F30)</f>
        <v>330.9</v>
      </c>
      <c r="I30" s="176">
        <f>(H30/G30-1)*100</f>
        <v>-1.3710879284649868</v>
      </c>
      <c r="J30" s="207">
        <v>457</v>
      </c>
      <c r="K30" s="177">
        <v>342.5</v>
      </c>
      <c r="L30" s="144">
        <f>(K30/J30-1)*100</f>
        <v>-25.054704595185996</v>
      </c>
    </row>
    <row r="31" spans="1:12" ht="15">
      <c r="A31" s="178" t="s">
        <v>77</v>
      </c>
      <c r="B31" s="179">
        <v>327.5</v>
      </c>
      <c r="C31" s="179">
        <v>327.5</v>
      </c>
      <c r="D31" s="179">
        <v>327.5</v>
      </c>
      <c r="E31" s="179">
        <v>325</v>
      </c>
      <c r="F31" s="179">
        <v>325</v>
      </c>
      <c r="G31" s="179">
        <v>327.5</v>
      </c>
      <c r="H31" s="179">
        <f>AVERAGE(B31:F31)</f>
        <v>326.5</v>
      </c>
      <c r="I31" s="196">
        <f>(H31/G31-1)*100</f>
        <v>-0.3053435114503844</v>
      </c>
      <c r="J31" s="227" t="s">
        <v>71</v>
      </c>
      <c r="K31" s="180">
        <v>332.5</v>
      </c>
      <c r="L31" s="211" t="s">
        <v>71</v>
      </c>
    </row>
    <row r="32" spans="1:9" ht="15.75" customHeight="1">
      <c r="A32" s="274" t="s">
        <v>26</v>
      </c>
      <c r="B32" s="274"/>
      <c r="C32" s="274"/>
      <c r="D32" s="274"/>
      <c r="E32" s="54"/>
      <c r="F32" s="54"/>
      <c r="G32" s="275" t="s">
        <v>0</v>
      </c>
      <c r="H32" s="275"/>
      <c r="I32" s="275"/>
    </row>
    <row r="33" spans="1:12" ht="15">
      <c r="A33" s="273" t="s">
        <v>60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</row>
    <row r="34" spans="1:12" ht="15">
      <c r="A34" s="268" t="s">
        <v>81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</row>
    <row r="35" spans="1:12" ht="15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scale="64" r:id="rId1"/>
  <ignoredErrors>
    <ignoredError sqref="H26:H28 H30:H31 H25 H21 H17 H19 H8:H9 H7:I7 I17 I8:I9 H20:I20 I19 H6:I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453125" style="0" customWidth="1"/>
    <col min="4" max="4" width="7.5429687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70" t="s">
        <v>80</v>
      </c>
      <c r="C2" s="270"/>
      <c r="D2" s="270"/>
      <c r="E2" s="270"/>
      <c r="F2" s="270"/>
      <c r="G2" s="276" t="s">
        <v>3</v>
      </c>
      <c r="H2" s="276"/>
      <c r="I2" s="276"/>
      <c r="J2" s="20"/>
      <c r="K2" s="21"/>
      <c r="L2" s="22"/>
    </row>
    <row r="3" spans="1:12" ht="15" customHeight="1">
      <c r="A3" s="19"/>
      <c r="B3" s="270"/>
      <c r="C3" s="270"/>
      <c r="D3" s="270"/>
      <c r="E3" s="270"/>
      <c r="F3" s="270"/>
      <c r="G3" s="276"/>
      <c r="H3" s="276"/>
      <c r="I3" s="276"/>
      <c r="J3" s="272" t="s">
        <v>4</v>
      </c>
      <c r="K3" s="272"/>
      <c r="L3" s="272"/>
    </row>
    <row r="4" spans="1:12" ht="15" customHeight="1">
      <c r="A4" s="279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22" t="s">
        <v>9</v>
      </c>
      <c r="G4" s="277"/>
      <c r="H4" s="278"/>
      <c r="I4" s="276"/>
      <c r="J4" s="280" t="s">
        <v>78</v>
      </c>
      <c r="K4" s="281"/>
      <c r="L4" s="282"/>
    </row>
    <row r="5" spans="1:12" ht="15" customHeight="1">
      <c r="A5" s="279"/>
      <c r="B5" s="93">
        <v>7</v>
      </c>
      <c r="C5" s="97">
        <v>8</v>
      </c>
      <c r="D5" s="97">
        <v>9</v>
      </c>
      <c r="E5" s="97">
        <v>10</v>
      </c>
      <c r="F5" s="97">
        <v>11</v>
      </c>
      <c r="G5" s="107" t="s">
        <v>58</v>
      </c>
      <c r="H5" s="115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7"/>
      <c r="C6" s="87"/>
      <c r="D6" s="87"/>
      <c r="E6" s="162"/>
      <c r="F6" s="98"/>
      <c r="G6" s="108"/>
      <c r="H6" s="172"/>
      <c r="I6" s="27"/>
      <c r="J6" s="173"/>
      <c r="K6" s="213"/>
      <c r="L6" s="28"/>
    </row>
    <row r="7" spans="1:12" ht="15" customHeight="1">
      <c r="A7" s="29" t="s">
        <v>28</v>
      </c>
      <c r="B7" s="89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2" t="s">
        <v>71</v>
      </c>
      <c r="H7" s="89" t="s">
        <v>71</v>
      </c>
      <c r="I7" s="181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0" t="s">
        <v>70</v>
      </c>
      <c r="C8" s="79">
        <v>160.8675</v>
      </c>
      <c r="D8" s="231">
        <v>164.8289</v>
      </c>
      <c r="E8" s="79">
        <v>163.9677</v>
      </c>
      <c r="F8" s="79">
        <v>162.5898</v>
      </c>
      <c r="G8" s="109">
        <v>155.42548000000002</v>
      </c>
      <c r="H8" s="158">
        <f aca="true" t="shared" si="0" ref="H8:H22">AVERAGE(B8:F8)</f>
        <v>163.063475</v>
      </c>
      <c r="I8" s="182">
        <f aca="true" t="shared" si="1" ref="I8:I22">(H8/G8-1)*100</f>
        <v>4.9142489378189325</v>
      </c>
      <c r="J8" s="185">
        <v>250.66</v>
      </c>
      <c r="K8" s="214">
        <v>155.87</v>
      </c>
      <c r="L8" s="59">
        <f aca="true" t="shared" si="2" ref="L8:L22">(K8/J8-1)*100</f>
        <v>-37.81616532354584</v>
      </c>
    </row>
    <row r="9" spans="1:12" ht="15" customHeight="1">
      <c r="A9" s="29" t="s">
        <v>30</v>
      </c>
      <c r="B9" s="92">
        <v>350</v>
      </c>
      <c r="C9" s="92">
        <v>353</v>
      </c>
      <c r="D9" s="232">
        <v>350</v>
      </c>
      <c r="E9" s="82">
        <v>350</v>
      </c>
      <c r="F9" s="82">
        <v>350</v>
      </c>
      <c r="G9" s="103">
        <v>350.8</v>
      </c>
      <c r="H9" s="155">
        <f t="shared" si="0"/>
        <v>350.6</v>
      </c>
      <c r="I9" s="183">
        <f t="shared" si="1"/>
        <v>-0.057012542759404816</v>
      </c>
      <c r="J9" s="186">
        <v>473.6</v>
      </c>
      <c r="K9" s="215">
        <v>362.1</v>
      </c>
      <c r="L9" s="32">
        <f t="shared" si="2"/>
        <v>-23.54307432432432</v>
      </c>
    </row>
    <row r="10" spans="1:12" ht="15" customHeight="1">
      <c r="A10" s="74" t="s">
        <v>31</v>
      </c>
      <c r="B10" s="90" t="s">
        <v>70</v>
      </c>
      <c r="C10" s="130">
        <v>327.2972</v>
      </c>
      <c r="D10" s="130">
        <v>324.3577</v>
      </c>
      <c r="E10" s="130">
        <v>325.0007</v>
      </c>
      <c r="F10" s="228">
        <v>326.1949</v>
      </c>
      <c r="G10" s="109">
        <v>325.03838</v>
      </c>
      <c r="H10" s="158">
        <f t="shared" si="0"/>
        <v>325.712625</v>
      </c>
      <c r="I10" s="182">
        <f t="shared" si="1"/>
        <v>0.20743550346269402</v>
      </c>
      <c r="J10" s="187">
        <v>432.99</v>
      </c>
      <c r="K10" s="214">
        <v>347.03</v>
      </c>
      <c r="L10" s="59">
        <f t="shared" si="2"/>
        <v>-19.85265248620062</v>
      </c>
    </row>
    <row r="11" spans="1:12" ht="15" customHeight="1">
      <c r="A11" s="29" t="s">
        <v>55</v>
      </c>
      <c r="B11" s="92" t="s">
        <v>79</v>
      </c>
      <c r="C11" s="82">
        <v>347.2869382233579</v>
      </c>
      <c r="D11" s="82">
        <v>352.3484848484849</v>
      </c>
      <c r="E11" s="82">
        <v>353.20372191542475</v>
      </c>
      <c r="F11" s="223">
        <v>355.8282208588957</v>
      </c>
      <c r="G11" s="103">
        <v>351.0133184314476</v>
      </c>
      <c r="H11" s="155">
        <f t="shared" si="0"/>
        <v>352.1668414615408</v>
      </c>
      <c r="I11" s="183">
        <f t="shared" si="1"/>
        <v>0.3286265704241398</v>
      </c>
      <c r="J11" s="186">
        <v>398.69641053887824</v>
      </c>
      <c r="K11" s="215">
        <v>368.9322680142062</v>
      </c>
      <c r="L11" s="32">
        <f t="shared" si="2"/>
        <v>-7.465365059204521</v>
      </c>
    </row>
    <row r="12" spans="1:12" s="13" customFormat="1" ht="15" customHeight="1">
      <c r="A12" s="33" t="s">
        <v>62</v>
      </c>
      <c r="B12" s="130" t="s">
        <v>79</v>
      </c>
      <c r="C12" s="91">
        <v>138.28348113632947</v>
      </c>
      <c r="D12" s="91">
        <v>139.39393939393938</v>
      </c>
      <c r="E12" s="79">
        <v>139.19358499130038</v>
      </c>
      <c r="F12" s="231">
        <v>139.3622661516322</v>
      </c>
      <c r="G12" s="110">
        <v>140.4123016004192</v>
      </c>
      <c r="H12" s="158">
        <f t="shared" si="0"/>
        <v>139.05831791830036</v>
      </c>
      <c r="I12" s="182">
        <f t="shared" si="1"/>
        <v>-0.964291352457114</v>
      </c>
      <c r="J12" s="188">
        <v>125.30983200220325</v>
      </c>
      <c r="K12" s="216">
        <v>164.78941351502334</v>
      </c>
      <c r="L12" s="59">
        <f t="shared" si="2"/>
        <v>31.505573730340597</v>
      </c>
    </row>
    <row r="13" spans="1:12" ht="15" customHeight="1">
      <c r="A13" s="76" t="s">
        <v>32</v>
      </c>
      <c r="B13" s="92">
        <v>127</v>
      </c>
      <c r="C13" s="169">
        <v>128</v>
      </c>
      <c r="D13" s="169">
        <v>130</v>
      </c>
      <c r="E13" s="169">
        <v>132</v>
      </c>
      <c r="F13" s="239">
        <v>137</v>
      </c>
      <c r="G13" s="111">
        <v>128.8</v>
      </c>
      <c r="H13" s="155">
        <f t="shared" si="0"/>
        <v>130.8</v>
      </c>
      <c r="I13" s="183">
        <f t="shared" si="1"/>
        <v>1.552795031055898</v>
      </c>
      <c r="J13" s="189">
        <v>136.6</v>
      </c>
      <c r="K13" s="129">
        <v>131.25</v>
      </c>
      <c r="L13" s="32">
        <f t="shared" si="2"/>
        <v>-3.9165446559297212</v>
      </c>
    </row>
    <row r="14" spans="1:12" ht="15" customHeight="1">
      <c r="A14" s="33" t="s">
        <v>33</v>
      </c>
      <c r="B14" s="252" t="s">
        <v>70</v>
      </c>
      <c r="C14" s="135">
        <v>586.4289</v>
      </c>
      <c r="D14" s="79">
        <v>582.6811</v>
      </c>
      <c r="E14" s="85">
        <v>588.6335</v>
      </c>
      <c r="F14" s="231">
        <v>582.0197</v>
      </c>
      <c r="G14" s="112">
        <v>590.1778400000001</v>
      </c>
      <c r="H14" s="158">
        <f t="shared" si="0"/>
        <v>584.9408</v>
      </c>
      <c r="I14" s="182">
        <f t="shared" si="1"/>
        <v>-0.8873664250084512</v>
      </c>
      <c r="J14" s="190">
        <v>794.7</v>
      </c>
      <c r="K14" s="128">
        <v>627.58</v>
      </c>
      <c r="L14" s="59">
        <f t="shared" si="2"/>
        <v>-21.02931923996476</v>
      </c>
    </row>
    <row r="15" spans="1:12" ht="15" customHeight="1">
      <c r="A15" s="34" t="s">
        <v>34</v>
      </c>
      <c r="B15" s="251" t="s">
        <v>70</v>
      </c>
      <c r="C15" s="86">
        <v>591.9405</v>
      </c>
      <c r="D15" s="82">
        <v>586.4289</v>
      </c>
      <c r="E15" s="82">
        <v>592.3814</v>
      </c>
      <c r="F15" s="223">
        <v>585.988</v>
      </c>
      <c r="G15" s="111">
        <v>595.68906</v>
      </c>
      <c r="H15" s="155">
        <f t="shared" si="0"/>
        <v>589.1847</v>
      </c>
      <c r="I15" s="183">
        <f t="shared" si="1"/>
        <v>-1.0919052298862142</v>
      </c>
      <c r="J15" s="191">
        <v>757.07</v>
      </c>
      <c r="K15" s="217">
        <v>627.7</v>
      </c>
      <c r="L15" s="32">
        <f t="shared" si="2"/>
        <v>-17.088248114441196</v>
      </c>
    </row>
    <row r="16" spans="1:12" ht="15" customHeight="1">
      <c r="A16" s="33" t="s">
        <v>35</v>
      </c>
      <c r="B16" s="170">
        <v>714.4452</v>
      </c>
      <c r="C16" s="85">
        <v>714.8442</v>
      </c>
      <c r="D16" s="79">
        <v>721.2345</v>
      </c>
      <c r="E16" s="79">
        <v>714.4452</v>
      </c>
      <c r="F16" s="231">
        <v>727.4163</v>
      </c>
      <c r="G16" s="112">
        <v>726.72896</v>
      </c>
      <c r="H16" s="158">
        <f t="shared" si="0"/>
        <v>718.47708</v>
      </c>
      <c r="I16" s="182">
        <f t="shared" si="1"/>
        <v>-1.1354824775388073</v>
      </c>
      <c r="J16" s="190">
        <v>863.07</v>
      </c>
      <c r="K16" s="218">
        <v>727.66</v>
      </c>
      <c r="L16" s="59">
        <f t="shared" si="2"/>
        <v>-15.689341536607703</v>
      </c>
    </row>
    <row r="17" spans="1:12" ht="15" customHeight="1">
      <c r="A17" s="34" t="s">
        <v>36</v>
      </c>
      <c r="B17" s="92">
        <v>615</v>
      </c>
      <c r="C17" s="169">
        <v>624</v>
      </c>
      <c r="D17" s="82">
        <v>619</v>
      </c>
      <c r="E17" s="82">
        <v>616</v>
      </c>
      <c r="F17" s="232">
        <v>614</v>
      </c>
      <c r="G17" s="84">
        <v>628.2</v>
      </c>
      <c r="H17" s="155">
        <f t="shared" si="0"/>
        <v>617.6</v>
      </c>
      <c r="I17" s="183">
        <f t="shared" si="1"/>
        <v>-1.6873607131486779</v>
      </c>
      <c r="J17" s="191">
        <v>829.3</v>
      </c>
      <c r="K17" s="217">
        <v>631.7</v>
      </c>
      <c r="L17" s="32">
        <f t="shared" si="2"/>
        <v>-23.82732424936692</v>
      </c>
    </row>
    <row r="18" spans="1:12" ht="15" customHeight="1">
      <c r="A18" s="33" t="s">
        <v>37</v>
      </c>
      <c r="B18" s="170">
        <v>805</v>
      </c>
      <c r="C18" s="85">
        <v>805</v>
      </c>
      <c r="D18" s="79">
        <v>810</v>
      </c>
      <c r="E18" s="79">
        <v>810</v>
      </c>
      <c r="F18" s="231">
        <v>815</v>
      </c>
      <c r="G18" s="83">
        <v>804</v>
      </c>
      <c r="H18" s="158">
        <f t="shared" si="0"/>
        <v>809</v>
      </c>
      <c r="I18" s="182">
        <f t="shared" si="1"/>
        <v>0.6218905472636926</v>
      </c>
      <c r="J18" s="190">
        <v>826.55</v>
      </c>
      <c r="K18" s="218">
        <v>814.46</v>
      </c>
      <c r="L18" s="59">
        <f t="shared" si="2"/>
        <v>-1.462706430342986</v>
      </c>
    </row>
    <row r="19" spans="1:12" ht="15" customHeight="1">
      <c r="A19" s="34" t="s">
        <v>38</v>
      </c>
      <c r="B19" s="92">
        <v>750</v>
      </c>
      <c r="C19" s="169">
        <v>750</v>
      </c>
      <c r="D19" s="82">
        <v>750</v>
      </c>
      <c r="E19" s="82">
        <v>750</v>
      </c>
      <c r="F19" s="232">
        <v>750</v>
      </c>
      <c r="G19" s="84">
        <v>756</v>
      </c>
      <c r="H19" s="155">
        <f t="shared" si="0"/>
        <v>750</v>
      </c>
      <c r="I19" s="183">
        <f t="shared" si="1"/>
        <v>-0.7936507936507908</v>
      </c>
      <c r="J19" s="191">
        <v>936</v>
      </c>
      <c r="K19" s="217">
        <v>788.25</v>
      </c>
      <c r="L19" s="32">
        <f t="shared" si="2"/>
        <v>-15.785256410256409</v>
      </c>
    </row>
    <row r="20" spans="1:12" ht="15" customHeight="1">
      <c r="A20" s="33" t="s">
        <v>39</v>
      </c>
      <c r="B20" s="161">
        <v>754.6327</v>
      </c>
      <c r="C20" s="161">
        <v>759.5219</v>
      </c>
      <c r="D20" s="31">
        <v>771.5532</v>
      </c>
      <c r="E20" s="161">
        <v>760.2143</v>
      </c>
      <c r="F20" s="240">
        <v>771.3996</v>
      </c>
      <c r="G20" s="137">
        <v>753.86358</v>
      </c>
      <c r="H20" s="158">
        <f t="shared" si="0"/>
        <v>763.4643399999999</v>
      </c>
      <c r="I20" s="182">
        <f t="shared" si="1"/>
        <v>1.2735407644974606</v>
      </c>
      <c r="J20" s="190">
        <v>853.03</v>
      </c>
      <c r="K20" s="218">
        <v>752.9</v>
      </c>
      <c r="L20" s="59">
        <f t="shared" si="2"/>
        <v>-11.738156922968713</v>
      </c>
    </row>
    <row r="21" spans="1:12" ht="15" customHeight="1">
      <c r="A21" s="34" t="s">
        <v>40</v>
      </c>
      <c r="B21" s="251" t="s">
        <v>70</v>
      </c>
      <c r="C21" s="169">
        <v>981.0559</v>
      </c>
      <c r="D21" s="82">
        <v>981.0559</v>
      </c>
      <c r="E21" s="86">
        <v>981.0559</v>
      </c>
      <c r="F21" s="92">
        <v>981.0559</v>
      </c>
      <c r="G21" s="84">
        <v>981.0567199999999</v>
      </c>
      <c r="H21" s="155">
        <f t="shared" si="0"/>
        <v>981.0559</v>
      </c>
      <c r="I21" s="183">
        <f t="shared" si="1"/>
        <v>-8.35833426582333E-05</v>
      </c>
      <c r="J21" s="191">
        <v>869.78</v>
      </c>
      <c r="K21" s="217">
        <v>981.06</v>
      </c>
      <c r="L21" s="32">
        <f t="shared" si="2"/>
        <v>12.794039872151576</v>
      </c>
    </row>
    <row r="22" spans="1:12" ht="15" customHeight="1">
      <c r="A22" s="33" t="s">
        <v>41</v>
      </c>
      <c r="B22" s="254" t="s">
        <v>70</v>
      </c>
      <c r="C22" s="135">
        <v>1190.4948</v>
      </c>
      <c r="D22" s="231">
        <v>1190.4948</v>
      </c>
      <c r="E22" s="83">
        <v>1190.4948</v>
      </c>
      <c r="F22" s="91">
        <v>1190.4948</v>
      </c>
      <c r="G22" s="85">
        <v>1190.4938399999999</v>
      </c>
      <c r="H22" s="158">
        <f t="shared" si="0"/>
        <v>1190.4948</v>
      </c>
      <c r="I22" s="182">
        <f t="shared" si="1"/>
        <v>8.063880447828353E-05</v>
      </c>
      <c r="J22" s="190">
        <v>1079.21</v>
      </c>
      <c r="K22" s="35">
        <v>1190.49</v>
      </c>
      <c r="L22" s="59">
        <f t="shared" si="2"/>
        <v>10.311246189342205</v>
      </c>
    </row>
    <row r="23" spans="1:12" ht="15" customHeight="1">
      <c r="A23" s="225" t="s">
        <v>42</v>
      </c>
      <c r="B23" s="92"/>
      <c r="C23" s="86"/>
      <c r="D23" s="82"/>
      <c r="E23" s="82"/>
      <c r="F23" s="92"/>
      <c r="G23" s="86"/>
      <c r="H23" s="155"/>
      <c r="I23" s="183"/>
      <c r="J23" s="189"/>
      <c r="K23" s="219"/>
      <c r="L23" s="62"/>
    </row>
    <row r="24" spans="1:12" ht="15" customHeight="1">
      <c r="A24" s="33" t="s">
        <v>43</v>
      </c>
      <c r="B24" s="244" t="s">
        <v>70</v>
      </c>
      <c r="C24" s="244" t="s">
        <v>70</v>
      </c>
      <c r="D24" s="79">
        <v>259.4838</v>
      </c>
      <c r="E24" s="79">
        <v>266.759</v>
      </c>
      <c r="F24" s="91">
        <v>263.893</v>
      </c>
      <c r="G24" s="83">
        <v>262.88537499999995</v>
      </c>
      <c r="H24" s="158">
        <f>AVERAGE(B24:F24)</f>
        <v>263.3786</v>
      </c>
      <c r="I24" s="182">
        <f>(H24/G24-1)*100</f>
        <v>0.18761979436856535</v>
      </c>
      <c r="J24" s="192">
        <v>380.75</v>
      </c>
      <c r="K24" s="31">
        <v>253.95</v>
      </c>
      <c r="L24" s="59">
        <f>(K24/J24-1)*100</f>
        <v>-33.3026920551543</v>
      </c>
    </row>
    <row r="25" spans="1:12" ht="15" customHeight="1">
      <c r="A25" s="34" t="s">
        <v>44</v>
      </c>
      <c r="B25" s="245">
        <v>347.9</v>
      </c>
      <c r="C25" s="86">
        <v>344.6</v>
      </c>
      <c r="D25" s="82">
        <v>346</v>
      </c>
      <c r="E25" s="82">
        <v>338.9</v>
      </c>
      <c r="F25" s="92">
        <v>346.1</v>
      </c>
      <c r="G25" s="86">
        <v>342.79999999999995</v>
      </c>
      <c r="H25" s="155">
        <f>AVERAGE(B25:F25)</f>
        <v>344.7</v>
      </c>
      <c r="I25" s="183">
        <f>(H25/G25-1)*100</f>
        <v>0.554259043173877</v>
      </c>
      <c r="J25" s="156">
        <v>429.92</v>
      </c>
      <c r="K25" s="136">
        <v>343.38</v>
      </c>
      <c r="L25" s="136">
        <f>(K25/J25-1)*100</f>
        <v>-20.129326386304434</v>
      </c>
    </row>
    <row r="26" spans="1:12" ht="15" customHeight="1">
      <c r="A26" s="33" t="s">
        <v>45</v>
      </c>
      <c r="B26" s="252" t="s">
        <v>70</v>
      </c>
      <c r="C26" s="135">
        <v>244.0514</v>
      </c>
      <c r="D26" s="79">
        <v>251.9881</v>
      </c>
      <c r="E26" s="85">
        <v>249.7834</v>
      </c>
      <c r="F26" s="91">
        <v>257.0587</v>
      </c>
      <c r="G26" s="85">
        <v>241.36180520000002</v>
      </c>
      <c r="H26" s="158">
        <f>AVERAGE(B26:F26)</f>
        <v>250.72039999999998</v>
      </c>
      <c r="I26" s="182">
        <f>(H26/G26-1)*100</f>
        <v>3.8774133265390365</v>
      </c>
      <c r="J26" s="193">
        <v>350.25</v>
      </c>
      <c r="K26" s="216">
        <v>235.34</v>
      </c>
      <c r="L26" s="59">
        <f>(K26/J26-1)*100</f>
        <v>-32.80799428979301</v>
      </c>
    </row>
    <row r="27" spans="1:12" ht="15" customHeight="1">
      <c r="A27" s="34" t="s">
        <v>46</v>
      </c>
      <c r="B27" s="94" t="s">
        <v>71</v>
      </c>
      <c r="C27" s="212" t="s">
        <v>71</v>
      </c>
      <c r="D27" s="212" t="s">
        <v>71</v>
      </c>
      <c r="E27" s="212" t="s">
        <v>71</v>
      </c>
      <c r="F27" s="212" t="s">
        <v>71</v>
      </c>
      <c r="G27" s="113" t="s">
        <v>70</v>
      </c>
      <c r="H27" s="94" t="s">
        <v>70</v>
      </c>
      <c r="I27" s="184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86" t="s">
        <v>0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</row>
    <row r="29" spans="1:12" ht="18">
      <c r="A29" s="273" t="s">
        <v>60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</row>
    <row r="30" spans="1:12" ht="18">
      <c r="A30" s="268" t="s">
        <v>81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</row>
    <row r="31" spans="1:12" ht="18">
      <c r="A31" s="2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</row>
    <row r="33" spans="1:12" ht="18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scale="66" r:id="rId1"/>
  <ignoredErrors>
    <ignoredError sqref="H23 H25 H16 H9:H15 H17:H20" formulaRange="1"/>
    <ignoredError sqref="I17 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2015-09-14T13:45:34Z</cp:lastPrinted>
  <dcterms:created xsi:type="dcterms:W3CDTF">2010-11-09T14:07:20Z</dcterms:created>
  <dcterms:modified xsi:type="dcterms:W3CDTF">2015-09-14T13:48:36Z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