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0" windowHeight="2160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<sst xmlns="http://schemas.openxmlformats.org/spreadsheetml/2006/main" count="144" uniqueCount="80">
  <si>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</si>
  <si>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</si>
  <si>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</si>
  <si>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</si>
  <si>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</si>
  <si>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</si>
  <si>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</si>
  <si>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</si>
  <si>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</si>
  <si>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</si>
  <si>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</si>
  <si>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</si>
  <si>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</si>
  <si>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</si>
  <si>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</si>
  <si>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</si>
  <si>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</si>
  <si>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</si>
  <si>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</si>
  <si>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</si>
  <si>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</si>
  <si>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</si>
  <si>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</si>
  <si>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</si>
  <si>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</si>
  <si>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</si>
  <si>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</si>
  <si>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</si>
  <si>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</si>
  <si>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</si>
  <si>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</si>
  <si>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</si>
  <si>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</si>
  <si>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</si>
  <si>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</si>
  <si>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</si>
  <si>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</si>
  <si>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</si>
  <si>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</si>
  <si>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</si>
  <si>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</si>
  <si>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</si>
  <si>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</si>
  <si>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</si>
  <si>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</si>
  <si>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</si>
  <si>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</si>
  <si>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</si>
  <si>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</si>
  <si>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</si>
  <si>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</si>
  <si>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</si>
  <si>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</si>
  <si>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</si>
  <si>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</si>
  <si>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</si>
  <si>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</si>
  <si>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</si>
  <si>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</si>
  <si>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</si>
  <si>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</si>
  <si>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</si>
  <si>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</si>
  <si>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</si>
  <si>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</si>
  <si>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</si>
  <si>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</si>
  <si>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</si>
  <si>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</si>
  <si>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</si>
  <si>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</si>
  <si>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</si>
  <si>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</si>
  <si>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</si>
  <si>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</si>
  <si>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</si>
  <si>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</si>
  <si>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Septiembre</t>
  </si>
  <si>
    <t>Octubre 2015</t>
  </si>
  <si>
    <t>semana del 5 al 11 de octubre del 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</si>
</sst>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8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8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8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8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8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8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8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8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8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8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8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39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39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39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39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39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39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2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3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39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39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39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39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39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39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6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1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2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3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4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5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65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80" fontId="26" fillId="3" borderId="33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1" fontId="26" fillId="0" borderId="0" xfId="0" applyNumberFormat="1" applyFont="1" applyAlignment="1" applyProtection="1">
      <alignment/>
      <protection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6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2" fontId="34" fillId="4" borderId="39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81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181" fontId="26" fillId="0" borderId="43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181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81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1" fontId="26" fillId="58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4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6" fillId="0" borderId="0" xfId="0" applyFont="1" applyBorder="1" applyAlignment="1">
      <alignment/>
    </xf>
    <xf numFmtId="0" fontId="34" fillId="4" borderId="45" xfId="0" applyNumberFormat="1" applyFont="1" applyFill="1" applyBorder="1" applyAlignment="1" applyProtection="1">
      <alignment horizontal="center"/>
      <protection/>
    </xf>
    <xf numFmtId="180" fontId="34" fillId="4" borderId="46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44" xfId="0" applyNumberFormat="1" applyFont="1" applyBorder="1" applyAlignment="1">
      <alignment horizontal="center" vertical="center"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61" borderId="36" xfId="0" applyNumberFormat="1" applyFont="1" applyFill="1" applyBorder="1" applyAlignment="1">
      <alignment horizontal="right" vertical="center"/>
    </xf>
    <xf numFmtId="2" fontId="56" fillId="60" borderId="36" xfId="0" applyNumberFormat="1" applyFont="1" applyFill="1" applyBorder="1" applyAlignment="1" applyProtection="1">
      <alignment horizontal="center"/>
      <protection/>
    </xf>
    <xf numFmtId="2" fontId="56" fillId="60" borderId="47" xfId="0" applyNumberFormat="1" applyFont="1" applyFill="1" applyBorder="1" applyAlignment="1" applyProtection="1">
      <alignment horizontal="center" vertical="center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26" fillId="58" borderId="36" xfId="0" applyNumberFormat="1" applyFont="1" applyFill="1" applyBorder="1" applyAlignment="1" applyProtection="1">
      <alignment horizontal="right"/>
      <protection/>
    </xf>
    <xf numFmtId="2" fontId="56" fillId="19" borderId="36" xfId="0" applyNumberFormat="1" applyFont="1" applyFill="1" applyBorder="1" applyAlignment="1" applyProtection="1">
      <alignment horizontal="center" vertical="center"/>
      <protection/>
    </xf>
    <xf numFmtId="2" fontId="56" fillId="19" borderId="35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180" fontId="56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26" fillId="4" borderId="0" xfId="0" applyFont="1" applyFill="1" applyBorder="1" applyAlignment="1" applyProtection="1">
      <alignment horizontal="left" vertical="center"/>
      <protection/>
    </xf>
    <xf numFmtId="181" fontId="26" fillId="0" borderId="0" xfId="0" applyNumberFormat="1" applyFont="1" applyBorder="1" applyAlignment="1" applyProtection="1">
      <alignment horizontal="left" vertical="center"/>
      <protection/>
    </xf>
    <xf numFmtId="181" fontId="26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41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34" fillId="4" borderId="34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0" fillId="0" borderId="0" xfId="0" applyBorder="1" applyAlignment="1">
      <alignment horizontal="left" vertical="center"/>
    </xf>
    <xf numFmtId="180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28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1"/>
      <c r="E13" s="71"/>
      <c r="F13" s="71"/>
      <c r="G13" s="71"/>
      <c r="H13" s="1"/>
    </row>
    <row r="14" spans="2:8" ht="18">
      <c r="B14" s="1"/>
      <c r="C14" s="1"/>
      <c r="D14" s="130"/>
      <c r="E14" s="1"/>
      <c r="F14" s="1"/>
      <c r="G14" s="1"/>
      <c r="H14" s="1"/>
    </row>
    <row r="15" spans="2:8" ht="18">
      <c r="B15" s="1"/>
      <c r="C15" s="1"/>
      <c r="D15" s="130"/>
      <c r="E15" s="1"/>
      <c r="F15" s="1"/>
      <c r="G15" s="1"/>
      <c r="H15" s="1"/>
    </row>
    <row r="16" spans="2:8" ht="18">
      <c r="B16" s="1"/>
      <c r="C16" s="1"/>
      <c r="D16" s="130"/>
      <c r="E16" s="1"/>
      <c r="F16" s="1"/>
      <c r="G16" s="1"/>
      <c r="H16" s="1"/>
    </row>
    <row r="17" spans="2:12" ht="18">
      <c r="B17" s="1"/>
      <c r="C17" s="1"/>
      <c r="D17" s="13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0"/>
      <c r="E21" s="1"/>
      <c r="F21" s="1"/>
      <c r="G21" s="1"/>
      <c r="H21" s="1"/>
      <c r="I21" s="1"/>
      <c r="J21" s="1"/>
      <c r="K21" s="1"/>
      <c r="L21" s="1"/>
    </row>
    <row r="22" spans="2:12" ht="18">
      <c r="B22" s="235" t="s">
        <v>57</v>
      </c>
      <c r="C22" s="235"/>
      <c r="D22" s="235"/>
      <c r="E22" s="235"/>
      <c r="F22" s="1"/>
      <c r="G22" s="1"/>
      <c r="H22" s="1"/>
      <c r="I22" s="1"/>
      <c r="J22" s="1"/>
      <c r="K22" s="1"/>
      <c r="L22" s="1"/>
    </row>
    <row r="23" spans="2:12" ht="18">
      <c r="B23" s="161" t="s">
        <v>79</v>
      </c>
      <c r="C23" s="161"/>
      <c r="D23" s="161"/>
      <c r="E23" s="161"/>
      <c r="F23" s="157"/>
      <c r="G23" s="158"/>
      <c r="H23" s="1"/>
      <c r="I23" s="1"/>
      <c r="J23" s="1"/>
      <c r="K23" s="1"/>
      <c r="L23" s="1"/>
    </row>
    <row r="24" spans="1:12" ht="18">
      <c r="A24" s="1"/>
      <c r="B24" s="1"/>
      <c r="C24" s="160"/>
      <c r="D24" s="160"/>
      <c r="E24" s="160"/>
      <c r="F24" s="160"/>
      <c r="G24" s="159"/>
      <c r="H24" s="1"/>
      <c r="I24" s="1"/>
      <c r="J24" s="1"/>
      <c r="K24" s="1"/>
      <c r="L24" s="1"/>
    </row>
    <row r="25" spans="1:12" ht="18">
      <c r="A25" s="7"/>
      <c r="B25" s="7"/>
      <c r="C25" s="7"/>
      <c r="D25" s="130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17"/>
      <c r="G4" s="117"/>
      <c r="H4" s="117"/>
    </row>
    <row r="5" spans="1:8" ht="18">
      <c r="A5" s="117"/>
      <c r="B5" s="117"/>
      <c r="C5" s="117"/>
      <c r="D5" s="117"/>
      <c r="E5" s="117"/>
      <c r="F5" s="117"/>
      <c r="G5" s="117"/>
      <c r="H5" s="117"/>
    </row>
    <row r="6" spans="1:8" ht="18">
      <c r="A6" s="117"/>
      <c r="B6" s="117"/>
      <c r="C6" s="117"/>
      <c r="D6" s="117"/>
      <c r="E6" s="117"/>
      <c r="F6" s="117"/>
      <c r="G6" s="117"/>
      <c r="H6" s="117"/>
    </row>
    <row r="7" spans="1:8" ht="18">
      <c r="A7" s="117"/>
      <c r="B7" s="117"/>
      <c r="C7" s="117"/>
      <c r="D7" s="117"/>
      <c r="E7" s="117"/>
      <c r="F7" s="117"/>
      <c r="G7" s="117"/>
      <c r="H7" s="117"/>
    </row>
    <row r="8" spans="1:8" ht="18">
      <c r="A8" s="117"/>
      <c r="B8" s="117"/>
      <c r="C8" s="117"/>
      <c r="D8" s="117"/>
      <c r="E8" s="117"/>
      <c r="F8" s="117"/>
      <c r="G8" s="117"/>
      <c r="H8" s="117"/>
    </row>
    <row r="9" spans="1:8" ht="18">
      <c r="A9" s="117"/>
      <c r="B9" s="117"/>
      <c r="C9" s="117"/>
      <c r="D9" s="117"/>
      <c r="E9" s="117"/>
      <c r="F9" s="117"/>
      <c r="G9" s="117"/>
      <c r="H9" s="117"/>
    </row>
    <row r="10" spans="1:8" ht="18">
      <c r="A10" s="236" t="s">
        <v>52</v>
      </c>
      <c r="B10" s="236"/>
      <c r="C10" s="236"/>
      <c r="D10" s="237"/>
      <c r="E10" s="236"/>
      <c r="F10" s="236"/>
      <c r="G10" s="118"/>
      <c r="H10" s="117"/>
    </row>
    <row r="11" spans="1:8" ht="18">
      <c r="A11" s="238" t="s">
        <v>54</v>
      </c>
      <c r="B11" s="238"/>
      <c r="C11" s="238"/>
      <c r="D11" s="238"/>
      <c r="E11" s="238"/>
      <c r="F11" s="238"/>
      <c r="G11" s="122"/>
      <c r="H11" s="117"/>
    </row>
    <row r="12" spans="1:8" ht="18">
      <c r="A12" s="119"/>
      <c r="B12" s="119"/>
      <c r="C12" s="119"/>
      <c r="D12" s="119"/>
      <c r="E12" s="119"/>
      <c r="F12" s="119"/>
      <c r="G12" s="119"/>
      <c r="H12" s="117"/>
    </row>
    <row r="13" spans="1:8" ht="18">
      <c r="A13" s="239" t="s">
        <v>48</v>
      </c>
      <c r="B13" s="239"/>
      <c r="C13" s="239"/>
      <c r="D13" s="240"/>
      <c r="E13" s="239"/>
      <c r="F13" s="239"/>
      <c r="G13" s="120"/>
      <c r="H13" s="117"/>
    </row>
    <row r="14" spans="1:8" ht="18">
      <c r="A14" s="243" t="s">
        <v>49</v>
      </c>
      <c r="B14" s="243"/>
      <c r="C14" s="243"/>
      <c r="D14" s="244"/>
      <c r="E14" s="243"/>
      <c r="F14" s="243"/>
      <c r="G14" s="123"/>
      <c r="H14" s="117"/>
    </row>
    <row r="15" spans="1:8" ht="18">
      <c r="A15" s="119"/>
      <c r="B15" s="121"/>
      <c r="C15" s="121"/>
      <c r="D15" s="129"/>
      <c r="E15" s="121"/>
      <c r="F15" s="121"/>
      <c r="G15" s="121"/>
      <c r="H15" s="117"/>
    </row>
    <row r="16" spans="1:8" ht="18">
      <c r="A16" s="119"/>
      <c r="B16" s="121"/>
      <c r="C16" s="121"/>
      <c r="D16" s="129"/>
      <c r="E16" s="121"/>
      <c r="F16" s="121"/>
      <c r="G16" s="121"/>
      <c r="H16" s="117"/>
    </row>
    <row r="17" spans="1:12" ht="18">
      <c r="A17" s="119"/>
      <c r="B17" s="121"/>
      <c r="C17" s="121"/>
      <c r="D17" s="129"/>
      <c r="E17" s="121"/>
      <c r="F17" s="121"/>
      <c r="G17" s="121"/>
      <c r="H17" s="121"/>
      <c r="I17" s="121"/>
      <c r="J17" s="117"/>
      <c r="K17" s="117"/>
      <c r="L17" s="117"/>
    </row>
    <row r="18" spans="1:12" ht="18">
      <c r="A18" s="243" t="s">
        <v>68</v>
      </c>
      <c r="B18" s="243"/>
      <c r="C18" s="243"/>
      <c r="D18" s="244"/>
      <c r="E18" s="243"/>
      <c r="F18" s="243"/>
      <c r="G18" s="123"/>
      <c r="H18" s="117"/>
      <c r="I18" s="117"/>
      <c r="J18" s="117"/>
      <c r="K18" s="117"/>
      <c r="L18" s="117"/>
    </row>
    <row r="19" spans="1:12" ht="18">
      <c r="A19" s="239" t="s">
        <v>69</v>
      </c>
      <c r="B19" s="239"/>
      <c r="C19" s="239"/>
      <c r="D19" s="240"/>
      <c r="E19" s="239"/>
      <c r="F19" s="239"/>
      <c r="G19" s="120"/>
      <c r="H19" s="117"/>
      <c r="I19" s="117"/>
      <c r="J19" s="117"/>
      <c r="K19" s="117"/>
      <c r="L19" s="117"/>
    </row>
    <row r="20" spans="1:12" ht="18">
      <c r="A20" s="119"/>
      <c r="B20" s="121"/>
      <c r="C20" s="121"/>
      <c r="D20" s="129"/>
      <c r="E20" s="121"/>
      <c r="F20" s="121"/>
      <c r="G20" s="121"/>
      <c r="H20" s="117"/>
      <c r="I20" s="117"/>
      <c r="J20" s="117"/>
      <c r="K20" s="117"/>
      <c r="L20" s="117"/>
    </row>
    <row r="21" spans="1:12" ht="18">
      <c r="A21" s="119"/>
      <c r="B21" s="121"/>
      <c r="C21" s="121"/>
      <c r="D21" s="129"/>
      <c r="E21" s="121"/>
      <c r="F21" s="121"/>
      <c r="G21" s="121"/>
      <c r="H21" s="117"/>
      <c r="I21" s="117"/>
      <c r="J21" s="117"/>
      <c r="K21" s="117"/>
      <c r="L21" s="117"/>
    </row>
    <row r="22" spans="1:12" ht="18">
      <c r="A22" s="243" t="s">
        <v>50</v>
      </c>
      <c r="B22" s="243"/>
      <c r="C22" s="243"/>
      <c r="D22" s="244"/>
      <c r="E22" s="243"/>
      <c r="F22" s="243"/>
      <c r="G22" s="123"/>
      <c r="H22" s="117"/>
      <c r="I22" s="117"/>
      <c r="J22" s="117"/>
      <c r="K22" s="117"/>
      <c r="L22" s="117"/>
    </row>
    <row r="23" spans="1:12" ht="18">
      <c r="A23" s="119"/>
      <c r="B23" s="162"/>
      <c r="C23" s="162"/>
      <c r="D23" s="162"/>
      <c r="E23" s="162"/>
      <c r="F23" s="162"/>
      <c r="G23" s="119"/>
      <c r="H23" s="117"/>
      <c r="I23" s="117"/>
      <c r="J23" s="117"/>
      <c r="K23" s="117"/>
      <c r="L23" s="117"/>
    </row>
    <row r="24" spans="1:12" ht="18">
      <c r="A24" s="245" t="s">
        <v>0</v>
      </c>
      <c r="B24" s="245"/>
      <c r="C24" s="245"/>
      <c r="D24" s="245"/>
      <c r="E24" s="245"/>
      <c r="F24" s="245"/>
      <c r="G24" s="124"/>
      <c r="H24" s="117"/>
      <c r="I24" s="117"/>
      <c r="J24" s="117"/>
      <c r="K24" s="117"/>
      <c r="L24" s="117"/>
    </row>
    <row r="25" spans="1:12" ht="18">
      <c r="A25" s="117"/>
      <c r="B25" s="117"/>
      <c r="C25" s="117"/>
      <c r="D25" s="130"/>
      <c r="E25" s="117"/>
      <c r="F25" s="117"/>
      <c r="G25" s="117"/>
      <c r="H25" s="117"/>
      <c r="I25" s="117"/>
      <c r="J25" s="117"/>
      <c r="K25" s="117"/>
      <c r="L25" s="117"/>
    </row>
    <row r="26" spans="1:12" ht="18">
      <c r="A26" s="117"/>
      <c r="B26" s="117"/>
      <c r="C26" s="117"/>
      <c r="D26" s="130"/>
      <c r="E26" s="117"/>
      <c r="F26" s="117"/>
      <c r="G26" s="117"/>
      <c r="H26" s="117"/>
      <c r="I26" s="117"/>
      <c r="J26" s="117"/>
      <c r="K26" s="117"/>
      <c r="L26" s="117"/>
    </row>
    <row r="27" spans="1:8" ht="18">
      <c r="A27" s="117"/>
      <c r="B27" s="117"/>
      <c r="C27" s="117"/>
      <c r="D27" s="130"/>
      <c r="E27" s="117"/>
      <c r="F27" s="117"/>
      <c r="G27" s="117"/>
      <c r="H27" s="117"/>
    </row>
    <row r="28" spans="1:8" ht="18">
      <c r="A28" s="117"/>
      <c r="B28" s="117"/>
      <c r="C28" s="117"/>
      <c r="D28" s="117"/>
      <c r="E28" s="117"/>
      <c r="F28" s="117"/>
      <c r="G28" s="117"/>
      <c r="H28" s="117"/>
    </row>
    <row r="29" spans="1:8" ht="18">
      <c r="A29" s="117"/>
      <c r="B29" s="117"/>
      <c r="C29" s="117"/>
      <c r="D29" s="117"/>
      <c r="E29" s="117"/>
      <c r="F29" s="117"/>
      <c r="G29" s="117"/>
      <c r="H29" s="117"/>
    </row>
    <row r="30" spans="1:8" ht="18">
      <c r="A30" s="117"/>
      <c r="B30" s="117"/>
      <c r="C30" s="117"/>
      <c r="D30" s="117"/>
      <c r="E30" s="117"/>
      <c r="F30" s="117"/>
      <c r="G30" s="117"/>
      <c r="H30" s="117"/>
    </row>
    <row r="31" spans="1:8" ht="18">
      <c r="A31" s="117"/>
      <c r="B31" s="117"/>
      <c r="C31" s="117"/>
      <c r="D31" s="117"/>
      <c r="E31" s="117"/>
      <c r="F31" s="117"/>
      <c r="G31" s="117"/>
      <c r="H31" s="117"/>
    </row>
    <row r="36" spans="2:4" ht="18">
      <c r="B36" s="241" t="s">
        <v>53</v>
      </c>
      <c r="C36" s="241"/>
      <c r="D36" s="241"/>
    </row>
    <row r="37" spans="2:4" ht="18">
      <c r="B37" s="241" t="s">
        <v>63</v>
      </c>
      <c r="C37" s="241"/>
      <c r="D37" s="12"/>
    </row>
    <row r="38" spans="2:4" ht="18">
      <c r="B38" s="241" t="s">
        <v>64</v>
      </c>
      <c r="C38" s="241"/>
      <c r="D38" s="12"/>
    </row>
    <row r="39" spans="2:4" ht="18">
      <c r="B39" s="242" t="s">
        <v>51</v>
      </c>
      <c r="C39" s="242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7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47"/>
      <c r="B2" s="248" t="s">
        <v>78</v>
      </c>
      <c r="C2" s="248"/>
      <c r="D2" s="248"/>
      <c r="E2" s="248"/>
      <c r="F2" s="248"/>
      <c r="G2" s="249" t="s">
        <v>3</v>
      </c>
      <c r="H2" s="249"/>
      <c r="I2" s="249"/>
      <c r="J2" s="249" t="s">
        <v>4</v>
      </c>
      <c r="K2" s="249"/>
      <c r="L2" s="249"/>
      <c r="M2" s="4"/>
      <c r="N2" s="4"/>
      <c r="O2" s="4"/>
    </row>
    <row r="3" spans="1:15" ht="15.75">
      <c r="A3" s="247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49"/>
      <c r="H3" s="249"/>
      <c r="I3" s="249"/>
      <c r="J3" s="250" t="s">
        <v>77</v>
      </c>
      <c r="K3" s="250"/>
      <c r="L3" s="250"/>
      <c r="M3" s="4"/>
      <c r="N3" s="4"/>
      <c r="O3" s="4"/>
    </row>
    <row r="4" spans="1:15" ht="15.75">
      <c r="A4" s="247"/>
      <c r="B4" s="66">
        <v>5</v>
      </c>
      <c r="C4" s="65">
        <v>6</v>
      </c>
      <c r="D4" s="65">
        <v>7</v>
      </c>
      <c r="E4" s="65">
        <v>8</v>
      </c>
      <c r="F4" s="214">
        <v>9</v>
      </c>
      <c r="G4" s="115" t="s">
        <v>58</v>
      </c>
      <c r="H4" s="113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7"/>
      <c r="C5" s="94"/>
      <c r="D5" s="94"/>
      <c r="E5" s="94"/>
      <c r="F5" s="95"/>
      <c r="G5" s="98"/>
      <c r="H5" s="167"/>
      <c r="I5" s="187"/>
      <c r="J5" s="187"/>
      <c r="K5" s="41"/>
      <c r="L5" s="40"/>
      <c r="M5" s="4"/>
      <c r="N5" s="4"/>
      <c r="O5" s="4"/>
    </row>
    <row r="6" spans="1:15" ht="15">
      <c r="A6" s="46" t="s">
        <v>12</v>
      </c>
      <c r="B6" s="91">
        <v>223</v>
      </c>
      <c r="C6" s="91">
        <v>224</v>
      </c>
      <c r="D6" s="81">
        <v>224</v>
      </c>
      <c r="E6" s="81">
        <v>224</v>
      </c>
      <c r="F6" s="81">
        <v>224</v>
      </c>
      <c r="G6" s="99">
        <v>223</v>
      </c>
      <c r="H6" s="150">
        <f>AVERAGE(B6:F6)</f>
        <v>223.8</v>
      </c>
      <c r="I6" s="169">
        <f>(H6/G6-1)*100</f>
        <v>0.35874439461884844</v>
      </c>
      <c r="J6" s="190">
        <v>283.41</v>
      </c>
      <c r="K6" s="42">
        <v>222.86</v>
      </c>
      <c r="L6" s="60">
        <f>(K6/J6-1)*100</f>
        <v>-21.36480716982464</v>
      </c>
      <c r="M6" s="4"/>
      <c r="N6" s="4"/>
      <c r="O6" s="4"/>
    </row>
    <row r="7" spans="1:15" ht="15">
      <c r="A7" s="56" t="s">
        <v>56</v>
      </c>
      <c r="B7" s="90">
        <v>183</v>
      </c>
      <c r="C7" s="79">
        <v>183</v>
      </c>
      <c r="D7" s="79">
        <v>181</v>
      </c>
      <c r="E7" s="79">
        <v>181</v>
      </c>
      <c r="F7" s="79">
        <v>181</v>
      </c>
      <c r="G7" s="100">
        <v>185</v>
      </c>
      <c r="H7" s="163">
        <f>AVERAGE(B7:F7)</f>
        <v>181.8</v>
      </c>
      <c r="I7" s="188">
        <f>(H7/G7-1)*100</f>
        <v>-1.7297297297297232</v>
      </c>
      <c r="J7" s="191">
        <v>271.5</v>
      </c>
      <c r="K7" s="43">
        <v>187.45</v>
      </c>
      <c r="L7" s="61">
        <f>(K7/J7-1)*100</f>
        <v>-30.957642725598532</v>
      </c>
      <c r="M7" s="4"/>
      <c r="N7" s="4"/>
      <c r="O7" s="4"/>
    </row>
    <row r="8" spans="1:15" ht="15.75">
      <c r="A8" s="57" t="s">
        <v>13</v>
      </c>
      <c r="B8" s="91"/>
      <c r="C8" s="91"/>
      <c r="D8" s="81"/>
      <c r="E8" s="81"/>
      <c r="F8" s="81"/>
      <c r="G8" s="77"/>
      <c r="H8" s="88"/>
      <c r="I8" s="88"/>
      <c r="J8" s="192"/>
      <c r="K8" s="44"/>
      <c r="L8" s="32"/>
      <c r="M8" s="4"/>
      <c r="N8" s="4"/>
      <c r="O8" s="4"/>
    </row>
    <row r="9" spans="1:15" ht="15">
      <c r="A9" s="56" t="s">
        <v>14</v>
      </c>
      <c r="B9" s="89" t="s">
        <v>70</v>
      </c>
      <c r="C9" s="89" t="s">
        <v>70</v>
      </c>
      <c r="D9" s="89" t="s">
        <v>70</v>
      </c>
      <c r="E9" s="89" t="s">
        <v>70</v>
      </c>
      <c r="F9" s="89" t="s">
        <v>70</v>
      </c>
      <c r="G9" s="78" t="s">
        <v>70</v>
      </c>
      <c r="H9" s="89" t="s">
        <v>70</v>
      </c>
      <c r="I9" s="89" t="s">
        <v>70</v>
      </c>
      <c r="J9" s="193" t="s">
        <v>71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229">
        <v>218.81</v>
      </c>
      <c r="C10" s="91">
        <v>222.76</v>
      </c>
      <c r="D10" s="81">
        <v>221.11</v>
      </c>
      <c r="E10" s="81">
        <v>219.18</v>
      </c>
      <c r="F10" s="81">
        <v>218.35</v>
      </c>
      <c r="G10" s="216">
        <v>215.21000000000004</v>
      </c>
      <c r="H10" s="150">
        <f>AVERAGE(B10:F10)</f>
        <v>220.042</v>
      </c>
      <c r="I10" s="169">
        <f>(H10/G10-1)*100</f>
        <v>2.245248826727364</v>
      </c>
      <c r="J10" s="194">
        <v>241.26</v>
      </c>
      <c r="K10" s="42">
        <v>207.83</v>
      </c>
      <c r="L10" s="60">
        <f aca="true" t="shared" si="0" ref="L10:L16">(K10/J10-1)*100</f>
        <v>-13.85642045925557</v>
      </c>
      <c r="M10" s="4"/>
      <c r="N10" s="4"/>
      <c r="O10" s="4"/>
    </row>
    <row r="11" spans="1:15" ht="15">
      <c r="A11" s="47" t="s">
        <v>16</v>
      </c>
      <c r="B11" s="90">
        <v>223.04</v>
      </c>
      <c r="C11" s="79">
        <v>228.09</v>
      </c>
      <c r="D11" s="79">
        <v>225.24</v>
      </c>
      <c r="E11" s="79">
        <v>223.59</v>
      </c>
      <c r="F11" s="79">
        <v>222.39</v>
      </c>
      <c r="G11" s="79">
        <v>225.01999999999998</v>
      </c>
      <c r="H11" s="163">
        <f>AVERAGE(B11:F11)</f>
        <v>224.46999999999997</v>
      </c>
      <c r="I11" s="188">
        <f>(H11/G11-1)*100</f>
        <v>-0.2444227179806302</v>
      </c>
      <c r="J11" s="195">
        <v>282.94</v>
      </c>
      <c r="K11" s="48">
        <v>218.1</v>
      </c>
      <c r="L11" s="61">
        <f t="shared" si="0"/>
        <v>-22.916519403407086</v>
      </c>
      <c r="M11" s="4"/>
      <c r="N11" s="4"/>
      <c r="O11" s="4"/>
    </row>
    <row r="12" spans="1:15" ht="15">
      <c r="A12" s="67" t="s">
        <v>66</v>
      </c>
      <c r="B12" s="225" t="s">
        <v>71</v>
      </c>
      <c r="C12" s="233" t="s">
        <v>71</v>
      </c>
      <c r="D12" s="234" t="s">
        <v>71</v>
      </c>
      <c r="E12" s="234" t="s">
        <v>71</v>
      </c>
      <c r="F12" s="234" t="s">
        <v>71</v>
      </c>
      <c r="G12" s="226" t="s">
        <v>70</v>
      </c>
      <c r="H12" s="225" t="s">
        <v>70</v>
      </c>
      <c r="I12" s="225" t="s">
        <v>70</v>
      </c>
      <c r="J12" s="196" t="s">
        <v>71</v>
      </c>
      <c r="K12" s="202" t="s">
        <v>71</v>
      </c>
      <c r="L12" s="203" t="s">
        <v>71</v>
      </c>
      <c r="M12" s="4"/>
      <c r="N12" s="4"/>
      <c r="O12" s="4"/>
    </row>
    <row r="13" spans="1:15" ht="15">
      <c r="A13" s="75" t="s">
        <v>67</v>
      </c>
      <c r="B13" s="227">
        <v>228.55</v>
      </c>
      <c r="C13" s="79">
        <v>233.6</v>
      </c>
      <c r="D13" s="79">
        <v>230.75</v>
      </c>
      <c r="E13" s="79">
        <v>229.1</v>
      </c>
      <c r="F13" s="79">
        <v>227.9</v>
      </c>
      <c r="G13" s="103">
        <v>230.53400000000002</v>
      </c>
      <c r="H13" s="227">
        <f>AVERAGE(B13:F13)</f>
        <v>229.98000000000002</v>
      </c>
      <c r="I13" s="227">
        <f>(H13/G13-1)*100</f>
        <v>-0.2403116243157255</v>
      </c>
      <c r="J13" s="197">
        <v>286.6157142857143</v>
      </c>
      <c r="K13" s="64">
        <v>223.61380952380946</v>
      </c>
      <c r="L13" s="69">
        <f t="shared" si="0"/>
        <v>-21.981315615898534</v>
      </c>
      <c r="M13" s="4"/>
      <c r="N13" s="4"/>
      <c r="O13" s="4"/>
    </row>
    <row r="14" spans="1:15" ht="15">
      <c r="A14" s="49" t="s">
        <v>17</v>
      </c>
      <c r="B14" s="228">
        <v>221.2</v>
      </c>
      <c r="C14" s="91">
        <v>226.25</v>
      </c>
      <c r="D14" s="81">
        <v>223.4</v>
      </c>
      <c r="E14" s="81">
        <v>221.75</v>
      </c>
      <c r="F14" s="81">
        <v>220.56</v>
      </c>
      <c r="G14" s="104">
        <v>223.18400000000003</v>
      </c>
      <c r="H14" s="228">
        <f>AVERAGE(B14:F14)</f>
        <v>222.632</v>
      </c>
      <c r="I14" s="228">
        <f>(H14/G14-1)*100</f>
        <v>-0.2473295576743917</v>
      </c>
      <c r="J14" s="198">
        <v>281.10428571428577</v>
      </c>
      <c r="K14" s="63">
        <v>216.26428571428573</v>
      </c>
      <c r="L14" s="68">
        <f t="shared" si="0"/>
        <v>-23.066172696457343</v>
      </c>
      <c r="M14" s="4"/>
      <c r="N14" s="4"/>
      <c r="O14" s="4"/>
    </row>
    <row r="15" spans="1:15" ht="15">
      <c r="A15" s="50" t="s">
        <v>47</v>
      </c>
      <c r="B15" s="227">
        <v>219.36</v>
      </c>
      <c r="C15" s="79">
        <v>224.41</v>
      </c>
      <c r="D15" s="79">
        <v>221.57</v>
      </c>
      <c r="E15" s="79">
        <v>219.91</v>
      </c>
      <c r="F15" s="79">
        <v>218.72</v>
      </c>
      <c r="G15" s="105">
        <v>221.344</v>
      </c>
      <c r="H15" s="227">
        <f>AVERAGE(B15:F15)</f>
        <v>220.79399999999995</v>
      </c>
      <c r="I15" s="80">
        <f>(H15/G15-1)*100</f>
        <v>-0.24848200086744487</v>
      </c>
      <c r="J15" s="64">
        <v>279.26714285714286</v>
      </c>
      <c r="K15" s="64">
        <v>214.42714285714288</v>
      </c>
      <c r="L15" s="69">
        <f t="shared" si="0"/>
        <v>-23.217912188534264</v>
      </c>
      <c r="M15" s="4"/>
      <c r="N15" s="4"/>
      <c r="O15" s="4"/>
    </row>
    <row r="16" spans="1:15" ht="15">
      <c r="A16" s="51" t="s">
        <v>72</v>
      </c>
      <c r="B16" s="91">
        <v>216.0547</v>
      </c>
      <c r="C16" s="91">
        <v>222.6686</v>
      </c>
      <c r="D16" s="81">
        <v>231.8546</v>
      </c>
      <c r="E16" s="81">
        <v>223.4035</v>
      </c>
      <c r="F16" s="81">
        <v>227.8128</v>
      </c>
      <c r="G16" s="99">
        <v>219.94958000000003</v>
      </c>
      <c r="H16" s="150">
        <f>AVERAGE(B16:F16)</f>
        <v>224.35884000000001</v>
      </c>
      <c r="I16" s="221">
        <f>(H16/G16-1)*100</f>
        <v>2.004668524486375</v>
      </c>
      <c r="J16" s="42">
        <v>240.82</v>
      </c>
      <c r="K16" s="42">
        <v>212.34551904761906</v>
      </c>
      <c r="L16" s="60">
        <f t="shared" si="0"/>
        <v>-11.823968504435234</v>
      </c>
      <c r="M16" s="4"/>
      <c r="N16" s="4"/>
      <c r="O16" s="4"/>
    </row>
    <row r="17" spans="1:15" ht="15.75">
      <c r="A17" s="52" t="s">
        <v>18</v>
      </c>
      <c r="B17" s="219"/>
      <c r="C17" s="79"/>
      <c r="D17" s="79"/>
      <c r="E17" s="79"/>
      <c r="F17" s="79"/>
      <c r="G17" s="79"/>
      <c r="H17" s="217"/>
      <c r="I17" s="222"/>
      <c r="J17" s="48"/>
      <c r="K17" s="43"/>
      <c r="L17" s="59"/>
      <c r="M17" s="4"/>
      <c r="N17" s="4"/>
      <c r="O17" s="4"/>
    </row>
    <row r="18" spans="1:15" ht="15">
      <c r="A18" s="53" t="s">
        <v>65</v>
      </c>
      <c r="B18" s="91">
        <v>261.3438375880615</v>
      </c>
      <c r="C18" s="91">
        <v>263.41910361151406</v>
      </c>
      <c r="D18" s="81">
        <v>256.64598176664373</v>
      </c>
      <c r="E18" s="81">
        <v>256.92154306311835</v>
      </c>
      <c r="F18" s="81">
        <v>257.47444470063795</v>
      </c>
      <c r="G18" s="81">
        <v>258.3383288575868</v>
      </c>
      <c r="H18" s="150">
        <f>AVERAGE(B18:F18)</f>
        <v>259.16098214599515</v>
      </c>
      <c r="I18" s="221">
        <f>(H18/G18-1)*100</f>
        <v>0.318440276379528</v>
      </c>
      <c r="J18" s="224">
        <v>260.49</v>
      </c>
      <c r="K18" s="42">
        <v>254.21</v>
      </c>
      <c r="L18" s="32">
        <f>(K18/J18-1)*100</f>
        <v>-2.4108411071442237</v>
      </c>
      <c r="M18" s="4"/>
      <c r="N18" s="4"/>
      <c r="O18" s="4"/>
    </row>
    <row r="19" spans="1:15" ht="15.75">
      <c r="A19" s="135" t="s">
        <v>11</v>
      </c>
      <c r="B19" s="219"/>
      <c r="C19" s="79"/>
      <c r="D19" s="79"/>
      <c r="E19" s="79"/>
      <c r="F19" s="79"/>
      <c r="G19" s="78"/>
      <c r="H19" s="217"/>
      <c r="I19" s="217"/>
      <c r="J19" s="199"/>
      <c r="K19" s="45"/>
      <c r="L19" s="59"/>
      <c r="M19" s="4"/>
      <c r="N19" s="4"/>
      <c r="O19" s="4"/>
    </row>
    <row r="20" spans="1:15" ht="15">
      <c r="A20" s="51" t="s">
        <v>19</v>
      </c>
      <c r="B20" s="91">
        <v>164</v>
      </c>
      <c r="C20" s="91">
        <v>166</v>
      </c>
      <c r="D20" s="81">
        <v>165</v>
      </c>
      <c r="E20" s="81">
        <v>163</v>
      </c>
      <c r="F20" s="81">
        <v>161</v>
      </c>
      <c r="G20" s="81">
        <v>162.6</v>
      </c>
      <c r="H20" s="150">
        <f>AVERAGE(B20:F20)</f>
        <v>163.8</v>
      </c>
      <c r="I20" s="169">
        <f>(H20/G20-1)*100</f>
        <v>0.738007380073813</v>
      </c>
      <c r="J20" s="200">
        <v>167.18</v>
      </c>
      <c r="K20" s="143">
        <v>160.86</v>
      </c>
      <c r="L20" s="32">
        <f>(K20/J20-1)*100</f>
        <v>-3.780356501973914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79"/>
      <c r="F21" s="79"/>
      <c r="G21" s="79"/>
      <c r="H21" s="78"/>
      <c r="I21" s="78"/>
      <c r="J21" s="201"/>
      <c r="K21" s="48"/>
      <c r="L21" s="59"/>
      <c r="M21" s="4"/>
      <c r="N21" s="4"/>
      <c r="O21" s="4"/>
    </row>
    <row r="22" spans="1:15" ht="15">
      <c r="A22" s="142" t="s">
        <v>20</v>
      </c>
      <c r="B22" s="230">
        <v>182.29</v>
      </c>
      <c r="C22" s="91">
        <v>184.16</v>
      </c>
      <c r="D22" s="81">
        <v>183.18</v>
      </c>
      <c r="E22" s="81">
        <v>182.58</v>
      </c>
      <c r="F22" s="81">
        <v>178.84</v>
      </c>
      <c r="G22" s="134">
        <v>179.378</v>
      </c>
      <c r="H22" s="150">
        <f>AVERAGE(B22:F22)</f>
        <v>182.21</v>
      </c>
      <c r="I22" s="169">
        <f>(H22/G22-1)*100</f>
        <v>1.5787889261782428</v>
      </c>
      <c r="J22" s="200">
        <v>183.25</v>
      </c>
      <c r="K22" s="143">
        <v>175.98</v>
      </c>
      <c r="L22" s="141">
        <f>(K22/J22-1)*100</f>
        <v>-3.9672578444747697</v>
      </c>
      <c r="M22" s="4"/>
      <c r="N22" s="4"/>
      <c r="O22" s="4"/>
    </row>
    <row r="23" spans="1:15" ht="15">
      <c r="A23" s="146" t="s">
        <v>21</v>
      </c>
      <c r="B23" s="231">
        <v>181.29</v>
      </c>
      <c r="C23" s="79">
        <v>183.16</v>
      </c>
      <c r="D23" s="79">
        <v>182.18</v>
      </c>
      <c r="E23" s="79">
        <v>181.58</v>
      </c>
      <c r="F23" s="79">
        <v>177.84</v>
      </c>
      <c r="G23" s="147">
        <v>178.378</v>
      </c>
      <c r="H23" s="163">
        <f>AVERAGE(B23:F23)</f>
        <v>181.21</v>
      </c>
      <c r="I23" s="188">
        <f>(H23/G23-1)*100</f>
        <v>1.5876397313570267</v>
      </c>
      <c r="J23" s="195">
        <v>182.25</v>
      </c>
      <c r="K23" s="148">
        <v>174.98</v>
      </c>
      <c r="L23" s="149">
        <f>(K23/J23-1)*100</f>
        <v>-3.989026063100143</v>
      </c>
      <c r="M23" s="4"/>
      <c r="N23" s="4"/>
      <c r="O23" s="4"/>
    </row>
    <row r="24" spans="1:15" ht="15">
      <c r="A24" s="136" t="s">
        <v>73</v>
      </c>
      <c r="B24" s="230">
        <v>295.4196723046262</v>
      </c>
      <c r="C24" s="91">
        <v>294.64805375756185</v>
      </c>
      <c r="D24" s="81">
        <v>293.7662039894883</v>
      </c>
      <c r="E24" s="81">
        <v>286.3807121818727</v>
      </c>
      <c r="F24" s="81">
        <v>286.49094340288184</v>
      </c>
      <c r="G24" s="138">
        <v>292.8402617330111</v>
      </c>
      <c r="H24" s="150">
        <f>AVERAGE(B24:F24)</f>
        <v>291.34111712728617</v>
      </c>
      <c r="I24" s="169">
        <f>(H24/G24-1)*100</f>
        <v>-0.5119325453587176</v>
      </c>
      <c r="J24" s="200">
        <v>277.02</v>
      </c>
      <c r="K24" s="139">
        <v>278.7</v>
      </c>
      <c r="L24" s="141">
        <f>(K24/J24-1)*100</f>
        <v>0.6064544076239908</v>
      </c>
      <c r="M24" s="4"/>
      <c r="N24" s="4"/>
      <c r="O24" s="4"/>
    </row>
    <row r="25" spans="1:15" ht="15.75">
      <c r="A25" s="152" t="s">
        <v>22</v>
      </c>
      <c r="B25" s="153"/>
      <c r="C25" s="79"/>
      <c r="D25" s="79"/>
      <c r="E25" s="79"/>
      <c r="F25" s="79"/>
      <c r="G25" s="154"/>
      <c r="H25" s="163"/>
      <c r="I25" s="188"/>
      <c r="J25" s="195"/>
      <c r="K25" s="48"/>
      <c r="L25" s="144"/>
      <c r="M25" s="4"/>
      <c r="N25" s="4"/>
      <c r="O25" s="4"/>
    </row>
    <row r="26" spans="1:15" ht="15">
      <c r="A26" s="136" t="s">
        <v>23</v>
      </c>
      <c r="B26" s="137">
        <v>350</v>
      </c>
      <c r="C26" s="221">
        <v>350</v>
      </c>
      <c r="D26" s="81">
        <v>350</v>
      </c>
      <c r="E26" s="81">
        <v>372</v>
      </c>
      <c r="F26" s="81">
        <v>372</v>
      </c>
      <c r="G26" s="138">
        <v>351.2</v>
      </c>
      <c r="H26" s="150">
        <f>AVERAGE(B26:F26)</f>
        <v>358.8</v>
      </c>
      <c r="I26" s="169">
        <f>(H26/G26-1)*100</f>
        <v>2.1640091116173155</v>
      </c>
      <c r="J26" s="200">
        <v>433.82</v>
      </c>
      <c r="K26" s="139">
        <v>359.45</v>
      </c>
      <c r="L26" s="140">
        <f>(K26/J26-1)*100</f>
        <v>-17.14305472315707</v>
      </c>
      <c r="M26" s="4"/>
      <c r="N26" s="4"/>
      <c r="O26" s="4"/>
    </row>
    <row r="27" spans="1:12" ht="15">
      <c r="A27" s="145" t="s">
        <v>24</v>
      </c>
      <c r="B27" s="164">
        <v>344</v>
      </c>
      <c r="C27" s="164">
        <v>344</v>
      </c>
      <c r="D27" s="79">
        <v>344</v>
      </c>
      <c r="E27" s="79">
        <v>366</v>
      </c>
      <c r="F27" s="79">
        <v>366</v>
      </c>
      <c r="G27" s="154">
        <v>345.2</v>
      </c>
      <c r="H27" s="163">
        <f>AVERAGE(B27:F27)</f>
        <v>352.8</v>
      </c>
      <c r="I27" s="188">
        <f>(H27/G27-1)*100</f>
        <v>2.2016222479722014</v>
      </c>
      <c r="J27" s="195">
        <v>427.45</v>
      </c>
      <c r="K27" s="48">
        <v>353.45</v>
      </c>
      <c r="L27" s="144">
        <f>(K27/J27-1)*100</f>
        <v>-17.311966311849336</v>
      </c>
    </row>
    <row r="28" spans="1:12" ht="15">
      <c r="A28" s="136" t="s">
        <v>25</v>
      </c>
      <c r="B28" s="137">
        <v>345</v>
      </c>
      <c r="C28" s="221">
        <v>345</v>
      </c>
      <c r="D28" s="81">
        <v>345</v>
      </c>
      <c r="E28" s="81">
        <v>366</v>
      </c>
      <c r="F28" s="81">
        <v>366</v>
      </c>
      <c r="G28" s="138">
        <v>346.2</v>
      </c>
      <c r="H28" s="150">
        <f>AVERAGE(B28:F28)</f>
        <v>353.4</v>
      </c>
      <c r="I28" s="169">
        <f>(H28/G28-1)*100</f>
        <v>2.0797227036395194</v>
      </c>
      <c r="J28" s="150">
        <v>422.45</v>
      </c>
      <c r="K28" s="139">
        <v>354</v>
      </c>
      <c r="L28" s="140">
        <f>(K28/J28-1)*100</f>
        <v>-16.20310095869334</v>
      </c>
    </row>
    <row r="29" spans="1:12" ht="15.75">
      <c r="A29" s="152" t="s">
        <v>74</v>
      </c>
      <c r="B29" s="164"/>
      <c r="C29" s="164"/>
      <c r="D29" s="79"/>
      <c r="E29" s="79"/>
      <c r="F29" s="79"/>
      <c r="G29" s="154"/>
      <c r="H29" s="163"/>
      <c r="I29" s="188"/>
      <c r="J29" s="195"/>
      <c r="K29" s="48"/>
      <c r="L29" s="144"/>
    </row>
    <row r="30" spans="1:12" ht="15">
      <c r="A30" s="168" t="s">
        <v>75</v>
      </c>
      <c r="B30" s="151">
        <v>335</v>
      </c>
      <c r="C30" s="151">
        <v>335</v>
      </c>
      <c r="D30" s="151">
        <v>352.5</v>
      </c>
      <c r="E30" s="151">
        <v>352.5</v>
      </c>
      <c r="F30" s="151">
        <v>352.5</v>
      </c>
      <c r="G30" s="151">
        <v>335</v>
      </c>
      <c r="H30" s="169">
        <f>AVERAGE(B30:F30)</f>
        <v>345.5</v>
      </c>
      <c r="I30" s="169">
        <f>(H30/G30-1)*100</f>
        <v>3.1343283582089487</v>
      </c>
      <c r="J30" s="200">
        <v>457</v>
      </c>
      <c r="K30" s="170">
        <v>331.06</v>
      </c>
      <c r="L30" s="140">
        <f>(K30/J30-1)*100</f>
        <v>-27.557986870897157</v>
      </c>
    </row>
    <row r="31" spans="1:12" ht="15">
      <c r="A31" s="171" t="s">
        <v>76</v>
      </c>
      <c r="B31" s="172">
        <v>331.5</v>
      </c>
      <c r="C31" s="172">
        <v>331.5</v>
      </c>
      <c r="D31" s="172">
        <v>345</v>
      </c>
      <c r="E31" s="172">
        <v>345</v>
      </c>
      <c r="F31" s="172">
        <v>345</v>
      </c>
      <c r="G31" s="172">
        <v>331.5</v>
      </c>
      <c r="H31" s="172">
        <f>AVERAGE(B31:F31)</f>
        <v>339.6</v>
      </c>
      <c r="I31" s="189">
        <f>(H31/G31-1)*100</f>
        <v>2.443438914027163</v>
      </c>
      <c r="J31" s="220" t="s">
        <v>71</v>
      </c>
      <c r="K31" s="173">
        <v>326.47</v>
      </c>
      <c r="L31" s="204" t="s">
        <v>71</v>
      </c>
    </row>
    <row r="32" spans="1:9" ht="15.75" customHeight="1">
      <c r="A32" s="252" t="s">
        <v>26</v>
      </c>
      <c r="B32" s="252"/>
      <c r="C32" s="252"/>
      <c r="D32" s="252"/>
      <c r="E32" s="54"/>
      <c r="F32" s="54"/>
      <c r="G32" s="253" t="s">
        <v>0</v>
      </c>
      <c r="H32" s="253"/>
      <c r="I32" s="253"/>
    </row>
    <row r="33" spans="1:12" ht="15">
      <c r="A33" s="251" t="s">
        <v>60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</row>
    <row r="34" spans="1:12" ht="15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</row>
    <row r="35" spans="1:12" ht="1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ignoredErrors>
    <ignoredError sqref="H26:H28 H30:H31 H8:H9 H7:I7 I17 I8:I9 I20 I19 H6:I6 H20 H19 H17 H21 H25 H10:H16 H22:H24 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453125" style="0" customWidth="1"/>
    <col min="4" max="4" width="7.5429687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8" t="s">
        <v>78</v>
      </c>
      <c r="C2" s="248"/>
      <c r="D2" s="248"/>
      <c r="E2" s="248"/>
      <c r="F2" s="248"/>
      <c r="G2" s="254" t="s">
        <v>3</v>
      </c>
      <c r="H2" s="254"/>
      <c r="I2" s="254"/>
      <c r="J2" s="20"/>
      <c r="K2" s="21"/>
      <c r="L2" s="22"/>
    </row>
    <row r="3" spans="1:12" ht="15" customHeight="1">
      <c r="A3" s="19"/>
      <c r="B3" s="248"/>
      <c r="C3" s="248"/>
      <c r="D3" s="248"/>
      <c r="E3" s="248"/>
      <c r="F3" s="248"/>
      <c r="G3" s="254"/>
      <c r="H3" s="254"/>
      <c r="I3" s="254"/>
      <c r="J3" s="250" t="s">
        <v>4</v>
      </c>
      <c r="K3" s="250"/>
      <c r="L3" s="250"/>
    </row>
    <row r="4" spans="1:12" ht="15" customHeight="1">
      <c r="A4" s="257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15" t="s">
        <v>9</v>
      </c>
      <c r="G4" s="255"/>
      <c r="H4" s="256"/>
      <c r="I4" s="254"/>
      <c r="J4" s="258" t="s">
        <v>77</v>
      </c>
      <c r="K4" s="259"/>
      <c r="L4" s="260"/>
    </row>
    <row r="5" spans="1:12" ht="15" customHeight="1">
      <c r="A5" s="257"/>
      <c r="B5" s="92">
        <v>5</v>
      </c>
      <c r="C5" s="96">
        <v>6</v>
      </c>
      <c r="D5" s="96">
        <v>7</v>
      </c>
      <c r="E5" s="96">
        <v>8</v>
      </c>
      <c r="F5" s="96">
        <v>9</v>
      </c>
      <c r="G5" s="106" t="s">
        <v>58</v>
      </c>
      <c r="H5" s="114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16"/>
      <c r="C6" s="86"/>
      <c r="D6" s="86"/>
      <c r="E6" s="156"/>
      <c r="F6" s="97"/>
      <c r="G6" s="107"/>
      <c r="H6" s="165"/>
      <c r="I6" s="27"/>
      <c r="J6" s="166"/>
      <c r="K6" s="206"/>
      <c r="L6" s="28"/>
    </row>
    <row r="7" spans="1:12" ht="15" customHeight="1">
      <c r="A7" s="29" t="s">
        <v>28</v>
      </c>
      <c r="B7" s="88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1" t="s">
        <v>71</v>
      </c>
      <c r="H7" s="88" t="s">
        <v>71</v>
      </c>
      <c r="I7" s="174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90">
        <v>148.811</v>
      </c>
      <c r="C8" s="223">
        <v>150.8779</v>
      </c>
      <c r="D8" s="79">
        <v>151.0501</v>
      </c>
      <c r="E8" s="223">
        <v>150.7056</v>
      </c>
      <c r="F8" s="79">
        <v>156.5616</v>
      </c>
      <c r="G8" s="108">
        <v>153.73694</v>
      </c>
      <c r="H8" s="153">
        <f aca="true" t="shared" si="0" ref="H8:H22">AVERAGE(B8:F8)</f>
        <v>151.60124000000002</v>
      </c>
      <c r="I8" s="175">
        <f aca="true" t="shared" si="1" ref="I8:I22">(H8/G8-1)*100</f>
        <v>-1.3891911729217332</v>
      </c>
      <c r="J8" s="178">
        <v>243.11</v>
      </c>
      <c r="K8" s="207">
        <v>158.5</v>
      </c>
      <c r="L8" s="59">
        <f aca="true" t="shared" si="2" ref="L8:L22">(K8/J8-1)*100</f>
        <v>-34.80317551725557</v>
      </c>
    </row>
    <row r="9" spans="1:12" ht="15" customHeight="1">
      <c r="A9" s="29" t="s">
        <v>30</v>
      </c>
      <c r="B9" s="91">
        <v>358</v>
      </c>
      <c r="C9" s="216">
        <v>358</v>
      </c>
      <c r="D9" s="81">
        <v>358</v>
      </c>
      <c r="E9" s="216">
        <v>355</v>
      </c>
      <c r="F9" s="81">
        <v>355</v>
      </c>
      <c r="G9" s="102">
        <v>352</v>
      </c>
      <c r="H9" s="150">
        <f t="shared" si="0"/>
        <v>356.8</v>
      </c>
      <c r="I9" s="176">
        <f t="shared" si="1"/>
        <v>1.3636363636363669</v>
      </c>
      <c r="J9" s="179">
        <v>442.36</v>
      </c>
      <c r="K9" s="208">
        <v>351.55</v>
      </c>
      <c r="L9" s="32">
        <f t="shared" si="2"/>
        <v>-20.528528800072344</v>
      </c>
    </row>
    <row r="10" spans="1:12" ht="15" customHeight="1">
      <c r="A10" s="74" t="s">
        <v>31</v>
      </c>
      <c r="B10" s="90">
        <v>324.9088</v>
      </c>
      <c r="C10" s="223">
        <v>326.2867</v>
      </c>
      <c r="D10" s="79">
        <v>327.389</v>
      </c>
      <c r="E10" s="223">
        <v>323.8065</v>
      </c>
      <c r="F10" s="79">
        <v>325.46</v>
      </c>
      <c r="G10" s="108">
        <v>323.67788</v>
      </c>
      <c r="H10" s="153">
        <f t="shared" si="0"/>
        <v>325.5702</v>
      </c>
      <c r="I10" s="175">
        <f t="shared" si="1"/>
        <v>0.5846306210359531</v>
      </c>
      <c r="J10" s="180">
        <v>368.85</v>
      </c>
      <c r="K10" s="207">
        <v>323.58</v>
      </c>
      <c r="L10" s="59">
        <f t="shared" si="2"/>
        <v>-12.273281821878824</v>
      </c>
    </row>
    <row r="11" spans="1:12" ht="15" customHeight="1">
      <c r="A11" s="29" t="s">
        <v>55</v>
      </c>
      <c r="B11" s="91">
        <v>358.4576925990455</v>
      </c>
      <c r="C11" s="216">
        <v>364.281896617546</v>
      </c>
      <c r="D11" s="81">
        <v>363.5179652187237</v>
      </c>
      <c r="E11" s="216">
        <v>360.53378326558783</v>
      </c>
      <c r="F11" s="81">
        <v>360.8485127968642</v>
      </c>
      <c r="G11" s="102">
        <v>354.8556787052197</v>
      </c>
      <c r="H11" s="150">
        <f t="shared" si="0"/>
        <v>361.5279700995535</v>
      </c>
      <c r="I11" s="176">
        <f t="shared" si="1"/>
        <v>1.8802831107788132</v>
      </c>
      <c r="J11" s="179">
        <v>371.53</v>
      </c>
      <c r="K11" s="208">
        <v>353.1316770170098</v>
      </c>
      <c r="L11" s="32">
        <f t="shared" si="2"/>
        <v>-4.952042360775755</v>
      </c>
    </row>
    <row r="12" spans="1:12" s="13" customFormat="1" ht="15" customHeight="1">
      <c r="A12" s="33" t="s">
        <v>62</v>
      </c>
      <c r="B12" s="127">
        <v>143.92849026588894</v>
      </c>
      <c r="C12" s="223">
        <v>145.07139039474689</v>
      </c>
      <c r="D12" s="79">
        <v>145.5604075691412</v>
      </c>
      <c r="E12" s="223">
        <v>145.7166960656492</v>
      </c>
      <c r="F12" s="79">
        <v>146.03028206901854</v>
      </c>
      <c r="G12" s="109">
        <v>139.5824035287673</v>
      </c>
      <c r="H12" s="153">
        <f t="shared" si="0"/>
        <v>145.26145327288896</v>
      </c>
      <c r="I12" s="175">
        <f t="shared" si="1"/>
        <v>4.068600053122906</v>
      </c>
      <c r="J12" s="181">
        <v>112.3</v>
      </c>
      <c r="K12" s="209">
        <v>138.76797700043772</v>
      </c>
      <c r="L12" s="59">
        <f t="shared" si="2"/>
        <v>23.568991095670278</v>
      </c>
    </row>
    <row r="13" spans="1:12" ht="15" customHeight="1">
      <c r="A13" s="76" t="s">
        <v>32</v>
      </c>
      <c r="B13" s="91">
        <v>143</v>
      </c>
      <c r="C13" s="216">
        <v>145</v>
      </c>
      <c r="D13" s="81">
        <v>144</v>
      </c>
      <c r="E13" s="216">
        <v>143</v>
      </c>
      <c r="F13" s="81">
        <v>141</v>
      </c>
      <c r="G13" s="110">
        <v>138.4</v>
      </c>
      <c r="H13" s="150">
        <f t="shared" si="0"/>
        <v>143.2</v>
      </c>
      <c r="I13" s="176">
        <f t="shared" si="1"/>
        <v>3.4682080924855363</v>
      </c>
      <c r="J13" s="182">
        <v>136.77</v>
      </c>
      <c r="K13" s="126">
        <v>133.41</v>
      </c>
      <c r="L13" s="32">
        <f t="shared" si="2"/>
        <v>-2.4566790962930574</v>
      </c>
    </row>
    <row r="14" spans="1:12" ht="15" customHeight="1">
      <c r="A14" s="33" t="s">
        <v>33</v>
      </c>
      <c r="B14" s="163">
        <v>609.7979</v>
      </c>
      <c r="C14" s="223">
        <v>610.9002</v>
      </c>
      <c r="D14" s="79">
        <v>608.916</v>
      </c>
      <c r="E14" s="223">
        <v>603.184</v>
      </c>
      <c r="F14" s="79">
        <v>602.7431</v>
      </c>
      <c r="G14" s="111">
        <v>582.5488</v>
      </c>
      <c r="H14" s="153">
        <f t="shared" si="0"/>
        <v>607.10824</v>
      </c>
      <c r="I14" s="175">
        <f t="shared" si="1"/>
        <v>4.215859684201573</v>
      </c>
      <c r="J14" s="183">
        <v>762.77</v>
      </c>
      <c r="K14" s="125">
        <v>577.41</v>
      </c>
      <c r="L14" s="59">
        <f t="shared" si="2"/>
        <v>-24.300903286705033</v>
      </c>
    </row>
    <row r="15" spans="1:12" ht="15" customHeight="1">
      <c r="A15" s="34" t="s">
        <v>34</v>
      </c>
      <c r="B15" s="150">
        <v>627.8758</v>
      </c>
      <c r="C15" s="216">
        <v>628.5372</v>
      </c>
      <c r="D15" s="81">
        <v>626.553</v>
      </c>
      <c r="E15" s="216">
        <v>621.0415</v>
      </c>
      <c r="F15" s="81">
        <v>621.0415</v>
      </c>
      <c r="G15" s="110">
        <v>602.61084</v>
      </c>
      <c r="H15" s="150">
        <f t="shared" si="0"/>
        <v>625.0098</v>
      </c>
      <c r="I15" s="176">
        <f t="shared" si="1"/>
        <v>3.716985907522008</v>
      </c>
      <c r="J15" s="184">
        <v>712.58</v>
      </c>
      <c r="K15" s="210">
        <v>590.29</v>
      </c>
      <c r="L15" s="32">
        <f t="shared" si="2"/>
        <v>-17.16158185747566</v>
      </c>
    </row>
    <row r="16" spans="1:12" ht="15" customHeight="1">
      <c r="A16" s="33" t="s">
        <v>35</v>
      </c>
      <c r="B16" s="163">
        <v>723.987</v>
      </c>
      <c r="C16" s="223">
        <v>743.7647</v>
      </c>
      <c r="D16" s="79">
        <v>754.4195</v>
      </c>
      <c r="E16" s="223">
        <v>736.6172</v>
      </c>
      <c r="F16" s="79">
        <v>722.8371</v>
      </c>
      <c r="G16" s="111">
        <v>728.0049</v>
      </c>
      <c r="H16" s="153">
        <f t="shared" si="0"/>
        <v>736.3251</v>
      </c>
      <c r="I16" s="175">
        <f t="shared" si="1"/>
        <v>1.1428769229437918</v>
      </c>
      <c r="J16" s="183">
        <v>840.86</v>
      </c>
      <c r="K16" s="211">
        <v>720.02</v>
      </c>
      <c r="L16" s="59">
        <f t="shared" si="2"/>
        <v>-14.371001117903104</v>
      </c>
    </row>
    <row r="17" spans="1:12" ht="15" customHeight="1">
      <c r="A17" s="34" t="s">
        <v>36</v>
      </c>
      <c r="B17" s="91">
        <v>651</v>
      </c>
      <c r="C17" s="216">
        <v>652</v>
      </c>
      <c r="D17" s="81">
        <v>650</v>
      </c>
      <c r="E17" s="216">
        <v>645</v>
      </c>
      <c r="F17" s="81">
        <v>650</v>
      </c>
      <c r="G17" s="83">
        <v>623.4</v>
      </c>
      <c r="H17" s="150">
        <f t="shared" si="0"/>
        <v>649.6</v>
      </c>
      <c r="I17" s="176">
        <f t="shared" si="1"/>
        <v>4.2027590632018</v>
      </c>
      <c r="J17" s="184">
        <v>772.82</v>
      </c>
      <c r="K17" s="210">
        <v>616</v>
      </c>
      <c r="L17" s="32">
        <f t="shared" si="2"/>
        <v>-20.291917911027156</v>
      </c>
    </row>
    <row r="18" spans="1:12" ht="15" customHeight="1">
      <c r="A18" s="33" t="s">
        <v>37</v>
      </c>
      <c r="B18" s="163">
        <v>860</v>
      </c>
      <c r="C18" s="223">
        <v>860</v>
      </c>
      <c r="D18" s="79">
        <v>855</v>
      </c>
      <c r="E18" s="223">
        <v>855</v>
      </c>
      <c r="F18" s="79">
        <v>850</v>
      </c>
      <c r="G18" s="82">
        <v>834</v>
      </c>
      <c r="H18" s="153">
        <f t="shared" si="0"/>
        <v>856</v>
      </c>
      <c r="I18" s="175">
        <f t="shared" si="1"/>
        <v>2.6378896882494063</v>
      </c>
      <c r="J18" s="183">
        <v>818.64</v>
      </c>
      <c r="K18" s="211">
        <v>817.75</v>
      </c>
      <c r="L18" s="59">
        <f t="shared" si="2"/>
        <v>-0.10871689631584136</v>
      </c>
    </row>
    <row r="19" spans="1:12" ht="15" customHeight="1">
      <c r="A19" s="34" t="s">
        <v>38</v>
      </c>
      <c r="B19" s="91">
        <v>735</v>
      </c>
      <c r="C19" s="216">
        <v>735</v>
      </c>
      <c r="D19" s="81">
        <v>735</v>
      </c>
      <c r="E19" s="216">
        <v>735</v>
      </c>
      <c r="F19" s="81">
        <v>735</v>
      </c>
      <c r="G19" s="83">
        <v>739</v>
      </c>
      <c r="H19" s="150">
        <f t="shared" si="0"/>
        <v>735</v>
      </c>
      <c r="I19" s="176">
        <f t="shared" si="1"/>
        <v>-0.5412719891745632</v>
      </c>
      <c r="J19" s="184">
        <v>872.73</v>
      </c>
      <c r="K19" s="210">
        <v>748.18</v>
      </c>
      <c r="L19" s="32">
        <f t="shared" si="2"/>
        <v>-14.271309568824275</v>
      </c>
    </row>
    <row r="20" spans="1:12" ht="15" customHeight="1">
      <c r="A20" s="33" t="s">
        <v>39</v>
      </c>
      <c r="B20" s="155">
        <v>799.1918</v>
      </c>
      <c r="C20" s="223">
        <v>801.9237</v>
      </c>
      <c r="D20" s="79">
        <v>794.9555</v>
      </c>
      <c r="E20" s="223">
        <v>806.3428</v>
      </c>
      <c r="F20" s="79">
        <v>790.6031</v>
      </c>
      <c r="G20" s="133">
        <v>792.3661</v>
      </c>
      <c r="H20" s="153">
        <f t="shared" si="0"/>
        <v>798.6033799999999</v>
      </c>
      <c r="I20" s="175">
        <f t="shared" si="1"/>
        <v>0.7871714855039791</v>
      </c>
      <c r="J20" s="183">
        <v>837.47</v>
      </c>
      <c r="K20" s="211">
        <v>771.28</v>
      </c>
      <c r="L20" s="59">
        <f t="shared" si="2"/>
        <v>-7.90356669492639</v>
      </c>
    </row>
    <row r="21" spans="1:12" ht="15" customHeight="1">
      <c r="A21" s="34" t="s">
        <v>40</v>
      </c>
      <c r="B21" s="150">
        <v>936.9635</v>
      </c>
      <c r="C21" s="216">
        <v>936.9635</v>
      </c>
      <c r="D21" s="81">
        <v>936.9635</v>
      </c>
      <c r="E21" s="216">
        <v>936.9635</v>
      </c>
      <c r="F21" s="81">
        <v>936.9635</v>
      </c>
      <c r="G21" s="83">
        <v>936.9635000000001</v>
      </c>
      <c r="H21" s="150">
        <f t="shared" si="0"/>
        <v>936.9635000000001</v>
      </c>
      <c r="I21" s="176">
        <f t="shared" si="1"/>
        <v>0</v>
      </c>
      <c r="J21" s="184">
        <v>839.33</v>
      </c>
      <c r="K21" s="210">
        <v>974.76</v>
      </c>
      <c r="L21" s="32">
        <f t="shared" si="2"/>
        <v>16.135489021004833</v>
      </c>
    </row>
    <row r="22" spans="1:12" ht="15" customHeight="1">
      <c r="A22" s="33" t="s">
        <v>41</v>
      </c>
      <c r="B22" s="232">
        <v>1146.4024</v>
      </c>
      <c r="C22" s="223">
        <v>1146.4024</v>
      </c>
      <c r="D22" s="79">
        <v>1146.4024</v>
      </c>
      <c r="E22" s="223">
        <v>1146.4024</v>
      </c>
      <c r="F22" s="79">
        <v>1146.4024</v>
      </c>
      <c r="G22" s="84">
        <v>1146.4024</v>
      </c>
      <c r="H22" s="153">
        <f t="shared" si="0"/>
        <v>1146.4024</v>
      </c>
      <c r="I22" s="175">
        <f t="shared" si="1"/>
        <v>0</v>
      </c>
      <c r="J22" s="183">
        <v>1048.77</v>
      </c>
      <c r="K22" s="35">
        <v>1184.2</v>
      </c>
      <c r="L22" s="59">
        <f t="shared" si="2"/>
        <v>12.913222155477367</v>
      </c>
    </row>
    <row r="23" spans="1:12" ht="15" customHeight="1">
      <c r="A23" s="218" t="s">
        <v>42</v>
      </c>
      <c r="B23" s="91"/>
      <c r="C23" s="216"/>
      <c r="D23" s="81"/>
      <c r="E23" s="216"/>
      <c r="F23" s="81"/>
      <c r="G23" s="85"/>
      <c r="H23" s="150"/>
      <c r="I23" s="176"/>
      <c r="J23" s="182"/>
      <c r="K23" s="212"/>
      <c r="L23" s="62"/>
    </row>
    <row r="24" spans="1:12" ht="15" customHeight="1">
      <c r="A24" s="33" t="s">
        <v>43</v>
      </c>
      <c r="B24" s="163">
        <v>294.3168</v>
      </c>
      <c r="C24" s="223">
        <v>296.9623</v>
      </c>
      <c r="D24" s="79">
        <v>296.9623</v>
      </c>
      <c r="E24" s="223">
        <v>302.6943</v>
      </c>
      <c r="F24" s="79">
        <v>303.7966</v>
      </c>
      <c r="G24" s="82">
        <v>274.21061999999995</v>
      </c>
      <c r="H24" s="153">
        <f>AVERAGE(B24:F24)</f>
        <v>298.94646</v>
      </c>
      <c r="I24" s="175">
        <f>(H24/G24-1)*100</f>
        <v>9.020744710762862</v>
      </c>
      <c r="J24" s="185">
        <v>380.75</v>
      </c>
      <c r="K24" s="31">
        <v>260.22</v>
      </c>
      <c r="L24" s="59">
        <f>(K24/J24-1)*100</f>
        <v>-31.655942219304002</v>
      </c>
    </row>
    <row r="25" spans="1:12" ht="15" customHeight="1">
      <c r="A25" s="34" t="s">
        <v>44</v>
      </c>
      <c r="B25" s="150">
        <v>386.8</v>
      </c>
      <c r="C25" s="216">
        <v>385.9</v>
      </c>
      <c r="D25" s="81">
        <v>388.7</v>
      </c>
      <c r="E25" s="216">
        <v>386.7</v>
      </c>
      <c r="F25" s="81">
        <v>392</v>
      </c>
      <c r="G25" s="85">
        <v>370.76000000000005</v>
      </c>
      <c r="H25" s="150">
        <f>AVERAGE(B25:F25)</f>
        <v>388.02000000000004</v>
      </c>
      <c r="I25" s="176">
        <f>(H25/G25-1)*100</f>
        <v>4.655302621642021</v>
      </c>
      <c r="J25" s="151">
        <v>429.92</v>
      </c>
      <c r="K25" s="132">
        <v>348.33</v>
      </c>
      <c r="L25" s="132">
        <f>(K25/J25-1)*100</f>
        <v>-18.97794938593227</v>
      </c>
    </row>
    <row r="26" spans="1:12" ht="15" customHeight="1">
      <c r="A26" s="33" t="s">
        <v>45</v>
      </c>
      <c r="B26" s="163">
        <v>300.7102</v>
      </c>
      <c r="C26" s="223">
        <v>300.4897</v>
      </c>
      <c r="D26" s="79">
        <v>308.2059</v>
      </c>
      <c r="E26" s="223">
        <v>308.8673</v>
      </c>
      <c r="F26" s="79">
        <v>316.1425</v>
      </c>
      <c r="G26" s="84">
        <v>275.44522</v>
      </c>
      <c r="H26" s="153">
        <f>AVERAGE(B26:F26)</f>
        <v>306.88311999999996</v>
      </c>
      <c r="I26" s="175">
        <f>(H26/G26-1)*100</f>
        <v>11.413485411001133</v>
      </c>
      <c r="J26" s="186">
        <v>350.25</v>
      </c>
      <c r="K26" s="209">
        <v>249.52</v>
      </c>
      <c r="L26" s="59">
        <f>(K26/J26-1)*100</f>
        <v>-28.759457530335474</v>
      </c>
    </row>
    <row r="27" spans="1:12" ht="15" customHeight="1">
      <c r="A27" s="34" t="s">
        <v>46</v>
      </c>
      <c r="B27" s="93" t="s">
        <v>71</v>
      </c>
      <c r="C27" s="205" t="s">
        <v>71</v>
      </c>
      <c r="D27" s="205" t="s">
        <v>71</v>
      </c>
      <c r="E27" s="205" t="s">
        <v>71</v>
      </c>
      <c r="F27" s="205" t="s">
        <v>71</v>
      </c>
      <c r="G27" s="112" t="s">
        <v>70</v>
      </c>
      <c r="H27" s="93" t="s">
        <v>70</v>
      </c>
      <c r="I27" s="177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64" t="s">
        <v>0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</row>
    <row r="29" spans="1:12" ht="18">
      <c r="A29" s="251" t="s">
        <v>60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1:12" ht="18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1:12" ht="18">
      <c r="A31" s="2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</row>
    <row r="33" spans="1:12" ht="18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ignoredErrors>
    <ignoredError sqref="H8:H16 H17:H20 H25 H23 H21:H22 H24 H26" formulaRange="1"/>
    <ignoredError sqref="I17 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D14" sqref="D1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gpino</cp:lastModifiedBy>
  <cp:lastPrinted>2015-10-13T16:18:31Z</cp:lastPrinted>
  <dcterms:created xsi:type="dcterms:W3CDTF">2010-11-09T14:07:20Z</dcterms:created>
  <dcterms:modified xsi:type="dcterms:W3CDTF">2015-10-13T16:18:53Z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