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<sst xmlns="http://schemas.openxmlformats.org/spreadsheetml/2006/main" count="132" uniqueCount="80">
  <si>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</si>
  <si>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</si>
  <si>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</si>
  <si>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</si>
  <si>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</si>
  <si>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</si>
  <si>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</si>
  <si>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</si>
  <si>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</si>
  <si>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</si>
  <si>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</si>
  <si>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</si>
  <si>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</si>
  <si>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</si>
  <si>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</si>
  <si>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</si>
  <si>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</si>
  <si>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</si>
  <si>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</si>
  <si>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</si>
  <si>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</si>
  <si>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</si>
  <si>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</si>
  <si>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</si>
  <si>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</si>
  <si>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</si>
  <si>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</si>
  <si>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</si>
  <si>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</si>
  <si>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</si>
  <si>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</si>
  <si>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</si>
  <si>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</si>
  <si>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</si>
  <si>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</si>
  <si>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</si>
  <si>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</si>
  <si>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</si>
  <si>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</si>
  <si>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</si>
  <si>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</si>
  <si>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</si>
  <si>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</si>
  <si>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</si>
  <si>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</si>
  <si>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</si>
  <si>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</si>
  <si>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</si>
  <si>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</si>
  <si>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</si>
  <si>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</si>
  <si>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</si>
  <si>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</si>
  <si>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</si>
  <si>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</si>
  <si>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</si>
  <si>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</si>
  <si>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</si>
  <si>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</si>
  <si>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</si>
  <si>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</si>
  <si>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</si>
  <si>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</si>
  <si>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</si>
  <si>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</si>
  <si>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</si>
  <si>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</si>
  <si>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</si>
  <si>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</si>
  <si>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</si>
  <si>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</si>
  <si>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</si>
  <si>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</si>
  <si>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</si>
  <si>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</si>
  <si>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</si>
  <si>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</si>
  <si>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semana del 29 de febrero al 6 de marzo de 2016</t>
  </si>
  <si>
    <t>Febrero/marzo 2016</t>
  </si>
  <si>
    <t>Febrero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</si>
</sst>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5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60" borderId="29" xfId="0" applyNumberFormat="1" applyFont="1" applyFill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center" vertical="center"/>
      <protection/>
    </xf>
    <xf numFmtId="2" fontId="26" fillId="63" borderId="34" xfId="0" applyNumberFormat="1" applyFont="1" applyFill="1" applyBorder="1" applyAlignment="1" applyProtection="1">
      <alignment horizontal="center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60" borderId="0" xfId="0" applyNumberFormat="1" applyFont="1" applyFill="1" applyBorder="1" applyAlignment="1" applyProtection="1">
      <alignment horizontal="center" vertical="center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41" xfId="0" applyNumberFormat="1" applyFont="1" applyBorder="1" applyAlignment="1">
      <alignment horizontal="right" vertical="center"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149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4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5" xfId="0" applyFont="1" applyFill="1" applyBorder="1" applyAlignment="1" applyProtection="1">
      <alignment horizontal="left" vertical="center"/>
      <protection/>
    </xf>
    <xf numFmtId="180" fontId="29" fillId="0" borderId="45" xfId="0" applyFont="1" applyBorder="1" applyAlignment="1">
      <alignment horizontal="left" vertical="center"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5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8"/>
      <c r="E13" s="69"/>
      <c r="F13" s="69"/>
      <c r="G13" s="69"/>
      <c r="H13" s="1"/>
    </row>
    <row r="14" spans="2:8" ht="18">
      <c r="B14" s="1"/>
      <c r="C14" s="1"/>
      <c r="D14" s="117"/>
      <c r="E14" s="1"/>
      <c r="F14" s="1"/>
      <c r="G14" s="1"/>
      <c r="H14" s="1"/>
    </row>
    <row r="15" spans="2:8" ht="18">
      <c r="B15" s="1"/>
      <c r="C15" s="1"/>
      <c r="D15" s="117"/>
      <c r="E15" s="1"/>
      <c r="F15" s="1"/>
      <c r="G15" s="1"/>
      <c r="H15" s="1"/>
    </row>
    <row r="16" spans="2:8" ht="18">
      <c r="B16" s="1"/>
      <c r="C16" s="1"/>
      <c r="D16" s="117"/>
      <c r="E16" s="1"/>
      <c r="F16" s="1"/>
      <c r="G16" s="1"/>
      <c r="H16" s="1"/>
    </row>
    <row r="17" spans="2:12" ht="18">
      <c r="B17" s="1"/>
      <c r="C17" s="1"/>
      <c r="D17" s="11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7"/>
      <c r="E21" s="1"/>
      <c r="F21" s="1"/>
      <c r="G21" s="1"/>
      <c r="H21" s="1"/>
      <c r="I21" s="1"/>
      <c r="J21" s="1"/>
      <c r="K21" s="1"/>
      <c r="L21" s="1"/>
    </row>
    <row r="22" spans="2:12" ht="18">
      <c r="B22" s="223" t="s">
        <v>55</v>
      </c>
      <c r="C22" s="223"/>
      <c r="D22" s="223"/>
      <c r="E22" s="223"/>
      <c r="F22" s="1"/>
      <c r="G22" s="1"/>
      <c r="H22" s="1"/>
      <c r="I22" s="1"/>
      <c r="J22" s="1"/>
      <c r="K22" s="1"/>
      <c r="L22" s="1"/>
    </row>
    <row r="23" spans="2:12" ht="18">
      <c r="B23" s="145" t="s">
        <v>77</v>
      </c>
      <c r="C23" s="145"/>
      <c r="D23" s="145"/>
      <c r="E23" s="145"/>
      <c r="F23" s="141"/>
      <c r="G23" s="142"/>
      <c r="H23" s="1"/>
      <c r="I23" s="1"/>
      <c r="J23" s="1"/>
      <c r="K23" s="1"/>
      <c r="L23" s="1"/>
    </row>
    <row r="24" spans="1:12" ht="18">
      <c r="A24" s="1"/>
      <c r="B24" s="1"/>
      <c r="C24" s="144"/>
      <c r="D24" s="144"/>
      <c r="E24" s="144"/>
      <c r="F24" s="144"/>
      <c r="G24" s="143"/>
      <c r="H24" s="1"/>
      <c r="I24" s="1"/>
      <c r="J24" s="1"/>
      <c r="K24" s="1"/>
      <c r="L24" s="1"/>
    </row>
    <row r="25" spans="1:12" ht="18">
      <c r="A25" s="7"/>
      <c r="B25" s="7"/>
      <c r="C25" s="7"/>
      <c r="D25" s="11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5"/>
      <c r="G4" s="105"/>
      <c r="H4" s="105"/>
    </row>
    <row r="5" spans="1:8" ht="18">
      <c r="A5" s="105"/>
      <c r="B5" s="105"/>
      <c r="C5" s="105"/>
      <c r="D5" s="105"/>
      <c r="E5" s="105"/>
      <c r="F5" s="105"/>
      <c r="G5" s="105"/>
      <c r="H5" s="105"/>
    </row>
    <row r="6" spans="1:8" ht="18">
      <c r="A6" s="105"/>
      <c r="B6" s="105"/>
      <c r="C6" s="105"/>
      <c r="D6" s="105"/>
      <c r="E6" s="105"/>
      <c r="F6" s="105"/>
      <c r="G6" s="105"/>
      <c r="H6" s="105"/>
    </row>
    <row r="7" spans="1:8" ht="18">
      <c r="A7" s="105"/>
      <c r="B7" s="105"/>
      <c r="C7" s="105"/>
      <c r="D7" s="105"/>
      <c r="E7" s="105"/>
      <c r="F7" s="105"/>
      <c r="G7" s="105"/>
      <c r="H7" s="105"/>
    </row>
    <row r="8" spans="1:8" ht="18">
      <c r="A8" s="105"/>
      <c r="B8" s="105"/>
      <c r="C8" s="105"/>
      <c r="D8" s="105"/>
      <c r="E8" s="105"/>
      <c r="F8" s="105"/>
      <c r="G8" s="105"/>
      <c r="H8" s="105"/>
    </row>
    <row r="9" spans="1:8" ht="18">
      <c r="A9" s="105"/>
      <c r="B9" s="105"/>
      <c r="C9" s="105"/>
      <c r="D9" s="105"/>
      <c r="E9" s="105"/>
      <c r="F9" s="105"/>
      <c r="G9" s="105"/>
      <c r="H9" s="105"/>
    </row>
    <row r="10" spans="1:8" ht="18">
      <c r="A10" s="231" t="s">
        <v>50</v>
      </c>
      <c r="B10" s="231"/>
      <c r="C10" s="231"/>
      <c r="D10" s="232"/>
      <c r="E10" s="231"/>
      <c r="F10" s="231"/>
      <c r="G10" s="106"/>
      <c r="H10" s="105"/>
    </row>
    <row r="11" spans="1:8" ht="18">
      <c r="A11" s="233" t="s">
        <v>52</v>
      </c>
      <c r="B11" s="233"/>
      <c r="C11" s="233"/>
      <c r="D11" s="233"/>
      <c r="E11" s="233"/>
      <c r="F11" s="233"/>
      <c r="G11" s="110"/>
      <c r="H11" s="105"/>
    </row>
    <row r="12" spans="1:8" ht="18">
      <c r="A12" s="107"/>
      <c r="B12" s="107"/>
      <c r="C12" s="107"/>
      <c r="D12" s="107"/>
      <c r="E12" s="107"/>
      <c r="F12" s="107"/>
      <c r="G12" s="107"/>
      <c r="H12" s="105"/>
    </row>
    <row r="13" spans="1:8" ht="18">
      <c r="A13" s="228" t="s">
        <v>46</v>
      </c>
      <c r="B13" s="228"/>
      <c r="C13" s="228"/>
      <c r="D13" s="229"/>
      <c r="E13" s="228"/>
      <c r="F13" s="228"/>
      <c r="G13" s="108"/>
      <c r="H13" s="105"/>
    </row>
    <row r="14" spans="1:8" ht="18">
      <c r="A14" s="226" t="s">
        <v>47</v>
      </c>
      <c r="B14" s="226"/>
      <c r="C14" s="226"/>
      <c r="D14" s="227"/>
      <c r="E14" s="226"/>
      <c r="F14" s="226"/>
      <c r="G14" s="111"/>
      <c r="H14" s="105"/>
    </row>
    <row r="15" spans="1:8" ht="18">
      <c r="A15" s="107"/>
      <c r="B15" s="109"/>
      <c r="C15" s="109"/>
      <c r="D15" s="116"/>
      <c r="E15" s="109"/>
      <c r="F15" s="109"/>
      <c r="G15" s="109"/>
      <c r="H15" s="105"/>
    </row>
    <row r="16" spans="1:8" ht="18">
      <c r="A16" s="107"/>
      <c r="B16" s="109"/>
      <c r="C16" s="109"/>
      <c r="D16" s="116"/>
      <c r="E16" s="109"/>
      <c r="F16" s="109"/>
      <c r="G16" s="109"/>
      <c r="H16" s="105"/>
    </row>
    <row r="17" spans="1:12" ht="18">
      <c r="A17" s="107"/>
      <c r="B17" s="109"/>
      <c r="C17" s="109"/>
      <c r="D17" s="116"/>
      <c r="E17" s="109"/>
      <c r="F17" s="109"/>
      <c r="G17" s="109"/>
      <c r="H17" s="109"/>
      <c r="I17" s="109"/>
      <c r="J17" s="105"/>
      <c r="K17" s="105"/>
      <c r="L17" s="105"/>
    </row>
    <row r="18" spans="1:12" ht="18">
      <c r="A18" s="226" t="s">
        <v>66</v>
      </c>
      <c r="B18" s="226"/>
      <c r="C18" s="226"/>
      <c r="D18" s="227"/>
      <c r="E18" s="226"/>
      <c r="F18" s="226"/>
      <c r="G18" s="111"/>
      <c r="H18" s="105"/>
      <c r="I18" s="105"/>
      <c r="J18" s="105"/>
      <c r="K18" s="105"/>
      <c r="L18" s="105"/>
    </row>
    <row r="19" spans="1:12" ht="18">
      <c r="A19" s="228" t="s">
        <v>67</v>
      </c>
      <c r="B19" s="228"/>
      <c r="C19" s="228"/>
      <c r="D19" s="229"/>
      <c r="E19" s="228"/>
      <c r="F19" s="228"/>
      <c r="G19" s="108"/>
      <c r="H19" s="105"/>
      <c r="I19" s="105"/>
      <c r="J19" s="105"/>
      <c r="K19" s="105"/>
      <c r="L19" s="105"/>
    </row>
    <row r="20" spans="1:12" ht="18">
      <c r="A20" s="107"/>
      <c r="B20" s="109"/>
      <c r="C20" s="109"/>
      <c r="D20" s="116"/>
      <c r="E20" s="109"/>
      <c r="F20" s="109"/>
      <c r="G20" s="109"/>
      <c r="H20" s="105"/>
      <c r="I20" s="105"/>
      <c r="J20" s="105"/>
      <c r="K20" s="105"/>
      <c r="L20" s="105"/>
    </row>
    <row r="21" spans="1:12" ht="18">
      <c r="A21" s="107"/>
      <c r="B21" s="109"/>
      <c r="C21" s="109"/>
      <c r="D21" s="116"/>
      <c r="E21" s="109"/>
      <c r="F21" s="109"/>
      <c r="G21" s="109"/>
      <c r="H21" s="105"/>
      <c r="I21" s="105"/>
      <c r="J21" s="105"/>
      <c r="K21" s="105"/>
      <c r="L21" s="105"/>
    </row>
    <row r="22" spans="1:12" ht="18">
      <c r="A22" s="226" t="s">
        <v>48</v>
      </c>
      <c r="B22" s="226"/>
      <c r="C22" s="226"/>
      <c r="D22" s="227"/>
      <c r="E22" s="226"/>
      <c r="F22" s="226"/>
      <c r="G22" s="111"/>
      <c r="H22" s="105"/>
      <c r="I22" s="105"/>
      <c r="J22" s="105"/>
      <c r="K22" s="105"/>
      <c r="L22" s="105"/>
    </row>
    <row r="23" spans="1:12" ht="18">
      <c r="A23" s="107"/>
      <c r="B23" s="146"/>
      <c r="C23" s="146"/>
      <c r="D23" s="146"/>
      <c r="E23" s="146"/>
      <c r="F23" s="146"/>
      <c r="G23" s="107"/>
      <c r="H23" s="105"/>
      <c r="I23" s="105"/>
      <c r="J23" s="105"/>
      <c r="K23" s="105"/>
      <c r="L23" s="105"/>
    </row>
    <row r="24" spans="1:12" ht="18">
      <c r="A24" s="230" t="s">
        <v>0</v>
      </c>
      <c r="B24" s="230"/>
      <c r="C24" s="230"/>
      <c r="D24" s="230"/>
      <c r="E24" s="230"/>
      <c r="F24" s="230"/>
      <c r="G24" s="112"/>
      <c r="H24" s="105"/>
      <c r="I24" s="105"/>
      <c r="J24" s="105"/>
      <c r="K24" s="105"/>
      <c r="L24" s="105"/>
    </row>
    <row r="25" spans="1:12" ht="18">
      <c r="A25" s="105"/>
      <c r="B25" s="105"/>
      <c r="C25" s="105"/>
      <c r="D25" s="117"/>
      <c r="E25" s="105"/>
      <c r="F25" s="105"/>
      <c r="G25" s="105"/>
      <c r="H25" s="105"/>
      <c r="I25" s="105"/>
      <c r="J25" s="105"/>
      <c r="K25" s="105"/>
      <c r="L25" s="105"/>
    </row>
    <row r="26" spans="1:12" ht="18">
      <c r="A26" s="105"/>
      <c r="B26" s="105"/>
      <c r="C26" s="105"/>
      <c r="D26" s="117"/>
      <c r="E26" s="105"/>
      <c r="F26" s="105"/>
      <c r="G26" s="105"/>
      <c r="H26" s="105"/>
      <c r="I26" s="105"/>
      <c r="J26" s="105"/>
      <c r="K26" s="105"/>
      <c r="L26" s="105"/>
    </row>
    <row r="27" spans="1:8" ht="18">
      <c r="A27" s="105"/>
      <c r="B27" s="105"/>
      <c r="C27" s="105"/>
      <c r="D27" s="117"/>
      <c r="E27" s="105"/>
      <c r="F27" s="105"/>
      <c r="G27" s="105"/>
      <c r="H27" s="105"/>
    </row>
    <row r="28" spans="1:8" ht="18">
      <c r="A28" s="105"/>
      <c r="B28" s="105"/>
      <c r="C28" s="105"/>
      <c r="D28" s="105"/>
      <c r="E28" s="105"/>
      <c r="F28" s="105"/>
      <c r="G28" s="105"/>
      <c r="H28" s="105"/>
    </row>
    <row r="29" spans="1:8" ht="18">
      <c r="A29" s="105"/>
      <c r="B29" s="105"/>
      <c r="C29" s="105"/>
      <c r="D29" s="105"/>
      <c r="E29" s="105"/>
      <c r="F29" s="105"/>
      <c r="G29" s="105"/>
      <c r="H29" s="105"/>
    </row>
    <row r="30" spans="1:8" ht="18">
      <c r="A30" s="105"/>
      <c r="B30" s="105"/>
      <c r="C30" s="105"/>
      <c r="D30" s="105"/>
      <c r="E30" s="105"/>
      <c r="F30" s="105"/>
      <c r="G30" s="105"/>
      <c r="H30" s="105"/>
    </row>
    <row r="31" spans="1:8" ht="18">
      <c r="A31" s="105"/>
      <c r="B31" s="105"/>
      <c r="C31" s="105"/>
      <c r="D31" s="105"/>
      <c r="E31" s="105"/>
      <c r="F31" s="105"/>
      <c r="G31" s="105"/>
      <c r="H31" s="105"/>
    </row>
    <row r="36" spans="2:4" ht="18">
      <c r="B36" s="224" t="s">
        <v>51</v>
      </c>
      <c r="C36" s="224"/>
      <c r="D36" s="224"/>
    </row>
    <row r="37" spans="2:4" ht="18">
      <c r="B37" s="224" t="s">
        <v>61</v>
      </c>
      <c r="C37" s="224"/>
      <c r="D37" s="12"/>
    </row>
    <row r="38" spans="2:4" ht="18">
      <c r="B38" s="224" t="s">
        <v>62</v>
      </c>
      <c r="C38" s="224"/>
      <c r="D38" s="12"/>
    </row>
    <row r="39" spans="2:4" ht="18">
      <c r="B39" s="225" t="s">
        <v>49</v>
      </c>
      <c r="C39" s="225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5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5"/>
      <c r="B2" s="236" t="s">
        <v>78</v>
      </c>
      <c r="C2" s="236"/>
      <c r="D2" s="236"/>
      <c r="E2" s="236"/>
      <c r="F2" s="236"/>
      <c r="G2" s="237" t="s">
        <v>2</v>
      </c>
      <c r="H2" s="237"/>
      <c r="I2" s="237"/>
      <c r="J2" s="237" t="s">
        <v>3</v>
      </c>
      <c r="K2" s="237"/>
      <c r="L2" s="237"/>
      <c r="M2" s="4"/>
      <c r="N2" s="4"/>
      <c r="O2" s="4"/>
    </row>
    <row r="3" spans="1:15" ht="15.75">
      <c r="A3" s="235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7"/>
      <c r="H3" s="237"/>
      <c r="I3" s="237"/>
      <c r="J3" s="238" t="s">
        <v>79</v>
      </c>
      <c r="K3" s="238"/>
      <c r="L3" s="238"/>
      <c r="M3" s="4"/>
      <c r="N3" s="4"/>
      <c r="O3" s="4"/>
    </row>
    <row r="4" spans="1:15" ht="15.75">
      <c r="A4" s="235"/>
      <c r="B4" s="64">
        <v>29</v>
      </c>
      <c r="C4" s="63">
        <v>1</v>
      </c>
      <c r="D4" s="63">
        <v>2</v>
      </c>
      <c r="E4" s="63">
        <v>3</v>
      </c>
      <c r="F4" s="183">
        <v>4</v>
      </c>
      <c r="G4" s="103" t="s">
        <v>56</v>
      </c>
      <c r="H4" s="101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205"/>
      <c r="C5" s="203"/>
      <c r="D5" s="203"/>
      <c r="E5" s="203"/>
      <c r="F5" s="203"/>
      <c r="G5" s="87"/>
      <c r="H5" s="150"/>
      <c r="I5" s="165"/>
      <c r="J5" s="165"/>
      <c r="K5" s="40"/>
      <c r="L5" s="39"/>
      <c r="M5" s="4"/>
      <c r="N5" s="4"/>
      <c r="O5" s="4"/>
    </row>
    <row r="6" spans="1:15" ht="15">
      <c r="A6" s="45" t="s">
        <v>11</v>
      </c>
      <c r="B6" s="198">
        <v>193</v>
      </c>
      <c r="C6" s="198">
        <v>193</v>
      </c>
      <c r="D6" s="198">
        <v>193</v>
      </c>
      <c r="E6" s="198">
        <v>193</v>
      </c>
      <c r="F6" s="198">
        <v>193</v>
      </c>
      <c r="G6" s="88">
        <v>193.4</v>
      </c>
      <c r="H6" s="198">
        <f>AVERAGE(B6:F6)</f>
        <v>193</v>
      </c>
      <c r="I6" s="198">
        <f>(H6/G6-1)*100</f>
        <v>-0.20682523267838704</v>
      </c>
      <c r="J6" s="167">
        <v>237.11</v>
      </c>
      <c r="K6" s="41">
        <v>192.84</v>
      </c>
      <c r="L6" s="58">
        <f>(K6/J6-1)*100</f>
        <v>-18.670659187718787</v>
      </c>
      <c r="M6" s="4"/>
      <c r="N6" s="4"/>
      <c r="O6" s="4"/>
    </row>
    <row r="7" spans="1:15" ht="15">
      <c r="A7" s="54" t="s">
        <v>54</v>
      </c>
      <c r="B7" s="31">
        <v>171</v>
      </c>
      <c r="C7" s="31">
        <v>171</v>
      </c>
      <c r="D7" s="31">
        <v>171</v>
      </c>
      <c r="E7" s="31">
        <v>171</v>
      </c>
      <c r="F7" s="31">
        <v>171</v>
      </c>
      <c r="G7" s="89">
        <v>171.4</v>
      </c>
      <c r="H7" s="31">
        <f>AVERAGE(B7:F7)</f>
        <v>171</v>
      </c>
      <c r="I7" s="31">
        <f>(H7/G7-1)*100</f>
        <v>-0.2333722287047868</v>
      </c>
      <c r="J7" s="168">
        <v>214.44</v>
      </c>
      <c r="K7" s="42">
        <v>172.47</v>
      </c>
      <c r="L7" s="59">
        <f>(K7/J7-1)*100</f>
        <v>-19.571908226077227</v>
      </c>
      <c r="M7" s="4"/>
      <c r="N7" s="4"/>
      <c r="O7" s="4"/>
    </row>
    <row r="8" spans="1:15" ht="15.75">
      <c r="A8" s="55" t="s">
        <v>12</v>
      </c>
      <c r="B8" s="198"/>
      <c r="C8" s="198"/>
      <c r="D8" s="198"/>
      <c r="E8" s="198"/>
      <c r="F8" s="198"/>
      <c r="G8" s="190"/>
      <c r="H8" s="82"/>
      <c r="I8" s="82"/>
      <c r="J8" s="169"/>
      <c r="K8" s="43"/>
      <c r="L8" s="32"/>
      <c r="M8" s="4"/>
      <c r="N8" s="4"/>
      <c r="O8" s="4"/>
    </row>
    <row r="9" spans="1:15" ht="15">
      <c r="A9" s="54" t="s">
        <v>13</v>
      </c>
      <c r="B9" s="202" t="s">
        <v>68</v>
      </c>
      <c r="C9" s="202" t="s">
        <v>68</v>
      </c>
      <c r="D9" s="202" t="s">
        <v>68</v>
      </c>
      <c r="E9" s="202" t="s">
        <v>68</v>
      </c>
      <c r="F9" s="202" t="s">
        <v>68</v>
      </c>
      <c r="G9" s="191" t="s">
        <v>68</v>
      </c>
      <c r="H9" s="83" t="s">
        <v>68</v>
      </c>
      <c r="I9" s="83" t="s">
        <v>68</v>
      </c>
      <c r="J9" s="170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20">
        <v>186.75</v>
      </c>
      <c r="C10" s="198">
        <v>184.09</v>
      </c>
      <c r="D10" s="198">
        <v>185.65</v>
      </c>
      <c r="E10" s="198">
        <v>189.14</v>
      </c>
      <c r="F10" s="198">
        <v>189.51</v>
      </c>
      <c r="G10" s="192">
        <v>186.85999999999999</v>
      </c>
      <c r="H10" s="198">
        <f aca="true" t="shared" si="0" ref="H10:H16">AVERAGE(B10:F10)</f>
        <v>187.028</v>
      </c>
      <c r="I10" s="198">
        <f aca="true" t="shared" si="1" ref="I10:I16">(H10/G10-1)*100</f>
        <v>0.08990688215777531</v>
      </c>
      <c r="J10" s="171">
        <v>232.14</v>
      </c>
      <c r="K10" s="41">
        <v>193.29</v>
      </c>
      <c r="L10" s="58">
        <f aca="true" t="shared" si="2" ref="L10:L16">(K10/J10-1)*100</f>
        <v>-16.735590591884208</v>
      </c>
      <c r="M10" s="4"/>
      <c r="N10" s="4"/>
      <c r="O10" s="4"/>
    </row>
    <row r="11" spans="1:15" ht="15">
      <c r="A11" s="46" t="s">
        <v>15</v>
      </c>
      <c r="B11" s="31">
        <v>203.01</v>
      </c>
      <c r="C11" s="31">
        <v>200.07</v>
      </c>
      <c r="D11" s="31">
        <v>202.09</v>
      </c>
      <c r="E11" s="31">
        <v>207.97</v>
      </c>
      <c r="F11" s="31">
        <v>208.98</v>
      </c>
      <c r="G11" s="193">
        <v>202.57</v>
      </c>
      <c r="H11" s="31">
        <f t="shared" si="0"/>
        <v>204.424</v>
      </c>
      <c r="I11" s="31">
        <f t="shared" si="1"/>
        <v>0.9152391765809398</v>
      </c>
      <c r="J11" s="47">
        <v>249.72</v>
      </c>
      <c r="K11" s="47">
        <v>206.35</v>
      </c>
      <c r="L11" s="59">
        <f t="shared" si="2"/>
        <v>-17.367451545731218</v>
      </c>
      <c r="M11" s="4"/>
      <c r="N11" s="4"/>
      <c r="O11" s="4"/>
    </row>
    <row r="12" spans="1:15" ht="15">
      <c r="A12" s="65" t="s">
        <v>64</v>
      </c>
      <c r="B12" s="221">
        <v>212.1966</v>
      </c>
      <c r="C12" s="200">
        <v>209.25708</v>
      </c>
      <c r="D12" s="200">
        <v>211.278</v>
      </c>
      <c r="E12" s="200">
        <v>217.15704</v>
      </c>
      <c r="F12" s="200">
        <v>218.1675</v>
      </c>
      <c r="G12" s="172">
        <v>211.75600000000003</v>
      </c>
      <c r="H12" s="200">
        <f t="shared" si="0"/>
        <v>213.611244</v>
      </c>
      <c r="I12" s="200">
        <f t="shared" si="1"/>
        <v>0.876123462853462</v>
      </c>
      <c r="J12" s="206"/>
      <c r="K12" s="172">
        <v>215.53582999999998</v>
      </c>
      <c r="L12" s="173" t="s">
        <v>69</v>
      </c>
      <c r="M12" s="4"/>
      <c r="N12" s="4"/>
      <c r="O12" s="4"/>
    </row>
    <row r="13" spans="1:15" ht="15">
      <c r="A13" s="73" t="s">
        <v>65</v>
      </c>
      <c r="B13" s="199">
        <v>206.685</v>
      </c>
      <c r="C13" s="199">
        <v>203.74548</v>
      </c>
      <c r="D13" s="199">
        <v>205.7664</v>
      </c>
      <c r="E13" s="199">
        <v>211.64544</v>
      </c>
      <c r="F13" s="199">
        <v>212.6559</v>
      </c>
      <c r="G13" s="92">
        <v>206.246</v>
      </c>
      <c r="H13" s="199">
        <f t="shared" si="0"/>
        <v>208.09964399999998</v>
      </c>
      <c r="I13" s="199">
        <f t="shared" si="1"/>
        <v>0.8987539152274238</v>
      </c>
      <c r="J13" s="62">
        <v>255.88684210526313</v>
      </c>
      <c r="K13" s="62">
        <v>200.52474999999998</v>
      </c>
      <c r="L13" s="67">
        <f t="shared" si="2"/>
        <v>-21.635380565011253</v>
      </c>
      <c r="M13" s="4"/>
      <c r="N13" s="4"/>
      <c r="O13" s="4"/>
    </row>
    <row r="14" spans="1:15" ht="15">
      <c r="A14" s="48" t="s">
        <v>16</v>
      </c>
      <c r="B14" s="200">
        <v>201.1734</v>
      </c>
      <c r="C14" s="200">
        <v>198.23388</v>
      </c>
      <c r="D14" s="200">
        <v>200.2548</v>
      </c>
      <c r="E14" s="200">
        <v>206.13384</v>
      </c>
      <c r="F14" s="200">
        <v>207.1443</v>
      </c>
      <c r="G14" s="93">
        <v>200.73200000000003</v>
      </c>
      <c r="H14" s="200">
        <f t="shared" si="0"/>
        <v>202.588044</v>
      </c>
      <c r="I14" s="200">
        <f t="shared" si="1"/>
        <v>0.9246378255584498</v>
      </c>
      <c r="J14" s="61">
        <v>250.2178947368421</v>
      </c>
      <c r="K14" s="61">
        <v>204.51167</v>
      </c>
      <c r="L14" s="66">
        <f t="shared" si="2"/>
        <v>-18.266569137635823</v>
      </c>
      <c r="M14" s="4"/>
      <c r="N14" s="4"/>
      <c r="O14" s="4"/>
    </row>
    <row r="15" spans="1:15" ht="15">
      <c r="A15" s="49" t="s">
        <v>45</v>
      </c>
      <c r="B15" s="199">
        <v>199.3362</v>
      </c>
      <c r="C15" s="199">
        <v>196.39668</v>
      </c>
      <c r="D15" s="199">
        <v>198.4176</v>
      </c>
      <c r="E15" s="199">
        <v>204.29664</v>
      </c>
      <c r="F15" s="199">
        <v>205.3071</v>
      </c>
      <c r="G15" s="94">
        <v>198.89600000000002</v>
      </c>
      <c r="H15" s="199">
        <f t="shared" si="0"/>
        <v>200.750844</v>
      </c>
      <c r="I15" s="199">
        <f t="shared" si="1"/>
        <v>0.9325697852143655</v>
      </c>
      <c r="J15" s="62">
        <v>248.3805263157895</v>
      </c>
      <c r="K15" s="62">
        <v>202.67581</v>
      </c>
      <c r="L15" s="67">
        <f t="shared" si="2"/>
        <v>-18.401086829843006</v>
      </c>
      <c r="M15" s="4"/>
      <c r="N15" s="4"/>
      <c r="O15" s="4"/>
    </row>
    <row r="16" spans="1:15" ht="15">
      <c r="A16" s="50" t="s">
        <v>70</v>
      </c>
      <c r="B16" s="198">
        <v>205.0315</v>
      </c>
      <c r="C16" s="198">
        <v>205.0315</v>
      </c>
      <c r="D16" s="198">
        <v>205.0315</v>
      </c>
      <c r="E16" s="198">
        <v>205.0315</v>
      </c>
      <c r="F16" s="198">
        <v>203.1943</v>
      </c>
      <c r="G16" s="88">
        <v>205.0315</v>
      </c>
      <c r="H16" s="198">
        <f t="shared" si="0"/>
        <v>204.66406</v>
      </c>
      <c r="I16" s="198">
        <f t="shared" si="1"/>
        <v>-0.17921148701540712</v>
      </c>
      <c r="J16" s="41">
        <v>239.97216842105263</v>
      </c>
      <c r="K16" s="41">
        <v>207.71381000000002</v>
      </c>
      <c r="L16" s="58">
        <f t="shared" si="2"/>
        <v>-13.442541538588937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93"/>
      <c r="H17" s="31"/>
      <c r="I17" s="31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198">
        <v>217.4717064871662</v>
      </c>
      <c r="C18" s="198">
        <v>217.3591601360343</v>
      </c>
      <c r="D18" s="198">
        <v>219.190337732051</v>
      </c>
      <c r="E18" s="198">
        <v>218.23040380047507</v>
      </c>
      <c r="F18" s="198">
        <v>219.15765933656357</v>
      </c>
      <c r="G18" s="194">
        <v>231.08805917408898</v>
      </c>
      <c r="H18" s="198">
        <f>AVERAGE(B18:F18)</f>
        <v>218.28185349845802</v>
      </c>
      <c r="I18" s="198">
        <f>(H18/G18-1)*100</f>
        <v>-5.541699437608538</v>
      </c>
      <c r="J18" s="41">
        <v>269.4428411696839</v>
      </c>
      <c r="K18" s="41">
        <v>228.6876417232649</v>
      </c>
      <c r="L18" s="32">
        <f>(K18/J18-1)*100</f>
        <v>-15.125731034268997</v>
      </c>
      <c r="M18" s="4"/>
      <c r="N18" s="4"/>
      <c r="O18" s="4"/>
    </row>
    <row r="19" spans="1:15" ht="15.75">
      <c r="A19" s="121" t="s">
        <v>10</v>
      </c>
      <c r="B19" s="59"/>
      <c r="C19" s="31"/>
      <c r="D19" s="31"/>
      <c r="E19" s="31"/>
      <c r="F19" s="31"/>
      <c r="G19" s="191"/>
      <c r="H19" s="216"/>
      <c r="I19" s="214"/>
      <c r="J19" s="207"/>
      <c r="K19" s="44"/>
      <c r="L19" s="57"/>
      <c r="M19" s="4"/>
      <c r="N19" s="4"/>
      <c r="O19" s="4"/>
    </row>
    <row r="20" spans="1:15" ht="15">
      <c r="A20" s="50" t="s">
        <v>18</v>
      </c>
      <c r="B20" s="198">
        <v>163</v>
      </c>
      <c r="C20" s="198">
        <v>162</v>
      </c>
      <c r="D20" s="198">
        <v>161</v>
      </c>
      <c r="E20" s="198">
        <v>160</v>
      </c>
      <c r="F20" s="198">
        <v>160</v>
      </c>
      <c r="G20" s="194">
        <v>165.4</v>
      </c>
      <c r="H20" s="198">
        <f>AVERAGE(B20:F20)</f>
        <v>161.2</v>
      </c>
      <c r="I20" s="198">
        <f>(H20/G20-1)*100</f>
        <v>-2.539298669891188</v>
      </c>
      <c r="J20" s="124">
        <v>176.37</v>
      </c>
      <c r="K20" s="128">
        <v>166.79</v>
      </c>
      <c r="L20" s="32">
        <f>(K20/J20-1)*100</f>
        <v>-5.431762771446403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93"/>
      <c r="H21" s="217"/>
      <c r="I21" s="76"/>
      <c r="J21" s="133"/>
      <c r="K21" s="47"/>
      <c r="L21" s="57"/>
      <c r="M21" s="4"/>
      <c r="N21" s="4"/>
      <c r="O21" s="4"/>
    </row>
    <row r="22" spans="1:15" ht="15">
      <c r="A22" s="127" t="s">
        <v>19</v>
      </c>
      <c r="B22" s="126">
        <v>161.23</v>
      </c>
      <c r="C22" s="198">
        <v>160.74</v>
      </c>
      <c r="D22" s="198">
        <v>160.93</v>
      </c>
      <c r="E22" s="198">
        <v>161.03</v>
      </c>
      <c r="F22" s="198">
        <v>161.72</v>
      </c>
      <c r="G22" s="195">
        <v>163.844</v>
      </c>
      <c r="H22" s="198">
        <f>AVERAGE(B22:F22)</f>
        <v>161.13000000000002</v>
      </c>
      <c r="I22" s="198">
        <f>(H22/G22-1)*100</f>
        <v>-1.656453699860827</v>
      </c>
      <c r="J22" s="124">
        <v>180.37</v>
      </c>
      <c r="K22" s="128">
        <v>166.78</v>
      </c>
      <c r="L22" s="126">
        <f>(K22/J22-1)*100</f>
        <v>-7.5345123911958805</v>
      </c>
      <c r="M22" s="4"/>
      <c r="N22" s="4"/>
      <c r="O22" s="4"/>
    </row>
    <row r="23" spans="1:15" ht="15">
      <c r="A23" s="131" t="s">
        <v>20</v>
      </c>
      <c r="B23" s="134">
        <v>160.23</v>
      </c>
      <c r="C23" s="31">
        <v>159.74</v>
      </c>
      <c r="D23" s="31">
        <v>159.93</v>
      </c>
      <c r="E23" s="31">
        <v>160.03</v>
      </c>
      <c r="F23" s="31">
        <v>160.72</v>
      </c>
      <c r="G23" s="132">
        <v>162.844</v>
      </c>
      <c r="H23" s="31">
        <f>AVERAGE(B23:F23)</f>
        <v>160.13000000000002</v>
      </c>
      <c r="I23" s="31">
        <f>(H23/G23-1)*100</f>
        <v>-1.6666257276902852</v>
      </c>
      <c r="J23" s="47">
        <v>179.37</v>
      </c>
      <c r="K23" s="133">
        <v>165.78</v>
      </c>
      <c r="L23" s="134">
        <f>(K23/J23-1)*100</f>
        <v>-7.576517812343198</v>
      </c>
      <c r="M23" s="4"/>
      <c r="N23" s="4"/>
      <c r="O23" s="4"/>
    </row>
    <row r="24" spans="1:15" ht="15">
      <c r="A24" s="122" t="s">
        <v>71</v>
      </c>
      <c r="B24" s="126">
        <v>231.3753328982874</v>
      </c>
      <c r="C24" s="198">
        <v>228.6195523730577</v>
      </c>
      <c r="D24" s="198">
        <v>225.75354062681882</v>
      </c>
      <c r="E24" s="198">
        <v>226.19446551085557</v>
      </c>
      <c r="F24" s="198">
        <v>226.30469673186477</v>
      </c>
      <c r="G24" s="123">
        <v>232.74220003880137</v>
      </c>
      <c r="H24" s="198">
        <f>AVERAGE(B24:F24)</f>
        <v>227.64951762817685</v>
      </c>
      <c r="I24" s="198">
        <f>(H24/G24-1)*100</f>
        <v>-2.188121625461781</v>
      </c>
      <c r="J24" s="124">
        <v>231.41</v>
      </c>
      <c r="K24" s="124">
        <v>238.96475246477013</v>
      </c>
      <c r="L24" s="126">
        <f>(K24/J24-1)*100</f>
        <v>3.264661192156826</v>
      </c>
      <c r="M24" s="4"/>
      <c r="N24" s="4"/>
      <c r="O24" s="4"/>
    </row>
    <row r="25" spans="1:15" ht="15.75">
      <c r="A25" s="137" t="s">
        <v>21</v>
      </c>
      <c r="B25" s="129"/>
      <c r="C25" s="31"/>
      <c r="D25" s="31"/>
      <c r="E25" s="31"/>
      <c r="F25" s="31"/>
      <c r="G25" s="139"/>
      <c r="H25" s="147"/>
      <c r="I25" s="215"/>
      <c r="J25" s="47"/>
      <c r="K25" s="47"/>
      <c r="L25" s="129"/>
      <c r="M25" s="4"/>
      <c r="N25" s="4"/>
      <c r="O25" s="4"/>
    </row>
    <row r="26" spans="1:15" ht="15">
      <c r="A26" s="122" t="s">
        <v>22</v>
      </c>
      <c r="B26" s="136">
        <v>382</v>
      </c>
      <c r="C26" s="136">
        <v>382</v>
      </c>
      <c r="D26" s="136">
        <v>382</v>
      </c>
      <c r="E26" s="136">
        <v>380</v>
      </c>
      <c r="F26" s="136">
        <v>380</v>
      </c>
      <c r="G26" s="123">
        <v>382</v>
      </c>
      <c r="H26" s="135">
        <f>AVERAGE(B26:F26)</f>
        <v>381.2</v>
      </c>
      <c r="I26" s="213">
        <f>(H26/G26-1)*100</f>
        <v>-0.20942408376963817</v>
      </c>
      <c r="J26" s="124">
        <v>419.38</v>
      </c>
      <c r="K26" s="124">
        <v>382.67</v>
      </c>
      <c r="L26" s="125">
        <f>(K26/J26-1)*100</f>
        <v>-8.753397873050694</v>
      </c>
      <c r="M26" s="4"/>
      <c r="N26" s="4"/>
      <c r="O26" s="4"/>
    </row>
    <row r="27" spans="1:12" ht="15">
      <c r="A27" s="130" t="s">
        <v>23</v>
      </c>
      <c r="B27" s="201">
        <v>379</v>
      </c>
      <c r="C27" s="201">
        <v>379</v>
      </c>
      <c r="D27" s="201">
        <v>379</v>
      </c>
      <c r="E27" s="201">
        <v>377</v>
      </c>
      <c r="F27" s="201">
        <v>377</v>
      </c>
      <c r="G27" s="139">
        <v>379</v>
      </c>
      <c r="H27" s="147">
        <f>AVERAGE(B27:F27)</f>
        <v>378.2</v>
      </c>
      <c r="I27" s="215">
        <f>(H27/G27-1)*100</f>
        <v>-0.21108179419525586</v>
      </c>
      <c r="J27" s="47">
        <v>413.52</v>
      </c>
      <c r="K27" s="47">
        <v>380.05</v>
      </c>
      <c r="L27" s="129">
        <f>(K27/J27-1)*100</f>
        <v>-8.093925324047202</v>
      </c>
    </row>
    <row r="28" spans="1:12" ht="15">
      <c r="A28" s="122" t="s">
        <v>24</v>
      </c>
      <c r="B28" s="136">
        <v>376</v>
      </c>
      <c r="C28" s="136">
        <v>376</v>
      </c>
      <c r="D28" s="136">
        <v>376</v>
      </c>
      <c r="E28" s="136">
        <v>375</v>
      </c>
      <c r="F28" s="136">
        <v>375</v>
      </c>
      <c r="G28" s="123">
        <v>376.6</v>
      </c>
      <c r="H28" s="135">
        <f>AVERAGE(B28:F28)</f>
        <v>375.6</v>
      </c>
      <c r="I28" s="213">
        <f>(H28/G28-1)*100</f>
        <v>-0.26553372278279586</v>
      </c>
      <c r="J28" s="123">
        <v>409.14</v>
      </c>
      <c r="K28" s="124">
        <v>377.29</v>
      </c>
      <c r="L28" s="125">
        <f>(K28/J28-1)*100</f>
        <v>-7.784621400987424</v>
      </c>
    </row>
    <row r="29" spans="1:12" ht="15.75">
      <c r="A29" s="137" t="s">
        <v>72</v>
      </c>
      <c r="B29" s="201"/>
      <c r="C29" s="201"/>
      <c r="D29" s="201"/>
      <c r="E29" s="201"/>
      <c r="F29" s="201"/>
      <c r="G29" s="139"/>
      <c r="H29" s="147"/>
      <c r="I29" s="215"/>
      <c r="J29" s="47"/>
      <c r="K29" s="47"/>
      <c r="L29" s="129"/>
    </row>
    <row r="30" spans="1:12" ht="15">
      <c r="A30" s="122" t="s">
        <v>73</v>
      </c>
      <c r="B30" s="136">
        <v>360</v>
      </c>
      <c r="C30" s="136">
        <v>360</v>
      </c>
      <c r="D30" s="136">
        <v>361</v>
      </c>
      <c r="E30" s="136">
        <v>361</v>
      </c>
      <c r="F30" s="136">
        <v>361</v>
      </c>
      <c r="G30" s="196">
        <v>357</v>
      </c>
      <c r="H30" s="151">
        <f>AVERAGE(B30:F30)</f>
        <v>360.6</v>
      </c>
      <c r="I30" s="213">
        <f>(H30/G30-1)*100</f>
        <v>1.0084033613445342</v>
      </c>
      <c r="J30" s="124">
        <v>359.375</v>
      </c>
      <c r="K30" s="152">
        <v>354.1666666666667</v>
      </c>
      <c r="L30" s="125">
        <f>(K30/J30-1)*100</f>
        <v>-1.449275362318836</v>
      </c>
    </row>
    <row r="31" spans="1:12" ht="15">
      <c r="A31" s="204" t="s">
        <v>74</v>
      </c>
      <c r="B31" s="153">
        <v>346</v>
      </c>
      <c r="C31" s="153">
        <v>346</v>
      </c>
      <c r="D31" s="153">
        <v>359</v>
      </c>
      <c r="E31" s="153">
        <v>359</v>
      </c>
      <c r="F31" s="153">
        <v>359</v>
      </c>
      <c r="G31" s="197">
        <v>343.9</v>
      </c>
      <c r="H31" s="153">
        <f>AVERAGE(B31:F31)</f>
        <v>353.8</v>
      </c>
      <c r="I31" s="166">
        <f>(H31/G31-1)*100</f>
        <v>2.8787438208781824</v>
      </c>
      <c r="J31" s="222"/>
      <c r="K31" s="154">
        <v>344.8809523809524</v>
      </c>
      <c r="L31" s="174" t="s">
        <v>69</v>
      </c>
    </row>
    <row r="32" spans="1:12" ht="15.75" customHeight="1">
      <c r="A32" s="241" t="s">
        <v>25</v>
      </c>
      <c r="B32" s="241"/>
      <c r="C32" s="241"/>
      <c r="D32" s="241"/>
      <c r="E32" s="188"/>
      <c r="F32" s="188"/>
      <c r="G32" s="242" t="s">
        <v>0</v>
      </c>
      <c r="H32" s="242"/>
      <c r="I32" s="242"/>
      <c r="J32" s="189"/>
      <c r="K32" s="189"/>
      <c r="L32" s="189"/>
    </row>
    <row r="33" spans="1:12" ht="15">
      <c r="A33" s="240" t="s">
        <v>58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</row>
    <row r="34" spans="1:12" ht="15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</row>
    <row r="35" spans="1:12" ht="15">
      <c r="A35" s="234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  <ignoredErrors>
    <ignoredError sqref="H26:H28 H30:H31 H8 I8 I19 H25 H6:H7 H19 H20:H21 H10:H18 H22: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6" t="s">
        <v>78</v>
      </c>
      <c r="C2" s="236"/>
      <c r="D2" s="236"/>
      <c r="E2" s="236"/>
      <c r="F2" s="236"/>
      <c r="G2" s="243" t="s">
        <v>2</v>
      </c>
      <c r="H2" s="243"/>
      <c r="I2" s="243"/>
      <c r="J2" s="20"/>
      <c r="K2" s="21"/>
      <c r="L2" s="22"/>
    </row>
    <row r="3" spans="1:12" ht="15" customHeight="1">
      <c r="A3" s="19"/>
      <c r="B3" s="236"/>
      <c r="C3" s="236"/>
      <c r="D3" s="236"/>
      <c r="E3" s="236"/>
      <c r="F3" s="236"/>
      <c r="G3" s="243"/>
      <c r="H3" s="243"/>
      <c r="I3" s="243"/>
      <c r="J3" s="238" t="s">
        <v>3</v>
      </c>
      <c r="K3" s="238"/>
      <c r="L3" s="238"/>
    </row>
    <row r="4" spans="1:12" ht="15" customHeight="1">
      <c r="A4" s="246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84" t="s">
        <v>8</v>
      </c>
      <c r="G4" s="244"/>
      <c r="H4" s="245"/>
      <c r="I4" s="243"/>
      <c r="J4" s="247" t="s">
        <v>79</v>
      </c>
      <c r="K4" s="248"/>
      <c r="L4" s="249"/>
    </row>
    <row r="5" spans="1:12" ht="15" customHeight="1">
      <c r="A5" s="246"/>
      <c r="B5" s="84">
        <v>29</v>
      </c>
      <c r="C5" s="85">
        <v>1</v>
      </c>
      <c r="D5" s="85">
        <v>2</v>
      </c>
      <c r="E5" s="85">
        <v>3</v>
      </c>
      <c r="F5" s="85">
        <v>4</v>
      </c>
      <c r="G5" s="95" t="s">
        <v>56</v>
      </c>
      <c r="H5" s="102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4"/>
      <c r="C6" s="81"/>
      <c r="D6" s="81"/>
      <c r="E6" s="140"/>
      <c r="F6" s="86"/>
      <c r="G6" s="96"/>
      <c r="H6" s="148"/>
      <c r="I6" s="27"/>
      <c r="J6" s="149"/>
      <c r="K6" s="175"/>
      <c r="L6" s="28"/>
    </row>
    <row r="7" spans="1:12" ht="15" customHeight="1">
      <c r="A7" s="29" t="s">
        <v>26</v>
      </c>
      <c r="B7" s="82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90" t="s">
        <v>69</v>
      </c>
      <c r="H7" s="82" t="s">
        <v>69</v>
      </c>
      <c r="I7" s="82" t="s">
        <v>69</v>
      </c>
      <c r="J7" s="30" t="s">
        <v>68</v>
      </c>
      <c r="K7" s="30" t="s">
        <v>68</v>
      </c>
      <c r="L7" s="30" t="s">
        <v>68</v>
      </c>
    </row>
    <row r="8" spans="1:12" ht="15" customHeight="1">
      <c r="A8" s="26" t="s">
        <v>27</v>
      </c>
      <c r="B8" s="208">
        <v>116.6031</v>
      </c>
      <c r="C8" s="187">
        <v>113.8473</v>
      </c>
      <c r="D8" s="208">
        <v>115.3974</v>
      </c>
      <c r="E8" s="208">
        <v>119.8756</v>
      </c>
      <c r="F8" s="208">
        <v>117.292</v>
      </c>
      <c r="G8" s="97">
        <v>122.63132</v>
      </c>
      <c r="H8" s="138">
        <f aca="true" t="shared" si="0" ref="H8:H15">AVERAGE(B8:F8)</f>
        <v>116.60308</v>
      </c>
      <c r="I8" s="155">
        <f aca="true" t="shared" si="1" ref="I8:I15">(H8/G8-1)*100</f>
        <v>-4.915742568864134</v>
      </c>
      <c r="J8" s="157">
        <v>188.28</v>
      </c>
      <c r="K8" s="176">
        <v>131.19</v>
      </c>
      <c r="L8" s="57">
        <f aca="true" t="shared" si="2" ref="L8:L22">(K8/J8-1)*100</f>
        <v>-30.321861057998724</v>
      </c>
    </row>
    <row r="9" spans="1:12" ht="15" customHeight="1">
      <c r="A9" s="29" t="s">
        <v>28</v>
      </c>
      <c r="B9" s="219">
        <v>320</v>
      </c>
      <c r="C9" s="185">
        <v>320</v>
      </c>
      <c r="D9" s="209">
        <v>320</v>
      </c>
      <c r="E9" s="209">
        <v>320</v>
      </c>
      <c r="F9" s="209">
        <v>323</v>
      </c>
      <c r="G9" s="91">
        <v>320.6</v>
      </c>
      <c r="H9" s="135">
        <f t="shared" si="0"/>
        <v>320.6</v>
      </c>
      <c r="I9" s="156">
        <f t="shared" si="1"/>
        <v>0</v>
      </c>
      <c r="J9" s="158">
        <v>434.79</v>
      </c>
      <c r="K9" s="177">
        <v>326.79</v>
      </c>
      <c r="L9" s="32">
        <f t="shared" si="2"/>
        <v>-24.839577727178643</v>
      </c>
    </row>
    <row r="10" spans="1:12" ht="15" customHeight="1">
      <c r="A10" s="72" t="s">
        <v>29</v>
      </c>
      <c r="B10" s="208">
        <v>313.4263</v>
      </c>
      <c r="C10" s="187">
        <v>312.5996</v>
      </c>
      <c r="D10" s="208">
        <v>313.8856</v>
      </c>
      <c r="E10" s="208">
        <v>314.6205</v>
      </c>
      <c r="F10" s="208">
        <v>319.8565</v>
      </c>
      <c r="G10" s="97">
        <v>318.33164</v>
      </c>
      <c r="H10" s="138">
        <f t="shared" si="0"/>
        <v>314.8777</v>
      </c>
      <c r="I10" s="155">
        <f t="shared" si="1"/>
        <v>-1.0850131014309428</v>
      </c>
      <c r="J10" s="159">
        <v>362.69</v>
      </c>
      <c r="K10" s="176">
        <v>320.13</v>
      </c>
      <c r="L10" s="57">
        <f t="shared" si="2"/>
        <v>-11.734539138106925</v>
      </c>
    </row>
    <row r="11" spans="1:12" ht="15" customHeight="1">
      <c r="A11" s="29" t="s">
        <v>53</v>
      </c>
      <c r="B11" s="219">
        <v>329.906058140395</v>
      </c>
      <c r="C11" s="185">
        <v>328.84814431465327</v>
      </c>
      <c r="D11" s="209">
        <v>335.56996943264</v>
      </c>
      <c r="E11" s="209">
        <v>334.24881235154396</v>
      </c>
      <c r="F11" s="209">
        <v>335.6690272083489</v>
      </c>
      <c r="G11" s="91">
        <v>332.7289149602296</v>
      </c>
      <c r="H11" s="135">
        <f t="shared" si="0"/>
        <v>332.8484022895162</v>
      </c>
      <c r="I11" s="156">
        <f t="shared" si="1"/>
        <v>0.03591131516202939</v>
      </c>
      <c r="J11" s="158">
        <v>375.1466348133487</v>
      </c>
      <c r="K11" s="177">
        <v>335.4468005880172</v>
      </c>
      <c r="L11" s="32">
        <f t="shared" si="2"/>
        <v>-10.5824844317433</v>
      </c>
    </row>
    <row r="12" spans="1:12" s="13" customFormat="1" ht="15" customHeight="1">
      <c r="A12" s="33" t="s">
        <v>60</v>
      </c>
      <c r="B12" s="208">
        <v>135.36504179303202</v>
      </c>
      <c r="C12" s="187">
        <v>135.29498743161318</v>
      </c>
      <c r="D12" s="208">
        <v>132.7070752255275</v>
      </c>
      <c r="E12" s="208">
        <v>132.12589073634206</v>
      </c>
      <c r="F12" s="208">
        <v>129.70555348490495</v>
      </c>
      <c r="G12" s="98">
        <v>134.42013778136806</v>
      </c>
      <c r="H12" s="138">
        <f t="shared" si="0"/>
        <v>133.03970973428392</v>
      </c>
      <c r="I12" s="155">
        <f t="shared" si="1"/>
        <v>-1.0269503289227266</v>
      </c>
      <c r="J12" s="160">
        <v>153.26280446888236</v>
      </c>
      <c r="K12" s="178">
        <v>135.58641351073274</v>
      </c>
      <c r="L12" s="57">
        <f t="shared" si="2"/>
        <v>-11.5333860811209</v>
      </c>
    </row>
    <row r="13" spans="1:12" ht="15" customHeight="1">
      <c r="A13" s="74" t="s">
        <v>30</v>
      </c>
      <c r="B13" s="219">
        <v>154</v>
      </c>
      <c r="C13" s="185">
        <v>154</v>
      </c>
      <c r="D13" s="209">
        <v>154</v>
      </c>
      <c r="E13" s="209">
        <v>154</v>
      </c>
      <c r="F13" s="209">
        <v>154</v>
      </c>
      <c r="G13" s="91">
        <v>152.6</v>
      </c>
      <c r="H13" s="135">
        <f t="shared" si="0"/>
        <v>154</v>
      </c>
      <c r="I13" s="156">
        <f t="shared" si="1"/>
        <v>0.917431192660545</v>
      </c>
      <c r="J13" s="161">
        <v>160.74</v>
      </c>
      <c r="K13" s="114">
        <v>149.89</v>
      </c>
      <c r="L13" s="32">
        <f t="shared" si="2"/>
        <v>-6.750031106134147</v>
      </c>
    </row>
    <row r="14" spans="1:12" ht="15" customHeight="1">
      <c r="A14" s="33" t="s">
        <v>31</v>
      </c>
      <c r="B14" s="208">
        <v>647.9378</v>
      </c>
      <c r="C14" s="187">
        <v>640.883</v>
      </c>
      <c r="D14" s="208">
        <v>637.5761</v>
      </c>
      <c r="E14" s="208">
        <v>647.2764</v>
      </c>
      <c r="F14" s="208">
        <v>654.9926</v>
      </c>
      <c r="G14" s="100">
        <v>657.3735800000001</v>
      </c>
      <c r="H14" s="138">
        <f t="shared" si="0"/>
        <v>645.73318</v>
      </c>
      <c r="I14" s="155">
        <f t="shared" si="1"/>
        <v>-1.770743509345185</v>
      </c>
      <c r="J14" s="162">
        <v>691.41</v>
      </c>
      <c r="K14" s="113">
        <v>663.76</v>
      </c>
      <c r="L14" s="57">
        <f t="shared" si="2"/>
        <v>-3.999074355302934</v>
      </c>
    </row>
    <row r="15" spans="1:12" ht="15" customHeight="1">
      <c r="A15" s="34" t="s">
        <v>32</v>
      </c>
      <c r="B15" s="209">
        <v>675.4956</v>
      </c>
      <c r="C15" s="185">
        <v>668.4408</v>
      </c>
      <c r="D15" s="209">
        <v>665.1339</v>
      </c>
      <c r="E15" s="209">
        <v>670.4249</v>
      </c>
      <c r="F15" s="209">
        <v>677.4797</v>
      </c>
      <c r="G15" s="99">
        <v>682.7267</v>
      </c>
      <c r="H15" s="135">
        <f t="shared" si="0"/>
        <v>671.39498</v>
      </c>
      <c r="I15" s="156">
        <f t="shared" si="1"/>
        <v>-1.6597739622604468</v>
      </c>
      <c r="J15" s="163">
        <v>697.75</v>
      </c>
      <c r="K15" s="179">
        <v>686.9</v>
      </c>
      <c r="L15" s="32">
        <f t="shared" si="2"/>
        <v>-1.5549982085274139</v>
      </c>
    </row>
    <row r="16" spans="1:12" ht="15" customHeight="1">
      <c r="A16" s="33" t="s">
        <v>33</v>
      </c>
      <c r="B16" s="208">
        <v>748.4703</v>
      </c>
      <c r="C16" s="187">
        <v>742.789</v>
      </c>
      <c r="D16" s="208">
        <v>731.9453</v>
      </c>
      <c r="E16" s="208">
        <v>732.0247</v>
      </c>
      <c r="F16" s="208">
        <v>743.5757</v>
      </c>
      <c r="G16" s="100">
        <v>755.9853400000001</v>
      </c>
      <c r="H16" s="138">
        <f aca="true" t="shared" si="3" ref="H16:H22">AVERAGE(B16:F16)</f>
        <v>739.761</v>
      </c>
      <c r="I16" s="155">
        <f aca="true" t="shared" si="4" ref="I16:I22">(H16/G16-1)*100</f>
        <v>-2.1461183361042524</v>
      </c>
      <c r="J16" s="162">
        <v>773.12</v>
      </c>
      <c r="K16" s="180">
        <v>766.77</v>
      </c>
      <c r="L16" s="57">
        <f t="shared" si="2"/>
        <v>-0.8213472682119249</v>
      </c>
    </row>
    <row r="17" spans="1:12" ht="15" customHeight="1">
      <c r="A17" s="34" t="s">
        <v>34</v>
      </c>
      <c r="B17" s="219">
        <v>665</v>
      </c>
      <c r="C17" s="185">
        <v>660</v>
      </c>
      <c r="D17" s="209">
        <v>657</v>
      </c>
      <c r="E17" s="209">
        <v>657</v>
      </c>
      <c r="F17" s="209">
        <v>664</v>
      </c>
      <c r="G17" s="91">
        <v>671.2</v>
      </c>
      <c r="H17" s="135">
        <f t="shared" si="3"/>
        <v>660.6</v>
      </c>
      <c r="I17" s="156">
        <f t="shared" si="4"/>
        <v>-1.579261025029799</v>
      </c>
      <c r="J17" s="163">
        <v>719.26</v>
      </c>
      <c r="K17" s="179">
        <v>676.68</v>
      </c>
      <c r="L17" s="32">
        <f t="shared" si="2"/>
        <v>-5.91997330589773</v>
      </c>
    </row>
    <row r="18" spans="1:12" ht="15" customHeight="1">
      <c r="A18" s="33" t="s">
        <v>35</v>
      </c>
      <c r="B18" s="208">
        <v>850</v>
      </c>
      <c r="C18" s="187">
        <v>850</v>
      </c>
      <c r="D18" s="208">
        <v>835</v>
      </c>
      <c r="E18" s="208">
        <v>845</v>
      </c>
      <c r="F18" s="208">
        <v>835</v>
      </c>
      <c r="G18" s="77">
        <v>847</v>
      </c>
      <c r="H18" s="138">
        <f t="shared" si="3"/>
        <v>843</v>
      </c>
      <c r="I18" s="155">
        <f t="shared" si="4"/>
        <v>-0.47225501770956635</v>
      </c>
      <c r="J18" s="162">
        <v>802.62</v>
      </c>
      <c r="K18" s="180">
        <v>865.71</v>
      </c>
      <c r="L18" s="57">
        <f t="shared" si="2"/>
        <v>7.860506840098691</v>
      </c>
    </row>
    <row r="19" spans="1:12" ht="15" customHeight="1">
      <c r="A19" s="34" t="s">
        <v>36</v>
      </c>
      <c r="B19" s="219">
        <v>750</v>
      </c>
      <c r="C19" s="185">
        <v>750</v>
      </c>
      <c r="D19" s="209">
        <v>750</v>
      </c>
      <c r="E19" s="209">
        <v>750</v>
      </c>
      <c r="F19" s="209">
        <v>750</v>
      </c>
      <c r="G19" s="91">
        <v>750</v>
      </c>
      <c r="H19" s="135">
        <f t="shared" si="3"/>
        <v>750</v>
      </c>
      <c r="I19" s="156">
        <f t="shared" si="4"/>
        <v>0</v>
      </c>
      <c r="J19" s="163">
        <v>839.47</v>
      </c>
      <c r="K19" s="179">
        <v>739.74</v>
      </c>
      <c r="L19" s="32">
        <f t="shared" si="2"/>
        <v>-11.880114834359778</v>
      </c>
    </row>
    <row r="20" spans="1:12" ht="15" customHeight="1">
      <c r="A20" s="33" t="s">
        <v>37</v>
      </c>
      <c r="B20" s="208">
        <v>757.2115</v>
      </c>
      <c r="C20" s="187">
        <v>742.789</v>
      </c>
      <c r="D20" s="208">
        <v>731.9453</v>
      </c>
      <c r="E20" s="208">
        <v>735.2782</v>
      </c>
      <c r="F20" s="208">
        <v>753.4172</v>
      </c>
      <c r="G20" s="120">
        <v>771.8892800000001</v>
      </c>
      <c r="H20" s="138">
        <f t="shared" si="3"/>
        <v>744.12824</v>
      </c>
      <c r="I20" s="155">
        <f t="shared" si="4"/>
        <v>-3.5965054469988322</v>
      </c>
      <c r="J20" s="162">
        <v>749.67</v>
      </c>
      <c r="K20" s="180">
        <v>779.4</v>
      </c>
      <c r="L20" s="57">
        <f t="shared" si="2"/>
        <v>3.965744927768222</v>
      </c>
    </row>
    <row r="21" spans="1:12" ht="15" customHeight="1">
      <c r="A21" s="34" t="s">
        <v>38</v>
      </c>
      <c r="B21" s="209">
        <v>981.0559</v>
      </c>
      <c r="C21" s="185">
        <v>981.0559</v>
      </c>
      <c r="D21" s="209">
        <v>981.0559</v>
      </c>
      <c r="E21" s="209">
        <v>981.0559</v>
      </c>
      <c r="F21" s="209">
        <v>981.0559</v>
      </c>
      <c r="G21" s="78">
        <v>930.34964</v>
      </c>
      <c r="H21" s="135">
        <f t="shared" si="3"/>
        <v>981.0559</v>
      </c>
      <c r="I21" s="156">
        <f t="shared" si="4"/>
        <v>5.450236966824629</v>
      </c>
      <c r="J21" s="163">
        <v>807.99</v>
      </c>
      <c r="K21" s="179">
        <v>929.8</v>
      </c>
      <c r="L21" s="32">
        <f t="shared" si="2"/>
        <v>15.075681629723125</v>
      </c>
    </row>
    <row r="22" spans="1:12" ht="15" customHeight="1">
      <c r="A22" s="33" t="s">
        <v>39</v>
      </c>
      <c r="B22" s="208">
        <v>1190.4948</v>
      </c>
      <c r="C22" s="187">
        <v>1190.4948</v>
      </c>
      <c r="D22" s="208">
        <v>1190.4948</v>
      </c>
      <c r="E22" s="208">
        <v>1190.4948</v>
      </c>
      <c r="F22" s="208">
        <v>1190.4948</v>
      </c>
      <c r="G22" s="79">
        <v>1139.78854</v>
      </c>
      <c r="H22" s="138">
        <f t="shared" si="3"/>
        <v>1190.4948</v>
      </c>
      <c r="I22" s="155">
        <f t="shared" si="4"/>
        <v>4.448742746615086</v>
      </c>
      <c r="J22" s="162">
        <v>1017.43</v>
      </c>
      <c r="K22" s="35">
        <v>1139.24</v>
      </c>
      <c r="L22" s="57">
        <f t="shared" si="2"/>
        <v>11.972322420215642</v>
      </c>
    </row>
    <row r="23" spans="1:12" ht="15" customHeight="1">
      <c r="A23" s="186" t="s">
        <v>40</v>
      </c>
      <c r="B23" s="209"/>
      <c r="C23" s="185"/>
      <c r="D23" s="209"/>
      <c r="E23" s="209"/>
      <c r="F23" s="209"/>
      <c r="G23" s="80"/>
      <c r="H23" s="185"/>
      <c r="I23" s="185"/>
      <c r="J23" s="161"/>
      <c r="K23" s="181"/>
      <c r="L23" s="60"/>
    </row>
    <row r="24" spans="1:12" ht="15" customHeight="1">
      <c r="A24" s="33" t="s">
        <v>41</v>
      </c>
      <c r="B24" s="187">
        <v>307.324</v>
      </c>
      <c r="C24" s="208">
        <v>316.8039</v>
      </c>
      <c r="D24" s="208">
        <v>316.1425</v>
      </c>
      <c r="E24" s="208">
        <v>321.4336</v>
      </c>
      <c r="F24" s="208">
        <v>325.6224</v>
      </c>
      <c r="G24" s="77">
        <v>296.83004000000005</v>
      </c>
      <c r="H24" s="138">
        <f>AVERAGE(B24:F24)</f>
        <v>317.46528</v>
      </c>
      <c r="I24" s="155">
        <f>(H24/G24-1)*100</f>
        <v>6.95187050475079</v>
      </c>
      <c r="J24" s="164">
        <v>320.84</v>
      </c>
      <c r="K24" s="31">
        <v>291.3</v>
      </c>
      <c r="L24" s="57">
        <f>(K24/J24-1)*100</f>
        <v>-9.207081411295338</v>
      </c>
    </row>
    <row r="25" spans="1:12" ht="15" customHeight="1">
      <c r="A25" s="34" t="s">
        <v>42</v>
      </c>
      <c r="B25" s="185">
        <v>406.9</v>
      </c>
      <c r="C25" s="185">
        <v>407.9</v>
      </c>
      <c r="D25" s="209">
        <v>414.7</v>
      </c>
      <c r="E25" s="209">
        <v>420.9</v>
      </c>
      <c r="F25" s="209">
        <v>423.8</v>
      </c>
      <c r="G25" s="80">
        <v>395.3</v>
      </c>
      <c r="H25" s="135">
        <f>AVERAGE(B25:F25)</f>
        <v>414.84000000000003</v>
      </c>
      <c r="I25" s="156">
        <f>(H25/G25-1)*100</f>
        <v>4.943081204148747</v>
      </c>
      <c r="J25" s="136">
        <v>380.94</v>
      </c>
      <c r="K25" s="119">
        <v>391.29</v>
      </c>
      <c r="L25" s="119">
        <f>(K25/J25-1)*100</f>
        <v>2.716963301307307</v>
      </c>
    </row>
    <row r="26" spans="1:12" ht="15" customHeight="1">
      <c r="A26" s="33" t="s">
        <v>43</v>
      </c>
      <c r="B26" s="187">
        <v>316.5834</v>
      </c>
      <c r="C26" s="187">
        <v>317.2448</v>
      </c>
      <c r="D26" s="208">
        <v>323.4178</v>
      </c>
      <c r="E26" s="208">
        <v>327.1656</v>
      </c>
      <c r="F26" s="208">
        <v>326.9451</v>
      </c>
      <c r="G26" s="79">
        <v>303.04706000000004</v>
      </c>
      <c r="H26" s="138">
        <f>AVERAGE(B26:F26)</f>
        <v>322.27133999999995</v>
      </c>
      <c r="I26" s="155">
        <f>(H26/G26-1)*100</f>
        <v>6.343661608200368</v>
      </c>
      <c r="J26" s="218">
        <v>317.92</v>
      </c>
      <c r="K26" s="178">
        <v>293.3</v>
      </c>
      <c r="L26" s="57">
        <f>(K26/J26-1)*100</f>
        <v>-7.744086562657271</v>
      </c>
    </row>
    <row r="27" spans="1:12" ht="15" customHeight="1">
      <c r="A27" s="34" t="s">
        <v>44</v>
      </c>
      <c r="B27" s="210" t="s">
        <v>69</v>
      </c>
      <c r="C27" s="211" t="s">
        <v>69</v>
      </c>
      <c r="D27" s="211" t="s">
        <v>69</v>
      </c>
      <c r="E27" s="211" t="s">
        <v>69</v>
      </c>
      <c r="F27" s="211" t="s">
        <v>69</v>
      </c>
      <c r="G27" s="212" t="s">
        <v>69</v>
      </c>
      <c r="H27" s="210" t="s">
        <v>69</v>
      </c>
      <c r="I27" s="210" t="s">
        <v>69</v>
      </c>
      <c r="J27" s="60" t="s">
        <v>68</v>
      </c>
      <c r="K27" s="60" t="s">
        <v>68</v>
      </c>
      <c r="L27" s="60" t="s">
        <v>68</v>
      </c>
    </row>
    <row r="28" spans="1:12" ht="15" customHeight="1">
      <c r="A28" s="252" t="s">
        <v>58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</row>
    <row r="29" spans="1:12" ht="15.75" customHeight="1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</row>
    <row r="30" spans="1:12" ht="15" customHeight="1">
      <c r="A30" s="239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</row>
    <row r="31" spans="1:12" ht="18">
      <c r="A31" s="18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1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</row>
    <row r="33" spans="1:12" ht="18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ignoredErrors>
    <ignoredError sqref="H8:H27" formulaRange="1"/>
    <ignoredError sqref="I1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46">
      <selection activeCell="D3" sqref="D3"/>
    </sheetView>
  </sheetViews>
  <sheetFormatPr defaultColWidth="10.90625" defaultRowHeight="18"/>
  <cols>
    <col min="3" max="18" width="5.2734375" style="0" bestFit="1" customWidth="1"/>
    <col min="19" max="19" width="1.2734375" style="0" bestFit="1" customWidth="1"/>
    <col min="20" max="23" width="5.2734375" style="0" bestFit="1" customWidth="1"/>
  </cols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2016-03-07T15:23:52Z</cp:lastPrinted>
  <dcterms:created xsi:type="dcterms:W3CDTF">2010-11-09T14:07:20Z</dcterms:created>
  <dcterms:modified xsi:type="dcterms:W3CDTF">2016-03-07T15:24:20Z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