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<sst xmlns="http://schemas.openxmlformats.org/spreadsheetml/2006/main" count="132" uniqueCount="80">
  <si>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</si>
  <si>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</si>
  <si>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</si>
  <si>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</si>
  <si>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</si>
  <si>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</si>
  <si>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</si>
  <si>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</si>
  <si>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</si>
  <si>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</si>
  <si>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</si>
  <si>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</si>
  <si>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</si>
  <si>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</si>
  <si>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</si>
  <si>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</si>
  <si>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</si>
  <si>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</si>
  <si>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</si>
  <si>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</si>
  <si>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</si>
  <si>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</si>
  <si>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</si>
  <si>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</si>
  <si>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</si>
  <si>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</si>
  <si>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</si>
  <si>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</si>
  <si>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</si>
  <si>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</si>
  <si>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</si>
  <si>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</si>
  <si>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</si>
  <si>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</si>
  <si>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</si>
  <si>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</si>
  <si>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</si>
  <si>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</si>
  <si>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</si>
  <si>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</si>
  <si>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</si>
  <si>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</si>
  <si>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</si>
  <si>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</si>
  <si>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</si>
  <si>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</si>
  <si>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</si>
  <si>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</si>
  <si>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</si>
  <si>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</si>
  <si>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</si>
  <si>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</si>
  <si>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</si>
  <si>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</si>
  <si>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</si>
  <si>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</si>
  <si>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</si>
  <si>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</si>
  <si>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</si>
  <si>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</si>
  <si>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</si>
  <si>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</si>
  <si>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</si>
  <si>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</si>
  <si>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</si>
  <si>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</si>
  <si>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</si>
  <si>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</si>
  <si>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</si>
  <si>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</si>
  <si>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</si>
  <si>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</si>
  <si>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</si>
  <si>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</si>
  <si>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</si>
  <si>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</si>
  <si>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</si>
  <si>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Mayo</t>
  </si>
  <si>
    <t>Junio 2016</t>
  </si>
  <si>
    <t>semana del 6 al 12 de junio de 2016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</si>
</sst>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1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</cellStyleXfs>
  <cellXfs count="255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149" applyNumberFormat="1" applyFont="1" applyFill="1" applyBorder="1" applyAlignment="1" applyProtection="1">
      <alignment horizontal="center"/>
      <protection/>
    </xf>
    <xf numFmtId="180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149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60" borderId="29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57" fillId="60" borderId="30" xfId="0" applyNumberFormat="1" applyFont="1" applyFill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149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5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8"/>
      <c r="E13" s="69"/>
      <c r="F13" s="69"/>
      <c r="G13" s="69"/>
      <c r="H13" s="1"/>
    </row>
    <row r="14" spans="2:8" ht="18">
      <c r="B14" s="1"/>
      <c r="C14" s="1"/>
      <c r="D14" s="117"/>
      <c r="E14" s="1"/>
      <c r="F14" s="1"/>
      <c r="G14" s="1"/>
      <c r="H14" s="1"/>
    </row>
    <row r="15" spans="2:8" ht="18">
      <c r="B15" s="1"/>
      <c r="C15" s="1"/>
      <c r="D15" s="117"/>
      <c r="E15" s="1"/>
      <c r="F15" s="1"/>
      <c r="G15" s="1"/>
      <c r="H15" s="1"/>
    </row>
    <row r="16" spans="2:8" ht="18">
      <c r="B16" s="1"/>
      <c r="C16" s="1"/>
      <c r="D16" s="117"/>
      <c r="E16" s="1"/>
      <c r="F16" s="1"/>
      <c r="G16" s="1"/>
      <c r="H16" s="1"/>
    </row>
    <row r="17" spans="2:12" ht="18">
      <c r="B17" s="1"/>
      <c r="C17" s="1"/>
      <c r="D17" s="11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7"/>
      <c r="E21" s="1"/>
      <c r="F21" s="1"/>
      <c r="G21" s="1"/>
      <c r="H21" s="1"/>
      <c r="I21" s="1"/>
      <c r="J21" s="1"/>
      <c r="K21" s="1"/>
      <c r="L21" s="1"/>
    </row>
    <row r="22" spans="2:12" ht="18">
      <c r="B22" s="224" t="s">
        <v>55</v>
      </c>
      <c r="C22" s="224"/>
      <c r="D22" s="224"/>
      <c r="E22" s="224"/>
      <c r="F22" s="1"/>
      <c r="G22" s="1"/>
      <c r="H22" s="1"/>
      <c r="I22" s="1"/>
      <c r="J22" s="1"/>
      <c r="K22" s="1"/>
      <c r="L22" s="1"/>
    </row>
    <row r="23" spans="2:12" ht="18">
      <c r="B23" s="145" t="s">
        <v>79</v>
      </c>
      <c r="C23" s="145"/>
      <c r="D23" s="145"/>
      <c r="E23" s="145"/>
      <c r="F23" s="141"/>
      <c r="G23" s="142"/>
      <c r="H23" s="1"/>
      <c r="I23" s="1"/>
      <c r="J23" s="1"/>
      <c r="K23" s="1"/>
      <c r="L23" s="1"/>
    </row>
    <row r="24" spans="1:12" ht="18">
      <c r="A24" s="1"/>
      <c r="B24" s="1"/>
      <c r="C24" s="144"/>
      <c r="D24" s="144"/>
      <c r="E24" s="144"/>
      <c r="F24" s="144"/>
      <c r="G24" s="143"/>
      <c r="H24" s="1"/>
      <c r="I24" s="1"/>
      <c r="J24" s="1"/>
      <c r="K24" s="1"/>
      <c r="L24" s="1"/>
    </row>
    <row r="25" spans="1:12" ht="18">
      <c r="A25" s="7"/>
      <c r="B25" s="7"/>
      <c r="C25" s="7"/>
      <c r="D25" s="11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5"/>
      <c r="G4" s="105"/>
      <c r="H4" s="105"/>
    </row>
    <row r="5" spans="1:8" ht="18">
      <c r="A5" s="105"/>
      <c r="B5" s="105"/>
      <c r="C5" s="105"/>
      <c r="D5" s="105"/>
      <c r="E5" s="105"/>
      <c r="F5" s="105"/>
      <c r="G5" s="105"/>
      <c r="H5" s="105"/>
    </row>
    <row r="6" spans="1:8" ht="18">
      <c r="A6" s="105"/>
      <c r="B6" s="105"/>
      <c r="C6" s="105"/>
      <c r="D6" s="105"/>
      <c r="E6" s="105"/>
      <c r="F6" s="105"/>
      <c r="G6" s="105"/>
      <c r="H6" s="105"/>
    </row>
    <row r="7" spans="1:8" ht="18">
      <c r="A7" s="105"/>
      <c r="B7" s="105"/>
      <c r="C7" s="105"/>
      <c r="D7" s="105"/>
      <c r="E7" s="105"/>
      <c r="F7" s="105"/>
      <c r="G7" s="105"/>
      <c r="H7" s="105"/>
    </row>
    <row r="8" spans="1:8" ht="18">
      <c r="A8" s="105"/>
      <c r="B8" s="105"/>
      <c r="C8" s="105"/>
      <c r="D8" s="105"/>
      <c r="E8" s="105"/>
      <c r="F8" s="105"/>
      <c r="G8" s="105"/>
      <c r="H8" s="105"/>
    </row>
    <row r="9" spans="1:8" ht="18">
      <c r="A9" s="105"/>
      <c r="B9" s="105"/>
      <c r="C9" s="105"/>
      <c r="D9" s="105"/>
      <c r="E9" s="105"/>
      <c r="F9" s="105"/>
      <c r="G9" s="105"/>
      <c r="H9" s="105"/>
    </row>
    <row r="10" spans="1:8" ht="18">
      <c r="A10" s="232" t="s">
        <v>50</v>
      </c>
      <c r="B10" s="232"/>
      <c r="C10" s="232"/>
      <c r="D10" s="233"/>
      <c r="E10" s="232"/>
      <c r="F10" s="232"/>
      <c r="G10" s="106"/>
      <c r="H10" s="105"/>
    </row>
    <row r="11" spans="1:8" ht="18">
      <c r="A11" s="234" t="s">
        <v>52</v>
      </c>
      <c r="B11" s="234"/>
      <c r="C11" s="234"/>
      <c r="D11" s="234"/>
      <c r="E11" s="234"/>
      <c r="F11" s="234"/>
      <c r="G11" s="110"/>
      <c r="H11" s="105"/>
    </row>
    <row r="12" spans="1:8" ht="18">
      <c r="A12" s="107"/>
      <c r="B12" s="107"/>
      <c r="C12" s="107"/>
      <c r="D12" s="107"/>
      <c r="E12" s="107"/>
      <c r="F12" s="107"/>
      <c r="G12" s="107"/>
      <c r="H12" s="105"/>
    </row>
    <row r="13" spans="1:8" ht="18">
      <c r="A13" s="229" t="s">
        <v>46</v>
      </c>
      <c r="B13" s="229"/>
      <c r="C13" s="229"/>
      <c r="D13" s="230"/>
      <c r="E13" s="229"/>
      <c r="F13" s="229"/>
      <c r="G13" s="108"/>
      <c r="H13" s="105"/>
    </row>
    <row r="14" spans="1:8" ht="18">
      <c r="A14" s="227" t="s">
        <v>47</v>
      </c>
      <c r="B14" s="227"/>
      <c r="C14" s="227"/>
      <c r="D14" s="228"/>
      <c r="E14" s="227"/>
      <c r="F14" s="227"/>
      <c r="G14" s="111"/>
      <c r="H14" s="105"/>
    </row>
    <row r="15" spans="1:8" ht="18">
      <c r="A15" s="107"/>
      <c r="B15" s="109"/>
      <c r="C15" s="109"/>
      <c r="D15" s="116"/>
      <c r="E15" s="109"/>
      <c r="F15" s="109"/>
      <c r="G15" s="109"/>
      <c r="H15" s="105"/>
    </row>
    <row r="16" spans="1:8" ht="18">
      <c r="A16" s="107"/>
      <c r="B16" s="109"/>
      <c r="C16" s="109"/>
      <c r="D16" s="116"/>
      <c r="E16" s="109"/>
      <c r="F16" s="109"/>
      <c r="G16" s="109"/>
      <c r="H16" s="105"/>
    </row>
    <row r="17" spans="1:12" ht="18">
      <c r="A17" s="107"/>
      <c r="B17" s="109"/>
      <c r="C17" s="109"/>
      <c r="D17" s="116"/>
      <c r="E17" s="109"/>
      <c r="F17" s="109"/>
      <c r="G17" s="109"/>
      <c r="H17" s="109"/>
      <c r="I17" s="109"/>
      <c r="J17" s="105"/>
      <c r="K17" s="105"/>
      <c r="L17" s="105"/>
    </row>
    <row r="18" spans="1:12" ht="18">
      <c r="A18" s="227" t="s">
        <v>66</v>
      </c>
      <c r="B18" s="227"/>
      <c r="C18" s="227"/>
      <c r="D18" s="228"/>
      <c r="E18" s="227"/>
      <c r="F18" s="227"/>
      <c r="G18" s="111"/>
      <c r="H18" s="105"/>
      <c r="I18" s="105"/>
      <c r="J18" s="105"/>
      <c r="K18" s="105"/>
      <c r="L18" s="105"/>
    </row>
    <row r="19" spans="1:12" ht="18">
      <c r="A19" s="229" t="s">
        <v>67</v>
      </c>
      <c r="B19" s="229"/>
      <c r="C19" s="229"/>
      <c r="D19" s="230"/>
      <c r="E19" s="229"/>
      <c r="F19" s="229"/>
      <c r="G19" s="108"/>
      <c r="H19" s="105"/>
      <c r="I19" s="105"/>
      <c r="J19" s="105"/>
      <c r="K19" s="105"/>
      <c r="L19" s="105"/>
    </row>
    <row r="20" spans="1:12" ht="18">
      <c r="A20" s="107"/>
      <c r="B20" s="109"/>
      <c r="C20" s="109"/>
      <c r="D20" s="116"/>
      <c r="E20" s="109"/>
      <c r="F20" s="109"/>
      <c r="G20" s="109"/>
      <c r="H20" s="105"/>
      <c r="I20" s="105"/>
      <c r="J20" s="105"/>
      <c r="K20" s="105"/>
      <c r="L20" s="105"/>
    </row>
    <row r="21" spans="1:12" ht="18">
      <c r="A21" s="107"/>
      <c r="B21" s="109"/>
      <c r="C21" s="109"/>
      <c r="D21" s="116"/>
      <c r="E21" s="109"/>
      <c r="F21" s="109"/>
      <c r="G21" s="109"/>
      <c r="H21" s="105"/>
      <c r="I21" s="105"/>
      <c r="J21" s="105"/>
      <c r="K21" s="105"/>
      <c r="L21" s="105"/>
    </row>
    <row r="22" spans="1:12" ht="18">
      <c r="A22" s="227" t="s">
        <v>48</v>
      </c>
      <c r="B22" s="227"/>
      <c r="C22" s="227"/>
      <c r="D22" s="228"/>
      <c r="E22" s="227"/>
      <c r="F22" s="227"/>
      <c r="G22" s="111"/>
      <c r="H22" s="105"/>
      <c r="I22" s="105"/>
      <c r="J22" s="105"/>
      <c r="K22" s="105"/>
      <c r="L22" s="105"/>
    </row>
    <row r="23" spans="1:12" ht="18">
      <c r="A23" s="107"/>
      <c r="B23" s="146"/>
      <c r="C23" s="146"/>
      <c r="D23" s="146"/>
      <c r="E23" s="146"/>
      <c r="F23" s="146"/>
      <c r="G23" s="107"/>
      <c r="H23" s="105"/>
      <c r="I23" s="105"/>
      <c r="J23" s="105"/>
      <c r="K23" s="105"/>
      <c r="L23" s="105"/>
    </row>
    <row r="24" spans="1:12" ht="18">
      <c r="A24" s="231" t="s">
        <v>0</v>
      </c>
      <c r="B24" s="231"/>
      <c r="C24" s="231"/>
      <c r="D24" s="231"/>
      <c r="E24" s="231"/>
      <c r="F24" s="231"/>
      <c r="G24" s="112"/>
      <c r="H24" s="105"/>
      <c r="I24" s="105"/>
      <c r="J24" s="105"/>
      <c r="K24" s="105"/>
      <c r="L24" s="105"/>
    </row>
    <row r="25" spans="1:12" ht="18">
      <c r="A25" s="105"/>
      <c r="B25" s="105"/>
      <c r="C25" s="105"/>
      <c r="D25" s="117"/>
      <c r="E25" s="105"/>
      <c r="F25" s="105"/>
      <c r="G25" s="105"/>
      <c r="H25" s="105"/>
      <c r="I25" s="105"/>
      <c r="J25" s="105"/>
      <c r="K25" s="105"/>
      <c r="L25" s="105"/>
    </row>
    <row r="26" spans="1:12" ht="18">
      <c r="A26" s="105"/>
      <c r="B26" s="105"/>
      <c r="C26" s="105"/>
      <c r="D26" s="117"/>
      <c r="E26" s="105"/>
      <c r="F26" s="105"/>
      <c r="G26" s="105"/>
      <c r="H26" s="105"/>
      <c r="I26" s="105"/>
      <c r="J26" s="105"/>
      <c r="K26" s="105"/>
      <c r="L26" s="105"/>
    </row>
    <row r="27" spans="1:8" ht="18">
      <c r="A27" s="105"/>
      <c r="B27" s="105"/>
      <c r="C27" s="105"/>
      <c r="D27" s="117"/>
      <c r="E27" s="105"/>
      <c r="F27" s="105"/>
      <c r="G27" s="105"/>
      <c r="H27" s="105"/>
    </row>
    <row r="28" spans="1:8" ht="18">
      <c r="A28" s="105"/>
      <c r="B28" s="105"/>
      <c r="C28" s="105"/>
      <c r="D28" s="105"/>
      <c r="E28" s="105"/>
      <c r="F28" s="105"/>
      <c r="G28" s="105"/>
      <c r="H28" s="105"/>
    </row>
    <row r="29" spans="1:8" ht="18">
      <c r="A29" s="105"/>
      <c r="B29" s="105"/>
      <c r="C29" s="105"/>
      <c r="D29" s="105"/>
      <c r="E29" s="105"/>
      <c r="F29" s="105"/>
      <c r="G29" s="105"/>
      <c r="H29" s="105"/>
    </row>
    <row r="30" spans="1:8" ht="18">
      <c r="A30" s="105"/>
      <c r="B30" s="105"/>
      <c r="C30" s="105"/>
      <c r="D30" s="105"/>
      <c r="E30" s="105"/>
      <c r="F30" s="105"/>
      <c r="G30" s="105"/>
      <c r="H30" s="105"/>
    </row>
    <row r="31" spans="1:8" ht="18">
      <c r="A31" s="105"/>
      <c r="B31" s="105"/>
      <c r="C31" s="105"/>
      <c r="D31" s="105"/>
      <c r="E31" s="105"/>
      <c r="F31" s="105"/>
      <c r="G31" s="105"/>
      <c r="H31" s="105"/>
    </row>
    <row r="36" spans="2:4" ht="18">
      <c r="B36" s="225" t="s">
        <v>51</v>
      </c>
      <c r="C36" s="225"/>
      <c r="D36" s="225"/>
    </row>
    <row r="37" spans="2:4" ht="18">
      <c r="B37" s="225" t="s">
        <v>61</v>
      </c>
      <c r="C37" s="225"/>
      <c r="D37" s="12"/>
    </row>
    <row r="38" spans="2:4" ht="18">
      <c r="B38" s="225" t="s">
        <v>62</v>
      </c>
      <c r="C38" s="225"/>
      <c r="D38" s="12"/>
    </row>
    <row r="39" spans="2:4" ht="18">
      <c r="B39" s="226" t="s">
        <v>49</v>
      </c>
      <c r="C39" s="226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6" t="s">
        <v>1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6"/>
      <c r="B2" s="237" t="s">
        <v>78</v>
      </c>
      <c r="C2" s="237"/>
      <c r="D2" s="237"/>
      <c r="E2" s="237"/>
      <c r="F2" s="237"/>
      <c r="G2" s="238" t="s">
        <v>2</v>
      </c>
      <c r="H2" s="238"/>
      <c r="I2" s="238"/>
      <c r="J2" s="238" t="s">
        <v>3</v>
      </c>
      <c r="K2" s="238"/>
      <c r="L2" s="238"/>
      <c r="M2" s="4"/>
      <c r="N2" s="4"/>
      <c r="O2" s="4"/>
    </row>
    <row r="3" spans="1:15" ht="15.75">
      <c r="A3" s="236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8"/>
      <c r="H3" s="238"/>
      <c r="I3" s="238"/>
      <c r="J3" s="239" t="s">
        <v>77</v>
      </c>
      <c r="K3" s="239"/>
      <c r="L3" s="239"/>
      <c r="M3" s="4"/>
      <c r="N3" s="4"/>
      <c r="O3" s="4"/>
    </row>
    <row r="4" spans="1:15" ht="15.75">
      <c r="A4" s="236"/>
      <c r="B4" s="64">
        <v>6</v>
      </c>
      <c r="C4" s="63">
        <v>7</v>
      </c>
      <c r="D4" s="63">
        <v>8</v>
      </c>
      <c r="E4" s="63">
        <v>9</v>
      </c>
      <c r="F4" s="181">
        <v>10</v>
      </c>
      <c r="G4" s="103" t="s">
        <v>56</v>
      </c>
      <c r="H4" s="101" t="s">
        <v>57</v>
      </c>
      <c r="I4" s="23" t="s">
        <v>9</v>
      </c>
      <c r="J4" s="25">
        <v>2015</v>
      </c>
      <c r="K4" s="25">
        <v>2016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203"/>
      <c r="C5" s="201"/>
      <c r="D5" s="201"/>
      <c r="E5" s="201"/>
      <c r="F5" s="201"/>
      <c r="G5" s="87"/>
      <c r="H5" s="150"/>
      <c r="I5" s="165"/>
      <c r="J5" s="165"/>
      <c r="K5" s="40"/>
      <c r="L5" s="39"/>
      <c r="M5" s="4"/>
      <c r="N5" s="4"/>
      <c r="O5" s="4"/>
    </row>
    <row r="6" spans="1:15" ht="15">
      <c r="A6" s="45" t="s">
        <v>11</v>
      </c>
      <c r="B6" s="196">
        <v>210</v>
      </c>
      <c r="C6" s="196">
        <v>210</v>
      </c>
      <c r="D6" s="30">
        <v>210</v>
      </c>
      <c r="E6" s="196">
        <v>210</v>
      </c>
      <c r="F6" s="196">
        <v>210</v>
      </c>
      <c r="G6" s="88">
        <v>210</v>
      </c>
      <c r="H6" s="196">
        <f>AVERAGE(B6:F6)</f>
        <v>210</v>
      </c>
      <c r="I6" s="196">
        <f>(H6/G6-1)*100</f>
        <v>0</v>
      </c>
      <c r="J6" s="167">
        <v>227.37</v>
      </c>
      <c r="K6" s="41">
        <v>203.57</v>
      </c>
      <c r="L6" s="58">
        <f>(K6/J6-1)*100</f>
        <v>-10.46751990148217</v>
      </c>
      <c r="M6" s="4"/>
      <c r="N6" s="4"/>
      <c r="O6" s="4"/>
    </row>
    <row r="7" spans="1:15" ht="15">
      <c r="A7" s="54" t="s">
        <v>54</v>
      </c>
      <c r="B7" s="31">
        <v>190</v>
      </c>
      <c r="C7" s="31">
        <v>190</v>
      </c>
      <c r="D7" s="200">
        <v>193</v>
      </c>
      <c r="E7" s="31">
        <v>193</v>
      </c>
      <c r="F7" s="31">
        <v>193</v>
      </c>
      <c r="G7" s="89">
        <v>190</v>
      </c>
      <c r="H7" s="31">
        <f>AVERAGE(B7:F7)</f>
        <v>191.8</v>
      </c>
      <c r="I7" s="31">
        <f>(H7/G7-1)*100</f>
        <v>0.9473684210526301</v>
      </c>
      <c r="J7" s="168">
        <v>199.3684210526316</v>
      </c>
      <c r="K7" s="42">
        <v>183.57</v>
      </c>
      <c r="L7" s="59">
        <f>(K7/J7-1)*100</f>
        <v>-7.924234424498422</v>
      </c>
      <c r="M7" s="4"/>
      <c r="N7" s="4"/>
      <c r="O7" s="4"/>
    </row>
    <row r="8" spans="1:15" ht="15.75">
      <c r="A8" s="55" t="s">
        <v>12</v>
      </c>
      <c r="B8" s="196"/>
      <c r="C8" s="196"/>
      <c r="D8" s="196"/>
      <c r="E8" s="196"/>
      <c r="F8" s="30"/>
      <c r="G8" s="188"/>
      <c r="H8" s="82"/>
      <c r="I8" s="82"/>
      <c r="J8" s="169"/>
      <c r="K8" s="43"/>
      <c r="L8" s="32"/>
      <c r="M8" s="4"/>
      <c r="N8" s="4"/>
      <c r="O8" s="4"/>
    </row>
    <row r="9" spans="1:15" ht="15">
      <c r="A9" s="54" t="s">
        <v>13</v>
      </c>
      <c r="B9" s="200" t="s">
        <v>68</v>
      </c>
      <c r="C9" s="200" t="s">
        <v>68</v>
      </c>
      <c r="D9" s="200" t="s">
        <v>68</v>
      </c>
      <c r="E9" s="200" t="s">
        <v>68</v>
      </c>
      <c r="F9" s="200" t="s">
        <v>68</v>
      </c>
      <c r="G9" s="189" t="s">
        <v>68</v>
      </c>
      <c r="H9" s="83" t="s">
        <v>68</v>
      </c>
      <c r="I9" s="83" t="s">
        <v>68</v>
      </c>
      <c r="J9" s="170" t="s">
        <v>69</v>
      </c>
      <c r="K9" s="44" t="s">
        <v>69</v>
      </c>
      <c r="L9" s="68" t="s">
        <v>69</v>
      </c>
      <c r="M9" s="4"/>
      <c r="N9" s="4"/>
      <c r="O9" s="4"/>
    </row>
    <row r="10" spans="1:15" ht="15">
      <c r="A10" s="71" t="s">
        <v>14</v>
      </c>
      <c r="B10" s="218">
        <v>206.69</v>
      </c>
      <c r="C10" s="196">
        <v>207.24</v>
      </c>
      <c r="D10" s="196">
        <v>211.09</v>
      </c>
      <c r="E10" s="196">
        <v>207.7</v>
      </c>
      <c r="F10" s="196">
        <v>202.09</v>
      </c>
      <c r="G10" s="190">
        <v>198.04999999999998</v>
      </c>
      <c r="H10" s="218">
        <f aca="true" t="shared" si="0" ref="H10:H15">AVERAGE(B10:F10)</f>
        <v>206.962</v>
      </c>
      <c r="I10" s="218">
        <f aca="true" t="shared" si="1" ref="I10:I15">(H10/G10-1)*100</f>
        <v>4.4998737692501845</v>
      </c>
      <c r="J10" s="171">
        <v>208.87</v>
      </c>
      <c r="K10" s="41">
        <v>194.71</v>
      </c>
      <c r="L10" s="58">
        <f aca="true" t="shared" si="2" ref="L10:L16">(K10/J10-1)*100</f>
        <v>-6.779336429357974</v>
      </c>
      <c r="M10" s="4"/>
      <c r="N10" s="4"/>
      <c r="O10" s="4"/>
    </row>
    <row r="11" spans="1:15" ht="15">
      <c r="A11" s="46" t="s">
        <v>15</v>
      </c>
      <c r="B11" s="31">
        <v>211</v>
      </c>
      <c r="C11" s="31">
        <v>213.12</v>
      </c>
      <c r="D11" s="31">
        <v>219.64</v>
      </c>
      <c r="E11" s="31">
        <v>212.84</v>
      </c>
      <c r="F11" s="31">
        <v>207.05</v>
      </c>
      <c r="G11" s="191">
        <v>202.1625</v>
      </c>
      <c r="H11" s="31">
        <f t="shared" si="0"/>
        <v>212.73000000000002</v>
      </c>
      <c r="I11" s="31">
        <f t="shared" si="1"/>
        <v>5.2272305694676335</v>
      </c>
      <c r="J11" s="47">
        <v>234.8</v>
      </c>
      <c r="K11" s="47">
        <v>197.32</v>
      </c>
      <c r="L11" s="59">
        <f t="shared" si="2"/>
        <v>-15.962521294718911</v>
      </c>
      <c r="M11" s="4"/>
      <c r="N11" s="4"/>
      <c r="O11" s="4"/>
    </row>
    <row r="12" spans="1:15" ht="15">
      <c r="A12" s="65" t="s">
        <v>64</v>
      </c>
      <c r="B12" s="219">
        <v>216.51402</v>
      </c>
      <c r="C12" s="198">
        <v>216.7896</v>
      </c>
      <c r="D12" s="198">
        <v>219.63726</v>
      </c>
      <c r="E12" s="198">
        <v>216.51402</v>
      </c>
      <c r="F12" s="198">
        <v>210.72683999999998</v>
      </c>
      <c r="G12" s="172">
        <v>207.67249499999997</v>
      </c>
      <c r="H12" s="219">
        <f t="shared" si="0"/>
        <v>216.036348</v>
      </c>
      <c r="I12" s="219">
        <f t="shared" si="1"/>
        <v>4.027424527258661</v>
      </c>
      <c r="J12" s="217">
        <v>238.6615</v>
      </c>
      <c r="K12" s="172">
        <v>206.24319714285716</v>
      </c>
      <c r="L12" s="66">
        <f t="shared" si="2"/>
        <v>-13.583381842962872</v>
      </c>
      <c r="M12" s="4"/>
      <c r="N12" s="4"/>
      <c r="O12" s="4"/>
    </row>
    <row r="13" spans="1:15" ht="15">
      <c r="A13" s="73" t="s">
        <v>65</v>
      </c>
      <c r="B13" s="197">
        <v>212.83962</v>
      </c>
      <c r="C13" s="197">
        <v>214.95239999999998</v>
      </c>
      <c r="D13" s="197">
        <v>217.80006</v>
      </c>
      <c r="E13" s="197">
        <v>214.67682</v>
      </c>
      <c r="F13" s="197">
        <v>208.88963999999999</v>
      </c>
      <c r="G13" s="92">
        <v>203.99809499999998</v>
      </c>
      <c r="H13" s="197">
        <f t="shared" si="0"/>
        <v>213.831708</v>
      </c>
      <c r="I13" s="197">
        <f t="shared" si="1"/>
        <v>4.820443543847808</v>
      </c>
      <c r="J13" s="62">
        <v>236.7325</v>
      </c>
      <c r="K13" s="62">
        <v>201.16902571428577</v>
      </c>
      <c r="L13" s="67">
        <f t="shared" si="2"/>
        <v>-15.022641287408456</v>
      </c>
      <c r="M13" s="4"/>
      <c r="N13" s="4"/>
      <c r="O13" s="4"/>
    </row>
    <row r="14" spans="1:15" ht="15">
      <c r="A14" s="48" t="s">
        <v>16</v>
      </c>
      <c r="B14" s="198">
        <v>209.16522</v>
      </c>
      <c r="C14" s="198">
        <v>211.278</v>
      </c>
      <c r="D14" s="198">
        <v>214.12565999999998</v>
      </c>
      <c r="E14" s="198">
        <v>211.00242</v>
      </c>
      <c r="F14" s="198">
        <v>205.21524</v>
      </c>
      <c r="G14" s="93">
        <v>200.323695</v>
      </c>
      <c r="H14" s="198">
        <f t="shared" si="0"/>
        <v>210.157308</v>
      </c>
      <c r="I14" s="198">
        <f t="shared" si="1"/>
        <v>4.9088616301731225</v>
      </c>
      <c r="J14" s="61">
        <v>232.96599999999995</v>
      </c>
      <c r="K14" s="61">
        <v>195.48245428571425</v>
      </c>
      <c r="L14" s="66">
        <f t="shared" si="2"/>
        <v>-16.08970652983084</v>
      </c>
      <c r="M14" s="4"/>
      <c r="N14" s="4"/>
      <c r="O14" s="4"/>
    </row>
    <row r="15" spans="1:15" ht="15">
      <c r="A15" s="49" t="s">
        <v>45</v>
      </c>
      <c r="B15" s="197">
        <v>207.32801999999998</v>
      </c>
      <c r="C15" s="197">
        <v>209.4408</v>
      </c>
      <c r="D15" s="197">
        <v>212.28846</v>
      </c>
      <c r="E15" s="197">
        <v>209.16522</v>
      </c>
      <c r="F15" s="197">
        <v>203.37804</v>
      </c>
      <c r="G15" s="94">
        <v>198.486495</v>
      </c>
      <c r="H15" s="197">
        <f t="shared" si="0"/>
        <v>208.32010799999998</v>
      </c>
      <c r="I15" s="197">
        <f t="shared" si="1"/>
        <v>4.954298276061553</v>
      </c>
      <c r="J15" s="62">
        <v>231.12950000000006</v>
      </c>
      <c r="K15" s="62">
        <v>191.49748000000002</v>
      </c>
      <c r="L15" s="67">
        <f t="shared" si="2"/>
        <v>-17.147105843261045</v>
      </c>
      <c r="M15" s="4"/>
      <c r="N15" s="4"/>
      <c r="O15" s="4"/>
    </row>
    <row r="16" spans="1:15" ht="15">
      <c r="A16" s="50" t="s">
        <v>70</v>
      </c>
      <c r="B16" s="196">
        <v>210.9106</v>
      </c>
      <c r="C16" s="196">
        <v>218.9942</v>
      </c>
      <c r="D16" s="196">
        <v>222.3012</v>
      </c>
      <c r="E16" s="196">
        <v>221.9338</v>
      </c>
      <c r="F16" s="196">
        <v>221.9338</v>
      </c>
      <c r="G16" s="88">
        <v>210.81872499999997</v>
      </c>
      <c r="H16" s="196">
        <f>AVERAGE(B16:F16)</f>
        <v>219.21472</v>
      </c>
      <c r="I16" s="196">
        <f>(H16/G16-1)*100</f>
        <v>3.9825660647553995</v>
      </c>
      <c r="J16" s="41">
        <v>228.01948000000007</v>
      </c>
      <c r="K16" s="41">
        <v>214.1</v>
      </c>
      <c r="L16" s="58">
        <f t="shared" si="2"/>
        <v>-6.104513526651356</v>
      </c>
      <c r="M16" s="4"/>
      <c r="N16" s="4"/>
      <c r="O16" s="4"/>
    </row>
    <row r="17" spans="1:15" ht="15.75">
      <c r="A17" s="51" t="s">
        <v>17</v>
      </c>
      <c r="B17" s="59"/>
      <c r="C17" s="31"/>
      <c r="D17" s="31"/>
      <c r="E17" s="31"/>
      <c r="F17" s="31"/>
      <c r="G17" s="191"/>
      <c r="H17" s="31"/>
      <c r="I17" s="31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196">
        <v>233.4028904861272</v>
      </c>
      <c r="C18" s="196">
        <v>235.75331772053084</v>
      </c>
      <c r="D18" s="196">
        <v>236.54734863319496</v>
      </c>
      <c r="E18" s="196">
        <v>236.01604909133823</v>
      </c>
      <c r="F18" s="196">
        <v>235.88614562038055</v>
      </c>
      <c r="G18" s="192">
        <v>231.68136558005457</v>
      </c>
      <c r="H18" s="196">
        <f>AVERAGE(B18:F18)</f>
        <v>235.52115031031434</v>
      </c>
      <c r="I18" s="196">
        <f>(H18/G18-1)*100</f>
        <v>1.6573558778221864</v>
      </c>
      <c r="J18" s="41">
        <v>250.37150211105103</v>
      </c>
      <c r="K18" s="41">
        <v>233.46362983297604</v>
      </c>
      <c r="L18" s="32">
        <f>(K18/J18-1)*100</f>
        <v>-6.753113727206694</v>
      </c>
      <c r="M18" s="4"/>
      <c r="N18" s="4"/>
      <c r="O18" s="4"/>
    </row>
    <row r="19" spans="1:15" ht="15.75">
      <c r="A19" s="121" t="s">
        <v>10</v>
      </c>
      <c r="B19" s="59"/>
      <c r="C19" s="31"/>
      <c r="D19" s="31"/>
      <c r="E19" s="31"/>
      <c r="F19" s="31"/>
      <c r="G19" s="189"/>
      <c r="H19" s="213"/>
      <c r="I19" s="211"/>
      <c r="J19" s="204"/>
      <c r="K19" s="44"/>
      <c r="L19" s="57"/>
      <c r="M19" s="4"/>
      <c r="N19" s="4"/>
      <c r="O19" s="4"/>
    </row>
    <row r="20" spans="1:15" ht="15">
      <c r="A20" s="50" t="s">
        <v>18</v>
      </c>
      <c r="B20" s="196">
        <v>204</v>
      </c>
      <c r="C20" s="196">
        <v>205</v>
      </c>
      <c r="D20" s="196">
        <v>206</v>
      </c>
      <c r="E20" s="196">
        <v>204</v>
      </c>
      <c r="F20" s="196">
        <v>203</v>
      </c>
      <c r="G20" s="192">
        <v>198</v>
      </c>
      <c r="H20" s="196">
        <f>AVERAGE(B20:F20)</f>
        <v>204.4</v>
      </c>
      <c r="I20" s="196">
        <f>(H20/G20-1)*100</f>
        <v>3.232323232323231</v>
      </c>
      <c r="J20" s="124">
        <v>169.26</v>
      </c>
      <c r="K20" s="128">
        <v>183.48</v>
      </c>
      <c r="L20" s="32">
        <f>(K20/J20-1)*100</f>
        <v>8.401276143211621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91"/>
      <c r="H21" s="214"/>
      <c r="I21" s="76"/>
      <c r="J21" s="133"/>
      <c r="K21" s="47"/>
      <c r="L21" s="57"/>
      <c r="M21" s="4"/>
      <c r="N21" s="4"/>
      <c r="O21" s="4"/>
    </row>
    <row r="22" spans="1:15" ht="15">
      <c r="A22" s="127" t="s">
        <v>19</v>
      </c>
      <c r="B22" s="222">
        <v>189.67</v>
      </c>
      <c r="C22" s="196">
        <v>196.95</v>
      </c>
      <c r="D22" s="196">
        <v>198.33</v>
      </c>
      <c r="E22" s="196">
        <v>196.46</v>
      </c>
      <c r="F22" s="196">
        <v>195.08</v>
      </c>
      <c r="G22" s="193">
        <v>184.0625</v>
      </c>
      <c r="H22" s="218">
        <f>AVERAGE(B22:F22)</f>
        <v>195.29800000000003</v>
      </c>
      <c r="I22" s="218">
        <f>(H22/G22-1)*100</f>
        <v>6.1041765704584305</v>
      </c>
      <c r="J22" s="124">
        <v>173.02</v>
      </c>
      <c r="K22" s="128">
        <v>175.18</v>
      </c>
      <c r="L22" s="126">
        <f>(K22/J22-1)*100</f>
        <v>1.2484105883712848</v>
      </c>
      <c r="M22" s="4"/>
      <c r="N22" s="4"/>
      <c r="O22" s="4"/>
    </row>
    <row r="23" spans="1:15" ht="15">
      <c r="A23" s="131" t="s">
        <v>20</v>
      </c>
      <c r="B23" s="223">
        <v>188.67</v>
      </c>
      <c r="C23" s="31">
        <v>195.95</v>
      </c>
      <c r="D23" s="31">
        <v>197.33</v>
      </c>
      <c r="E23" s="31">
        <v>195.46</v>
      </c>
      <c r="F23" s="31">
        <v>194.08</v>
      </c>
      <c r="G23" s="132">
        <v>183.0625</v>
      </c>
      <c r="H23" s="31">
        <f>AVERAGE(B23:F23)</f>
        <v>194.29800000000003</v>
      </c>
      <c r="I23" s="31">
        <f>(H23/G23-1)*100</f>
        <v>6.137521338340757</v>
      </c>
      <c r="J23" s="47">
        <v>172.02</v>
      </c>
      <c r="K23" s="133">
        <v>174.18</v>
      </c>
      <c r="L23" s="134">
        <f>(K23/J23-1)*100</f>
        <v>1.2556679455877129</v>
      </c>
      <c r="M23" s="4"/>
      <c r="N23" s="4"/>
      <c r="O23" s="4"/>
    </row>
    <row r="24" spans="1:15" ht="15">
      <c r="A24" s="122" t="s">
        <v>71</v>
      </c>
      <c r="B24" s="222">
        <v>258.05128838251113</v>
      </c>
      <c r="C24" s="196">
        <v>258.8229069295755</v>
      </c>
      <c r="D24" s="196">
        <v>254.19319564718953</v>
      </c>
      <c r="E24" s="196">
        <v>249.5634843648036</v>
      </c>
      <c r="F24" s="196">
        <v>250.33510291186792</v>
      </c>
      <c r="G24" s="123">
        <v>246.22898992927563</v>
      </c>
      <c r="H24" s="218">
        <f>AVERAGE(B24:F24)</f>
        <v>254.19319564718953</v>
      </c>
      <c r="I24" s="218">
        <f>(H24/G24-1)*100</f>
        <v>3.234471180749865</v>
      </c>
      <c r="J24" s="124">
        <v>210.53612056650027</v>
      </c>
      <c r="K24" s="124">
        <v>251.14346519926866</v>
      </c>
      <c r="L24" s="126">
        <f>(K24/J24-1)*100</f>
        <v>19.28759042557835</v>
      </c>
      <c r="M24" s="4"/>
      <c r="N24" s="4"/>
      <c r="O24" s="4"/>
    </row>
    <row r="25" spans="1:15" ht="15.75">
      <c r="A25" s="137" t="s">
        <v>21</v>
      </c>
      <c r="B25" s="129"/>
      <c r="C25" s="31"/>
      <c r="D25" s="31"/>
      <c r="E25" s="31"/>
      <c r="F25" s="31"/>
      <c r="G25" s="139"/>
      <c r="H25" s="147"/>
      <c r="I25" s="212"/>
      <c r="J25" s="47"/>
      <c r="K25" s="47"/>
      <c r="L25" s="129"/>
      <c r="M25" s="4"/>
      <c r="N25" s="4"/>
      <c r="O25" s="4"/>
    </row>
    <row r="26" spans="1:15" ht="15">
      <c r="A26" s="122" t="s">
        <v>22</v>
      </c>
      <c r="B26" s="136">
        <v>441</v>
      </c>
      <c r="C26" s="136">
        <v>441</v>
      </c>
      <c r="D26" s="136">
        <v>441</v>
      </c>
      <c r="E26" s="136">
        <v>441</v>
      </c>
      <c r="F26" s="136">
        <v>441</v>
      </c>
      <c r="G26" s="123">
        <v>441</v>
      </c>
      <c r="H26" s="135">
        <f>AVERAGE(B26:F26)</f>
        <v>441</v>
      </c>
      <c r="I26" s="210">
        <f>(H26/G26-1)*100</f>
        <v>0</v>
      </c>
      <c r="J26" s="124">
        <v>391.7</v>
      </c>
      <c r="K26" s="124">
        <v>419.95</v>
      </c>
      <c r="L26" s="125">
        <f>(K26/J26-1)*100</f>
        <v>7.2121521572632075</v>
      </c>
      <c r="M26" s="4"/>
      <c r="N26" s="4"/>
      <c r="O26" s="4"/>
    </row>
    <row r="27" spans="1:12" ht="15">
      <c r="A27" s="130" t="s">
        <v>23</v>
      </c>
      <c r="B27" s="199">
        <v>438</v>
      </c>
      <c r="C27" s="199">
        <v>438</v>
      </c>
      <c r="D27" s="199">
        <v>438</v>
      </c>
      <c r="E27" s="199">
        <v>438</v>
      </c>
      <c r="F27" s="199">
        <v>438</v>
      </c>
      <c r="G27" s="139">
        <v>438</v>
      </c>
      <c r="H27" s="147">
        <f>AVERAGE(B27:F27)</f>
        <v>438</v>
      </c>
      <c r="I27" s="212">
        <f>(H27/G27-1)*100</f>
        <v>0</v>
      </c>
      <c r="J27" s="47">
        <v>381.5</v>
      </c>
      <c r="K27" s="47">
        <v>417.18</v>
      </c>
      <c r="L27" s="129">
        <f>(K27/J27-1)*100</f>
        <v>9.352555701179565</v>
      </c>
    </row>
    <row r="28" spans="1:12" ht="15">
      <c r="A28" s="122" t="s">
        <v>24</v>
      </c>
      <c r="B28" s="136">
        <v>430</v>
      </c>
      <c r="C28" s="136">
        <v>430</v>
      </c>
      <c r="D28" s="136">
        <v>430</v>
      </c>
      <c r="E28" s="136">
        <v>431</v>
      </c>
      <c r="F28" s="136">
        <v>431</v>
      </c>
      <c r="G28" s="123">
        <v>430</v>
      </c>
      <c r="H28" s="135">
        <f>AVERAGE(B28:F28)</f>
        <v>430.4</v>
      </c>
      <c r="I28" s="210">
        <f>(H28/G28-1)*100</f>
        <v>0.09302325581395099</v>
      </c>
      <c r="J28" s="123">
        <v>380</v>
      </c>
      <c r="K28" s="124">
        <v>412.23</v>
      </c>
      <c r="L28" s="125">
        <f>(K28/J28-1)*100</f>
        <v>8.48157894736843</v>
      </c>
    </row>
    <row r="29" spans="1:12" ht="15.75">
      <c r="A29" s="137" t="s">
        <v>72</v>
      </c>
      <c r="B29" s="199"/>
      <c r="C29" s="199"/>
      <c r="D29" s="199"/>
      <c r="E29" s="199"/>
      <c r="F29" s="200"/>
      <c r="G29" s="139"/>
      <c r="H29" s="147"/>
      <c r="I29" s="212"/>
      <c r="J29" s="47"/>
      <c r="K29" s="47"/>
      <c r="L29" s="129"/>
    </row>
    <row r="30" spans="1:12" ht="15">
      <c r="A30" s="122" t="s">
        <v>73</v>
      </c>
      <c r="B30" s="136">
        <v>372.5</v>
      </c>
      <c r="C30" s="136">
        <v>372.5</v>
      </c>
      <c r="D30" s="136">
        <v>370</v>
      </c>
      <c r="E30" s="136">
        <v>370</v>
      </c>
      <c r="F30" s="136">
        <v>370</v>
      </c>
      <c r="G30" s="194">
        <v>373.3</v>
      </c>
      <c r="H30" s="151">
        <f>AVERAGE(B30:F30)</f>
        <v>371</v>
      </c>
      <c r="I30" s="210">
        <f>(H30/G30-1)*100</f>
        <v>-0.6161264398607091</v>
      </c>
      <c r="J30" s="124">
        <v>356.1666666666667</v>
      </c>
      <c r="K30" s="152">
        <v>374.02272727272725</v>
      </c>
      <c r="L30" s="125">
        <f>(K30/J30-1)*100</f>
        <v>5.013400263751211</v>
      </c>
    </row>
    <row r="31" spans="1:12" ht="15">
      <c r="A31" s="202" t="s">
        <v>74</v>
      </c>
      <c r="B31" s="153">
        <v>362.5</v>
      </c>
      <c r="C31" s="153">
        <v>362.5</v>
      </c>
      <c r="D31" s="153">
        <v>360</v>
      </c>
      <c r="E31" s="153">
        <v>360</v>
      </c>
      <c r="F31" s="153">
        <v>360</v>
      </c>
      <c r="G31" s="195">
        <v>363.1</v>
      </c>
      <c r="H31" s="153">
        <f>AVERAGE(B31:F31)</f>
        <v>361</v>
      </c>
      <c r="I31" s="166">
        <f>(H31/G31-1)*100</f>
        <v>-0.5783530707794027</v>
      </c>
      <c r="J31" s="216">
        <v>345.8333333333333</v>
      </c>
      <c r="K31" s="154">
        <v>364.54545454545456</v>
      </c>
      <c r="L31" s="153">
        <f>(K31/J31-1)*100</f>
        <v>5.410733844468796</v>
      </c>
    </row>
    <row r="32" spans="1:12" ht="15.75" customHeight="1">
      <c r="A32" s="242" t="s">
        <v>25</v>
      </c>
      <c r="B32" s="242"/>
      <c r="C32" s="242"/>
      <c r="D32" s="242"/>
      <c r="E32" s="186"/>
      <c r="F32" s="186"/>
      <c r="G32" s="243" t="s">
        <v>0</v>
      </c>
      <c r="H32" s="243"/>
      <c r="I32" s="243"/>
      <c r="J32" s="187"/>
      <c r="K32" s="187"/>
      <c r="L32" s="187"/>
    </row>
    <row r="33" spans="1:12" ht="15">
      <c r="A33" s="241" t="s">
        <v>58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</row>
    <row r="34" spans="1:12" ht="15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</row>
    <row r="35" spans="1:12" ht="15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30:H31 H8 I8 I19 H6:H7 H17 H20:H21 H18:H19 H25 H11:H16" formulaRange="1"/>
    <ignoredError sqref="I10 I22:I24" unlockedFormula="1"/>
    <ignoredError sqref="H22:H24 H10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7" t="s">
        <v>78</v>
      </c>
      <c r="C2" s="237"/>
      <c r="D2" s="237"/>
      <c r="E2" s="237"/>
      <c r="F2" s="237"/>
      <c r="G2" s="244" t="s">
        <v>2</v>
      </c>
      <c r="H2" s="244"/>
      <c r="I2" s="244"/>
      <c r="J2" s="20"/>
      <c r="K2" s="21"/>
      <c r="L2" s="22"/>
    </row>
    <row r="3" spans="1:12" ht="15" customHeight="1">
      <c r="A3" s="19"/>
      <c r="B3" s="237"/>
      <c r="C3" s="237"/>
      <c r="D3" s="237"/>
      <c r="E3" s="237"/>
      <c r="F3" s="237"/>
      <c r="G3" s="244"/>
      <c r="H3" s="244"/>
      <c r="I3" s="244"/>
      <c r="J3" s="239" t="s">
        <v>3</v>
      </c>
      <c r="K3" s="239"/>
      <c r="L3" s="239"/>
    </row>
    <row r="4" spans="1:12" ht="15" customHeight="1">
      <c r="A4" s="247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82" t="s">
        <v>8</v>
      </c>
      <c r="G4" s="245"/>
      <c r="H4" s="246"/>
      <c r="I4" s="244"/>
      <c r="J4" s="248" t="s">
        <v>77</v>
      </c>
      <c r="K4" s="249"/>
      <c r="L4" s="250"/>
    </row>
    <row r="5" spans="1:12" ht="15" customHeight="1">
      <c r="A5" s="247"/>
      <c r="B5" s="84">
        <v>6</v>
      </c>
      <c r="C5" s="85">
        <v>7</v>
      </c>
      <c r="D5" s="85">
        <v>8</v>
      </c>
      <c r="E5" s="85">
        <v>9</v>
      </c>
      <c r="F5" s="85">
        <v>10</v>
      </c>
      <c r="G5" s="95" t="s">
        <v>56</v>
      </c>
      <c r="H5" s="102" t="s">
        <v>57</v>
      </c>
      <c r="I5" s="56" t="s">
        <v>9</v>
      </c>
      <c r="J5" s="25">
        <v>2015</v>
      </c>
      <c r="K5" s="25">
        <v>2016</v>
      </c>
      <c r="L5" s="56" t="s">
        <v>59</v>
      </c>
    </row>
    <row r="6" spans="1:12" ht="15" customHeight="1">
      <c r="A6" s="26"/>
      <c r="B6" s="104"/>
      <c r="C6" s="81"/>
      <c r="D6" s="81"/>
      <c r="E6" s="140"/>
      <c r="F6" s="86"/>
      <c r="G6" s="96"/>
      <c r="H6" s="148"/>
      <c r="I6" s="27"/>
      <c r="J6" s="149"/>
      <c r="K6" s="173"/>
      <c r="L6" s="28"/>
    </row>
    <row r="7" spans="1:12" ht="15" customHeight="1">
      <c r="A7" s="29" t="s">
        <v>26</v>
      </c>
      <c r="B7" s="82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90" t="s">
        <v>69</v>
      </c>
      <c r="H7" s="82" t="s">
        <v>69</v>
      </c>
      <c r="I7" s="82" t="s">
        <v>69</v>
      </c>
      <c r="J7" s="30" t="s">
        <v>68</v>
      </c>
      <c r="K7" s="30" t="s">
        <v>68</v>
      </c>
      <c r="L7" s="30" t="s">
        <v>69</v>
      </c>
    </row>
    <row r="8" spans="1:12" ht="15" customHeight="1">
      <c r="A8" s="26" t="s">
        <v>27</v>
      </c>
      <c r="B8" s="205">
        <v>133.4821</v>
      </c>
      <c r="C8" s="185">
        <v>135.3767</v>
      </c>
      <c r="D8" s="185">
        <v>141.7494</v>
      </c>
      <c r="E8" s="205">
        <v>141.4049</v>
      </c>
      <c r="F8" s="185">
        <v>138.9936</v>
      </c>
      <c r="G8" s="97">
        <v>128.75</v>
      </c>
      <c r="H8" s="138">
        <v>128.75</v>
      </c>
      <c r="I8" s="155">
        <f aca="true" t="shared" si="0" ref="I8:I14">(H8/G8-1)*100</f>
        <v>0</v>
      </c>
      <c r="J8" s="157">
        <v>164.27</v>
      </c>
      <c r="K8" s="174">
        <v>128.75</v>
      </c>
      <c r="L8" s="57">
        <f>(K8/J8-1)*100</f>
        <v>-21.622937846228773</v>
      </c>
    </row>
    <row r="9" spans="1:12" ht="15" customHeight="1">
      <c r="A9" s="29" t="s">
        <v>28</v>
      </c>
      <c r="B9" s="220">
        <v>436</v>
      </c>
      <c r="C9" s="183">
        <v>437</v>
      </c>
      <c r="D9" s="183">
        <v>449</v>
      </c>
      <c r="E9" s="206">
        <v>449</v>
      </c>
      <c r="F9" s="183">
        <v>452</v>
      </c>
      <c r="G9" s="91">
        <v>423.6</v>
      </c>
      <c r="H9" s="135">
        <f aca="true" t="shared" si="1" ref="H9:H14">AVERAGE(B9:F9)</f>
        <v>444.6</v>
      </c>
      <c r="I9" s="156">
        <f t="shared" si="0"/>
        <v>4.957507082152968</v>
      </c>
      <c r="J9" s="158">
        <v>360.74</v>
      </c>
      <c r="K9" s="175">
        <v>400.57</v>
      </c>
      <c r="L9" s="32">
        <f>(K9/J9-1)*100</f>
        <v>11.041193103065904</v>
      </c>
    </row>
    <row r="10" spans="1:12" ht="15" customHeight="1">
      <c r="A10" s="72" t="s">
        <v>29</v>
      </c>
      <c r="B10" s="205">
        <v>418.2386</v>
      </c>
      <c r="C10" s="185">
        <v>419.3409</v>
      </c>
      <c r="D10" s="185">
        <v>432.7525</v>
      </c>
      <c r="E10" s="205">
        <v>432.1094</v>
      </c>
      <c r="F10" s="185">
        <v>432.9362</v>
      </c>
      <c r="G10" s="97">
        <v>409.19034999999997</v>
      </c>
      <c r="H10" s="138">
        <f t="shared" si="1"/>
        <v>427.07552000000004</v>
      </c>
      <c r="I10" s="155">
        <f t="shared" si="0"/>
        <v>4.37086798356805</v>
      </c>
      <c r="J10" s="159">
        <v>351.84</v>
      </c>
      <c r="K10" s="174">
        <v>388.52</v>
      </c>
      <c r="L10" s="57">
        <f>(K10/J10-1)*100</f>
        <v>10.425193269668043</v>
      </c>
    </row>
    <row r="11" spans="1:12" ht="15" customHeight="1">
      <c r="A11" s="29" t="s">
        <v>53</v>
      </c>
      <c r="B11" s="220">
        <v>399.9536285648041</v>
      </c>
      <c r="C11" s="183">
        <v>404.3715846994536</v>
      </c>
      <c r="D11" s="183">
        <v>410.4331479595833</v>
      </c>
      <c r="E11" s="206">
        <v>411.06128550074743</v>
      </c>
      <c r="F11" s="183">
        <v>411.6213241075641</v>
      </c>
      <c r="G11" s="91">
        <v>393.20231723514735</v>
      </c>
      <c r="H11" s="135">
        <f t="shared" si="1"/>
        <v>407.4881941664305</v>
      </c>
      <c r="I11" s="156">
        <f t="shared" si="0"/>
        <v>3.6332128029499255</v>
      </c>
      <c r="J11" s="158">
        <v>382.2034417158919</v>
      </c>
      <c r="K11" s="175">
        <v>396.54905179191354</v>
      </c>
      <c r="L11" s="32">
        <f>(K11/J11-1)*100</f>
        <v>3.753396361795547</v>
      </c>
    </row>
    <row r="12" spans="1:12" s="13" customFormat="1" ht="15" customHeight="1">
      <c r="A12" s="33" t="s">
        <v>60</v>
      </c>
      <c r="B12" s="205">
        <v>132.5450189350027</v>
      </c>
      <c r="C12" s="185">
        <v>133.87978142076503</v>
      </c>
      <c r="D12" s="185">
        <v>134.33069632646666</v>
      </c>
      <c r="E12" s="205">
        <v>134.92250806388168</v>
      </c>
      <c r="F12" s="185">
        <v>134.8482465796509</v>
      </c>
      <c r="G12" s="98">
        <v>130.73163675980746</v>
      </c>
      <c r="H12" s="138">
        <f t="shared" si="1"/>
        <v>134.1052502651534</v>
      </c>
      <c r="I12" s="155">
        <f t="shared" si="0"/>
        <v>2.5805639621450327</v>
      </c>
      <c r="J12" s="160">
        <v>159.87973319812357</v>
      </c>
      <c r="K12" s="176">
        <v>132.8246758582608</v>
      </c>
      <c r="L12" s="57">
        <f>(K12/J12-1)*100</f>
        <v>-16.922130653255497</v>
      </c>
    </row>
    <row r="13" spans="1:12" ht="15" customHeight="1">
      <c r="A13" s="74" t="s">
        <v>30</v>
      </c>
      <c r="B13" s="220">
        <v>177</v>
      </c>
      <c r="C13" s="183">
        <v>177</v>
      </c>
      <c r="D13" s="183">
        <v>179</v>
      </c>
      <c r="E13" s="206">
        <v>177</v>
      </c>
      <c r="F13" s="183">
        <v>176</v>
      </c>
      <c r="G13" s="91">
        <v>171.6</v>
      </c>
      <c r="H13" s="135">
        <f t="shared" si="1"/>
        <v>177.2</v>
      </c>
      <c r="I13" s="156">
        <f t="shared" si="0"/>
        <v>3.263403263403264</v>
      </c>
      <c r="J13" s="161">
        <v>152.63</v>
      </c>
      <c r="K13" s="114">
        <v>162.67</v>
      </c>
      <c r="L13" s="32">
        <f aca="true" t="shared" si="2" ref="L13:L25">(K13/J13-1)*100</f>
        <v>6.57799908274912</v>
      </c>
    </row>
    <row r="14" spans="1:12" ht="15" customHeight="1">
      <c r="A14" s="33" t="s">
        <v>31</v>
      </c>
      <c r="B14" s="205">
        <v>680.7867</v>
      </c>
      <c r="C14" s="185">
        <v>675.9365</v>
      </c>
      <c r="D14" s="185">
        <v>689.1642</v>
      </c>
      <c r="E14" s="205">
        <v>692.2507</v>
      </c>
      <c r="F14" s="185">
        <v>686.2982</v>
      </c>
      <c r="G14" s="100">
        <v>672.4642249999999</v>
      </c>
      <c r="H14" s="138">
        <f t="shared" si="1"/>
        <v>684.8872600000001</v>
      </c>
      <c r="I14" s="155">
        <f t="shared" si="0"/>
        <v>1.847389725453441</v>
      </c>
      <c r="J14" s="162">
        <v>716.9</v>
      </c>
      <c r="K14" s="113">
        <v>672.24</v>
      </c>
      <c r="L14" s="57">
        <f t="shared" si="2"/>
        <v>-6.229599665225272</v>
      </c>
    </row>
    <row r="15" spans="1:12" ht="15" customHeight="1">
      <c r="A15" s="34" t="s">
        <v>32</v>
      </c>
      <c r="B15" s="206">
        <v>716.722</v>
      </c>
      <c r="C15" s="183">
        <v>711.8718</v>
      </c>
      <c r="D15" s="183">
        <v>725.0995</v>
      </c>
      <c r="E15" s="206">
        <v>728.186</v>
      </c>
      <c r="F15" s="183">
        <v>722.2335</v>
      </c>
      <c r="G15" s="99">
        <v>708.3995249999999</v>
      </c>
      <c r="H15" s="135">
        <f aca="true" t="shared" si="3" ref="H15:H25">AVERAGE(B15:F15)</f>
        <v>720.82256</v>
      </c>
      <c r="I15" s="156">
        <f aca="true" t="shared" si="4" ref="I15:I25">(H15/G15-1)*100</f>
        <v>1.7536763593962057</v>
      </c>
      <c r="J15" s="163">
        <v>716.87</v>
      </c>
      <c r="K15" s="177">
        <v>707.03</v>
      </c>
      <c r="L15" s="32">
        <f t="shared" si="2"/>
        <v>-1.3726338108722702</v>
      </c>
    </row>
    <row r="16" spans="1:12" ht="15" customHeight="1">
      <c r="A16" s="33" t="s">
        <v>33</v>
      </c>
      <c r="B16" s="205">
        <v>810.5657</v>
      </c>
      <c r="C16" s="185">
        <v>812.5923</v>
      </c>
      <c r="D16" s="76" t="s">
        <v>68</v>
      </c>
      <c r="E16" s="205">
        <v>814.9077</v>
      </c>
      <c r="F16" s="185">
        <v>809.923</v>
      </c>
      <c r="G16" s="100">
        <v>800.23804</v>
      </c>
      <c r="H16" s="138">
        <f t="shared" si="3"/>
        <v>811.997175</v>
      </c>
      <c r="I16" s="155">
        <f t="shared" si="4"/>
        <v>1.4694546387722385</v>
      </c>
      <c r="J16" s="162">
        <v>788.04</v>
      </c>
      <c r="K16" s="178">
        <v>791.38</v>
      </c>
      <c r="L16" s="57">
        <f t="shared" si="2"/>
        <v>0.4238363534845968</v>
      </c>
    </row>
    <row r="17" spans="1:12" ht="15" customHeight="1">
      <c r="A17" s="34" t="s">
        <v>34</v>
      </c>
      <c r="B17" s="220">
        <v>749</v>
      </c>
      <c r="C17" s="183">
        <v>722</v>
      </c>
      <c r="D17" s="183">
        <v>730</v>
      </c>
      <c r="E17" s="206">
        <v>730</v>
      </c>
      <c r="F17" s="183">
        <v>725</v>
      </c>
      <c r="G17" s="91">
        <v>717.4</v>
      </c>
      <c r="H17" s="135">
        <f t="shared" si="3"/>
        <v>731.2</v>
      </c>
      <c r="I17" s="156">
        <f t="shared" si="4"/>
        <v>1.9236130471145918</v>
      </c>
      <c r="J17" s="163">
        <v>714.05</v>
      </c>
      <c r="K17" s="177">
        <v>711</v>
      </c>
      <c r="L17" s="32">
        <f t="shared" si="2"/>
        <v>-0.4271409565156481</v>
      </c>
    </row>
    <row r="18" spans="1:12" ht="15" customHeight="1">
      <c r="A18" s="33" t="s">
        <v>35</v>
      </c>
      <c r="B18" s="205">
        <v>850</v>
      </c>
      <c r="C18" s="185">
        <v>845</v>
      </c>
      <c r="D18" s="76" t="s">
        <v>68</v>
      </c>
      <c r="E18" s="205">
        <v>857.5</v>
      </c>
      <c r="F18" s="205">
        <v>857.5</v>
      </c>
      <c r="G18" s="77">
        <v>857</v>
      </c>
      <c r="H18" s="138">
        <f t="shared" si="3"/>
        <v>852.5</v>
      </c>
      <c r="I18" s="155">
        <f t="shared" si="4"/>
        <v>-0.5250875145857647</v>
      </c>
      <c r="J18" s="162">
        <v>901.67</v>
      </c>
      <c r="K18" s="178">
        <v>866.25</v>
      </c>
      <c r="L18" s="57">
        <f t="shared" si="2"/>
        <v>-3.928266438941075</v>
      </c>
    </row>
    <row r="19" spans="1:12" ht="15" customHeight="1">
      <c r="A19" s="34" t="s">
        <v>36</v>
      </c>
      <c r="B19" s="220">
        <v>805</v>
      </c>
      <c r="C19" s="183">
        <v>805</v>
      </c>
      <c r="D19" s="183">
        <v>805</v>
      </c>
      <c r="E19" s="206">
        <v>800</v>
      </c>
      <c r="F19" s="183">
        <v>800</v>
      </c>
      <c r="G19" s="91">
        <v>805</v>
      </c>
      <c r="H19" s="135">
        <f t="shared" si="3"/>
        <v>803</v>
      </c>
      <c r="I19" s="156">
        <f t="shared" si="4"/>
        <v>-0.248447204968949</v>
      </c>
      <c r="J19" s="163">
        <v>808.68</v>
      </c>
      <c r="K19" s="177">
        <v>799.76</v>
      </c>
      <c r="L19" s="32">
        <f t="shared" si="2"/>
        <v>-1.1030321016965883</v>
      </c>
    </row>
    <row r="20" spans="1:12" ht="15" customHeight="1">
      <c r="A20" s="33" t="s">
        <v>37</v>
      </c>
      <c r="B20" s="205">
        <v>816.234</v>
      </c>
      <c r="C20" s="185">
        <v>812.5923</v>
      </c>
      <c r="D20" s="185">
        <v>818.1818</v>
      </c>
      <c r="E20" s="205">
        <v>818.3269</v>
      </c>
      <c r="F20" s="185">
        <v>817.8523</v>
      </c>
      <c r="G20" s="120">
        <v>800.9055599999999</v>
      </c>
      <c r="H20" s="138">
        <f t="shared" si="3"/>
        <v>816.63746</v>
      </c>
      <c r="I20" s="155">
        <f t="shared" si="4"/>
        <v>1.9642640513071408</v>
      </c>
      <c r="J20" s="162">
        <v>772.773</v>
      </c>
      <c r="K20" s="178">
        <v>805.8</v>
      </c>
      <c r="L20" s="57">
        <f t="shared" si="2"/>
        <v>4.273829442798838</v>
      </c>
    </row>
    <row r="21" spans="1:12" ht="15" customHeight="1">
      <c r="A21" s="34" t="s">
        <v>38</v>
      </c>
      <c r="B21" s="206">
        <v>1003.1021</v>
      </c>
      <c r="C21" s="183">
        <v>1003.1021</v>
      </c>
      <c r="D21" s="183">
        <v>1003.1021</v>
      </c>
      <c r="E21" s="206">
        <v>1003.1021</v>
      </c>
      <c r="F21" s="183">
        <v>1003.1021</v>
      </c>
      <c r="G21" s="78">
        <v>1003.1021</v>
      </c>
      <c r="H21" s="135">
        <f t="shared" si="3"/>
        <v>1003.1020999999998</v>
      </c>
      <c r="I21" s="156">
        <f t="shared" si="4"/>
        <v>-1.1102230246251565E-14</v>
      </c>
      <c r="J21" s="163">
        <v>892.87</v>
      </c>
      <c r="K21" s="177">
        <v>1000.74</v>
      </c>
      <c r="L21" s="32">
        <f t="shared" si="2"/>
        <v>12.081266029769179</v>
      </c>
    </row>
    <row r="22" spans="1:12" ht="15" customHeight="1">
      <c r="A22" s="33" t="s">
        <v>39</v>
      </c>
      <c r="B22" s="205">
        <v>1212.541</v>
      </c>
      <c r="C22" s="185">
        <v>1212.541</v>
      </c>
      <c r="D22" s="185">
        <v>1212.541</v>
      </c>
      <c r="E22" s="205">
        <v>1212.541</v>
      </c>
      <c r="F22" s="185">
        <v>1212.541</v>
      </c>
      <c r="G22" s="79">
        <v>1212.541</v>
      </c>
      <c r="H22" s="138">
        <f t="shared" si="3"/>
        <v>1212.541</v>
      </c>
      <c r="I22" s="155">
        <f t="shared" si="4"/>
        <v>0</v>
      </c>
      <c r="J22" s="162">
        <v>1102.31</v>
      </c>
      <c r="K22" s="35">
        <v>1210.18</v>
      </c>
      <c r="L22" s="57">
        <f t="shared" si="2"/>
        <v>9.785813428164492</v>
      </c>
    </row>
    <row r="23" spans="1:12" ht="15" customHeight="1">
      <c r="A23" s="184" t="s">
        <v>40</v>
      </c>
      <c r="B23" s="206"/>
      <c r="C23" s="183"/>
      <c r="D23" s="206"/>
      <c r="E23" s="206"/>
      <c r="F23" s="183"/>
      <c r="G23" s="80"/>
      <c r="H23" s="135"/>
      <c r="I23" s="156"/>
      <c r="J23" s="161"/>
      <c r="K23" s="179"/>
      <c r="L23" s="32"/>
    </row>
    <row r="24" spans="1:12" ht="15" customHeight="1">
      <c r="A24" s="33" t="s">
        <v>41</v>
      </c>
      <c r="B24" s="205">
        <v>413.8072</v>
      </c>
      <c r="C24" s="205">
        <v>415.7913</v>
      </c>
      <c r="D24" s="205">
        <v>421.5233</v>
      </c>
      <c r="E24" s="205">
        <v>433.6488</v>
      </c>
      <c r="F24" s="205">
        <v>436.0738</v>
      </c>
      <c r="G24" s="77">
        <v>392.587725</v>
      </c>
      <c r="H24" s="138">
        <f t="shared" si="3"/>
        <v>424.16888</v>
      </c>
      <c r="I24" s="155">
        <f t="shared" si="4"/>
        <v>8.044356200897518</v>
      </c>
      <c r="J24" s="164">
        <v>294.63</v>
      </c>
      <c r="K24" s="31">
        <v>373.7</v>
      </c>
      <c r="L24" s="57">
        <f t="shared" si="2"/>
        <v>26.837049859145367</v>
      </c>
    </row>
    <row r="25" spans="1:12" ht="15" customHeight="1">
      <c r="A25" s="34" t="s">
        <v>42</v>
      </c>
      <c r="B25" s="206">
        <v>507.7</v>
      </c>
      <c r="C25" s="183">
        <v>513.9</v>
      </c>
      <c r="D25" s="206">
        <v>527.7</v>
      </c>
      <c r="E25" s="206">
        <v>528.7</v>
      </c>
      <c r="F25" s="206">
        <v>529</v>
      </c>
      <c r="G25" s="80">
        <v>490.53999999999996</v>
      </c>
      <c r="H25" s="135">
        <f t="shared" si="3"/>
        <v>521.4</v>
      </c>
      <c r="I25" s="156">
        <f t="shared" si="4"/>
        <v>6.291026216006856</v>
      </c>
      <c r="J25" s="136">
        <v>365.48</v>
      </c>
      <c r="K25" s="119">
        <v>475.15</v>
      </c>
      <c r="L25" s="32">
        <f t="shared" si="2"/>
        <v>30.007113932362905</v>
      </c>
    </row>
    <row r="26" spans="1:12" ht="15" customHeight="1">
      <c r="A26" s="33" t="s">
        <v>43</v>
      </c>
      <c r="B26" s="205">
        <v>414.0276</v>
      </c>
      <c r="C26" s="185">
        <v>418.8778</v>
      </c>
      <c r="D26" s="205">
        <v>432.326</v>
      </c>
      <c r="E26" s="205">
        <v>435.192</v>
      </c>
      <c r="F26" s="205">
        <v>434.3101</v>
      </c>
      <c r="G26" s="79">
        <v>395.34344999999996</v>
      </c>
      <c r="H26" s="138">
        <f>AVERAGE(B26:F26)</f>
        <v>426.9467000000001</v>
      </c>
      <c r="I26" s="155">
        <f>(H26/G26-1)*100</f>
        <v>7.993872163558069</v>
      </c>
      <c r="J26" s="215">
        <v>280.06</v>
      </c>
      <c r="K26" s="176">
        <v>367.83</v>
      </c>
      <c r="L26" s="57">
        <f>(K26/J26-1)*100</f>
        <v>31.33971291866029</v>
      </c>
    </row>
    <row r="27" spans="1:12" ht="15" customHeight="1">
      <c r="A27" s="34" t="s">
        <v>44</v>
      </c>
      <c r="B27" s="207" t="s">
        <v>69</v>
      </c>
      <c r="C27" s="208" t="s">
        <v>69</v>
      </c>
      <c r="D27" s="208" t="s">
        <v>69</v>
      </c>
      <c r="E27" s="208" t="s">
        <v>69</v>
      </c>
      <c r="F27" s="208" t="s">
        <v>69</v>
      </c>
      <c r="G27" s="209" t="s">
        <v>69</v>
      </c>
      <c r="H27" s="207" t="s">
        <v>69</v>
      </c>
      <c r="I27" s="207" t="s">
        <v>69</v>
      </c>
      <c r="J27" s="60" t="s">
        <v>68</v>
      </c>
      <c r="K27" s="60" t="s">
        <v>68</v>
      </c>
      <c r="L27" s="221" t="s">
        <v>69</v>
      </c>
    </row>
    <row r="28" spans="1:12" ht="15" customHeight="1">
      <c r="A28" s="253" t="s">
        <v>58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</row>
    <row r="29" spans="1:12" ht="15.75" customHeight="1">
      <c r="A29" s="240"/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</row>
    <row r="30" spans="1:12" ht="15" customHeight="1">
      <c r="A30" s="240"/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</row>
    <row r="31" spans="1:12" ht="18">
      <c r="A31" s="18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2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</row>
    <row r="33" spans="1:12" ht="18">
      <c r="A33" s="251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9:H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46">
      <selection activeCell="A34" sqref="A34:L34"/>
    </sheetView>
  </sheetViews>
  <sheetFormatPr defaultColWidth="10.90625" defaultRowHeight="18"/>
  <cols>
    <col min="3" max="18" width="5.2734375" style="0" bestFit="1" customWidth="1"/>
    <col min="19" max="19" width="1.2734375" style="0" bestFit="1" customWidth="1"/>
    <col min="20" max="23" width="5.2734375" style="0" bestFit="1" customWidth="1"/>
  </cols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2016-06-13T02:40:27Z</cp:lastPrinted>
  <dcterms:created xsi:type="dcterms:W3CDTF">2010-11-09T14:07:20Z</dcterms:created>
  <dcterms:modified xsi:type="dcterms:W3CDTF">2016-06-13T02:40:45Z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