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9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<sst xmlns="http://schemas.openxmlformats.org/spreadsheetml/2006/main" count="152" uniqueCount="81">
  <si>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</si>
  <si>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</si>
  <si>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</si>
  <si>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</si>
  <si>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</si>
  <si>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</si>
  <si>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</si>
  <si>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</si>
  <si>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</si>
  <si>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</si>
  <si>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</si>
  <si>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</si>
  <si>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</si>
  <si>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</si>
  <si>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</si>
  <si>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</si>
  <si>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</si>
  <si>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</si>
  <si>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</si>
  <si>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</si>
  <si>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</si>
  <si>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</si>
  <si>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</si>
  <si>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</si>
  <si>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</si>
  <si>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</si>
  <si>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</si>
  <si>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</si>
  <si>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</si>
  <si>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</si>
  <si>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</si>
  <si>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</si>
  <si>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</si>
  <si>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</si>
  <si>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</si>
  <si>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</si>
  <si>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</si>
  <si>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</si>
  <si>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</si>
  <si>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</si>
  <si>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</si>
  <si>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</si>
  <si>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</si>
  <si>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</si>
  <si>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</si>
  <si>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</si>
  <si>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</si>
  <si>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</si>
  <si>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</si>
  <si>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</si>
  <si>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</si>
  <si>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</si>
  <si>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</si>
  <si>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</si>
  <si>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</si>
  <si>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</si>
  <si>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</si>
  <si>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</si>
  <si>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</si>
  <si>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</si>
  <si>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</si>
  <si>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</si>
  <si>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</si>
  <si>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</si>
  <si>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</si>
  <si>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</si>
  <si>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</si>
  <si>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</si>
  <si>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</si>
  <si>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</si>
  <si>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</si>
  <si>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</si>
  <si>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</si>
  <si>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</si>
  <si>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</si>
  <si>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</si>
  <si>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Julio</t>
  </si>
  <si>
    <t>Agosto 2017</t>
  </si>
  <si>
    <t>Nota: lunes 21 de agosto feriado nacional en Argentina, mercados cerrados.</t>
  </si>
  <si>
    <t>semana del  21 al 27 de agosto de 2017</t>
  </si>
  <si>
    <t>s/p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</si>
</sst>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63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3" fillId="63" borderId="0" xfId="0" applyNumberFormat="1" applyFont="1" applyFill="1" applyBorder="1" applyAlignment="1">
      <alignment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58" borderId="30" xfId="0" applyNumberFormat="1" applyFont="1" applyFill="1" applyBorder="1" applyAlignment="1">
      <alignment horizontal="right"/>
    </xf>
    <xf numFmtId="2" fontId="57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/>
    </xf>
    <xf numFmtId="183" fontId="26" fillId="19" borderId="35" xfId="0" applyNumberFormat="1" applyFont="1" applyFill="1" applyBorder="1" applyAlignment="1">
      <alignment horizontal="right"/>
    </xf>
    <xf numFmtId="183" fontId="26" fillId="0" borderId="35" xfId="0" applyNumberFormat="1" applyFont="1" applyBorder="1" applyAlignment="1">
      <alignment horizontal="right"/>
    </xf>
    <xf numFmtId="183" fontId="26" fillId="58" borderId="35" xfId="0" applyNumberFormat="1" applyFont="1" applyFill="1" applyBorder="1" applyAlignment="1">
      <alignment horizontal="right"/>
    </xf>
    <xf numFmtId="183" fontId="26" fillId="59" borderId="35" xfId="0" applyNumberFormat="1" applyFont="1" applyFill="1" applyBorder="1" applyAlignment="1">
      <alignment horizontal="right"/>
    </xf>
    <xf numFmtId="4" fontId="26" fillId="58" borderId="35" xfId="0" applyNumberFormat="1" applyFont="1" applyFill="1" applyBorder="1" applyAlignment="1">
      <alignment horizontal="right"/>
    </xf>
    <xf numFmtId="4" fontId="26" fillId="59" borderId="35" xfId="0" applyNumberFormat="1" applyFont="1" applyFill="1" applyBorder="1" applyAlignment="1">
      <alignment horizontal="right"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</xdr:row>
      <xdr:rowOff>142875</xdr:rowOff>
    </xdr:from>
    <xdr:to>
      <xdr:col>3</xdr:col>
      <xdr:colOff>685800</xdr:colOff>
      <xdr:row>8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00075"/>
          <a:ext cx="3705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99"/>
      <c r="B2" s="199"/>
      <c r="C2" s="199"/>
      <c r="D2" s="199"/>
      <c r="E2" s="1"/>
      <c r="F2" s="1"/>
      <c r="G2" s="1"/>
    </row>
    <row r="3" spans="1:7" ht="18">
      <c r="A3" s="199"/>
      <c r="B3" s="199"/>
      <c r="C3" s="199"/>
      <c r="D3" s="199"/>
      <c r="E3" s="1"/>
      <c r="F3" s="1"/>
      <c r="G3" s="1"/>
    </row>
    <row r="4" spans="1:8" ht="18">
      <c r="A4" s="199"/>
      <c r="B4" s="199"/>
      <c r="C4" s="199"/>
      <c r="D4" s="199"/>
      <c r="E4" s="1"/>
      <c r="F4" s="1"/>
      <c r="G4" s="1"/>
      <c r="H4" s="1"/>
    </row>
    <row r="5" spans="1:8" ht="18">
      <c r="A5" s="199"/>
      <c r="B5" s="199"/>
      <c r="C5" s="199"/>
      <c r="D5" s="199"/>
      <c r="E5" s="1"/>
      <c r="F5" s="1"/>
      <c r="G5" s="1"/>
      <c r="H5" s="1"/>
    </row>
    <row r="6" spans="1:8" ht="18">
      <c r="A6" s="199"/>
      <c r="B6" s="199"/>
      <c r="C6" s="199"/>
      <c r="D6" s="199"/>
      <c r="E6" s="1"/>
      <c r="F6" s="194"/>
      <c r="G6" s="1"/>
      <c r="H6" s="1"/>
    </row>
    <row r="7" spans="1:8" ht="18">
      <c r="A7" s="199"/>
      <c r="B7" s="199"/>
      <c r="C7" s="199"/>
      <c r="D7" s="199"/>
      <c r="E7" s="1"/>
      <c r="F7" s="194"/>
      <c r="G7" s="1"/>
      <c r="H7" s="1"/>
    </row>
    <row r="8" spans="1:8" ht="18">
      <c r="A8" s="199"/>
      <c r="B8" s="199"/>
      <c r="C8" s="199"/>
      <c r="D8" s="199"/>
      <c r="E8" s="1"/>
      <c r="F8" s="1"/>
      <c r="G8" s="1"/>
      <c r="H8" s="1"/>
    </row>
    <row r="9" spans="1:8" ht="18">
      <c r="A9" s="200"/>
      <c r="B9" s="199"/>
      <c r="C9" s="199"/>
      <c r="D9" s="199"/>
      <c r="E9" s="1"/>
      <c r="F9" s="1"/>
      <c r="G9" s="1"/>
      <c r="H9" s="1"/>
    </row>
    <row r="10" spans="1:8" ht="18">
      <c r="A10" s="201"/>
      <c r="B10" s="201"/>
      <c r="C10" s="201"/>
      <c r="D10" s="203"/>
      <c r="E10" s="70"/>
      <c r="F10" s="70"/>
      <c r="G10" s="70"/>
      <c r="H10" s="1"/>
    </row>
    <row r="11" spans="1:8" ht="18">
      <c r="A11" s="202"/>
      <c r="B11" s="202"/>
      <c r="C11" s="202"/>
      <c r="D11" s="202"/>
      <c r="E11" s="2"/>
      <c r="F11" s="2"/>
      <c r="G11" s="2"/>
      <c r="H11" s="1"/>
    </row>
    <row r="12" spans="1:8" ht="18">
      <c r="A12" s="2"/>
      <c r="B12" s="2"/>
      <c r="C12" s="2"/>
      <c r="D12" s="202"/>
      <c r="E12" s="2"/>
      <c r="F12" s="2"/>
      <c r="G12" s="2"/>
      <c r="H12" s="1"/>
    </row>
    <row r="13" spans="1:8" ht="18">
      <c r="A13" s="69"/>
      <c r="B13" s="69"/>
      <c r="C13" s="69"/>
      <c r="D13" s="114"/>
      <c r="E13" s="69"/>
      <c r="F13" s="69"/>
      <c r="G13" s="69"/>
      <c r="H13" s="1"/>
    </row>
    <row r="14" spans="2:8" ht="18">
      <c r="B14" s="1"/>
      <c r="C14" s="1"/>
      <c r="D14" s="113"/>
      <c r="E14" s="1"/>
      <c r="F14" s="1"/>
      <c r="G14" s="1"/>
      <c r="H14" s="1"/>
    </row>
    <row r="15" spans="2:8" ht="18">
      <c r="B15" s="1"/>
      <c r="C15" s="1"/>
      <c r="D15" s="113"/>
      <c r="E15" s="1"/>
      <c r="F15" s="1"/>
      <c r="G15" s="1"/>
      <c r="H15" s="1"/>
    </row>
    <row r="16" spans="2:8" ht="18">
      <c r="B16" s="1"/>
      <c r="C16" s="1"/>
      <c r="D16" s="113"/>
      <c r="E16" s="1"/>
      <c r="F16" s="1"/>
      <c r="G16" s="1"/>
      <c r="H16" s="1"/>
    </row>
    <row r="17" spans="2:12" ht="18">
      <c r="B17" s="1"/>
      <c r="C17" s="1"/>
      <c r="D17" s="113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3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3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3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3"/>
      <c r="E21" s="1"/>
      <c r="F21" s="1"/>
      <c r="G21" s="1"/>
      <c r="H21" s="1"/>
      <c r="I21" s="1"/>
      <c r="J21" s="1"/>
      <c r="K21" s="1"/>
      <c r="L21" s="1"/>
    </row>
    <row r="22" spans="2:12" ht="18">
      <c r="B22" s="233" t="s">
        <v>53</v>
      </c>
      <c r="C22" s="233"/>
      <c r="D22" s="233"/>
      <c r="E22" s="233"/>
      <c r="F22" s="1"/>
      <c r="G22" s="1"/>
      <c r="H22" s="1"/>
      <c r="I22" s="1"/>
      <c r="J22" s="1"/>
      <c r="K22" s="1"/>
      <c r="L22" s="1"/>
    </row>
    <row r="23" spans="2:12" ht="18">
      <c r="B23" s="140" t="s">
        <v>79</v>
      </c>
      <c r="C23" s="140"/>
      <c r="D23" s="140"/>
      <c r="E23" s="140"/>
      <c r="F23" s="136"/>
      <c r="G23" s="137"/>
      <c r="H23" s="1"/>
      <c r="I23" s="1"/>
      <c r="J23" s="1"/>
      <c r="K23" s="1"/>
      <c r="L23" s="1"/>
    </row>
    <row r="24" spans="1:12" ht="18">
      <c r="A24" s="1"/>
      <c r="B24" s="1"/>
      <c r="C24" s="139"/>
      <c r="D24" s="139"/>
      <c r="E24" s="139"/>
      <c r="F24" s="139"/>
      <c r="G24" s="138"/>
      <c r="H24" s="1"/>
      <c r="I24" s="1"/>
      <c r="J24" s="1"/>
      <c r="K24" s="1"/>
      <c r="L24" s="1"/>
    </row>
    <row r="25" spans="1:12" ht="18">
      <c r="A25" s="7"/>
      <c r="B25" s="7"/>
      <c r="C25" s="7"/>
      <c r="D25" s="113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3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3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102"/>
      <c r="G4" s="102"/>
      <c r="H4" s="102"/>
    </row>
    <row r="5" spans="1:8" ht="18">
      <c r="A5" s="102"/>
      <c r="B5" s="102"/>
      <c r="C5" s="102"/>
      <c r="D5" s="102"/>
      <c r="E5" s="102"/>
      <c r="F5" s="102"/>
      <c r="G5" s="102"/>
      <c r="H5" s="102"/>
    </row>
    <row r="6" spans="1:8" ht="18">
      <c r="A6" s="102"/>
      <c r="B6" s="102"/>
      <c r="C6" s="102"/>
      <c r="D6" s="102"/>
      <c r="E6" s="102"/>
      <c r="F6" s="193"/>
      <c r="G6" s="102"/>
      <c r="H6" s="102"/>
    </row>
    <row r="7" spans="1:8" ht="18">
      <c r="A7" s="102"/>
      <c r="B7" s="102"/>
      <c r="C7" s="102"/>
      <c r="D7" s="102"/>
      <c r="E7" s="102"/>
      <c r="F7" s="193"/>
      <c r="G7" s="102"/>
      <c r="H7" s="102"/>
    </row>
    <row r="8" spans="1:8" ht="18">
      <c r="A8" s="102"/>
      <c r="B8" s="102"/>
      <c r="C8" s="102"/>
      <c r="D8" s="102"/>
      <c r="E8" s="102"/>
      <c r="F8" s="102"/>
      <c r="G8" s="102"/>
      <c r="H8" s="102"/>
    </row>
    <row r="9" spans="1:8" ht="18">
      <c r="A9" s="102"/>
      <c r="B9" s="102"/>
      <c r="C9" s="102"/>
      <c r="D9" s="102"/>
      <c r="E9" s="102"/>
      <c r="F9" s="102"/>
      <c r="G9" s="102"/>
      <c r="H9" s="102"/>
    </row>
    <row r="10" spans="1:8" ht="18">
      <c r="A10" s="241" t="s">
        <v>48</v>
      </c>
      <c r="B10" s="241"/>
      <c r="C10" s="241"/>
      <c r="D10" s="242"/>
      <c r="E10" s="241"/>
      <c r="F10" s="241"/>
      <c r="G10" s="103"/>
      <c r="H10" s="102"/>
    </row>
    <row r="11" spans="1:8" ht="18">
      <c r="A11" s="243" t="s">
        <v>50</v>
      </c>
      <c r="B11" s="243"/>
      <c r="C11" s="243"/>
      <c r="D11" s="243"/>
      <c r="E11" s="243"/>
      <c r="F11" s="243"/>
      <c r="G11" s="107"/>
      <c r="H11" s="102"/>
    </row>
    <row r="12" spans="1:8" ht="18">
      <c r="A12" s="104"/>
      <c r="B12" s="104"/>
      <c r="C12" s="104"/>
      <c r="D12" s="104"/>
      <c r="E12" s="104"/>
      <c r="F12" s="104"/>
      <c r="G12" s="104"/>
      <c r="H12" s="102"/>
    </row>
    <row r="13" spans="1:8" ht="18">
      <c r="A13" s="238" t="s">
        <v>44</v>
      </c>
      <c r="B13" s="238"/>
      <c r="C13" s="238"/>
      <c r="D13" s="239"/>
      <c r="E13" s="238"/>
      <c r="F13" s="238"/>
      <c r="G13" s="105"/>
      <c r="H13" s="102"/>
    </row>
    <row r="14" spans="1:8" ht="18">
      <c r="A14" s="236" t="s">
        <v>45</v>
      </c>
      <c r="B14" s="236"/>
      <c r="C14" s="236"/>
      <c r="D14" s="237"/>
      <c r="E14" s="236"/>
      <c r="F14" s="236"/>
      <c r="G14" s="108"/>
      <c r="H14" s="102"/>
    </row>
    <row r="15" spans="1:8" ht="18">
      <c r="A15" s="104"/>
      <c r="B15" s="106"/>
      <c r="C15" s="106"/>
      <c r="D15" s="112"/>
      <c r="E15" s="106"/>
      <c r="F15" s="106"/>
      <c r="G15" s="106"/>
      <c r="H15" s="102"/>
    </row>
    <row r="16" spans="1:8" ht="18">
      <c r="A16" s="104"/>
      <c r="B16" s="106"/>
      <c r="C16" s="106"/>
      <c r="D16" s="112"/>
      <c r="E16" s="106"/>
      <c r="F16" s="106"/>
      <c r="G16" s="106"/>
      <c r="H16" s="102"/>
    </row>
    <row r="17" spans="1:12" ht="18">
      <c r="A17" s="104"/>
      <c r="B17" s="106"/>
      <c r="C17" s="106"/>
      <c r="D17" s="112"/>
      <c r="E17" s="106"/>
      <c r="F17" s="106"/>
      <c r="G17" s="106"/>
      <c r="H17" s="106"/>
      <c r="I17" s="106"/>
      <c r="J17" s="102"/>
      <c r="K17" s="102"/>
      <c r="L17" s="102"/>
    </row>
    <row r="18" spans="1:12" ht="18">
      <c r="A18" s="236" t="s">
        <v>64</v>
      </c>
      <c r="B18" s="236"/>
      <c r="C18" s="236"/>
      <c r="D18" s="237"/>
      <c r="E18" s="236"/>
      <c r="F18" s="236"/>
      <c r="G18" s="108"/>
      <c r="H18" s="102"/>
      <c r="I18" s="102"/>
      <c r="J18" s="102"/>
      <c r="K18" s="102"/>
      <c r="L18" s="102"/>
    </row>
    <row r="19" spans="1:12" ht="18">
      <c r="A19" s="238" t="s">
        <v>65</v>
      </c>
      <c r="B19" s="238"/>
      <c r="C19" s="238"/>
      <c r="D19" s="239"/>
      <c r="E19" s="238"/>
      <c r="F19" s="238"/>
      <c r="G19" s="105"/>
      <c r="H19" s="102"/>
      <c r="I19" s="102"/>
      <c r="J19" s="102"/>
      <c r="K19" s="102"/>
      <c r="L19" s="102"/>
    </row>
    <row r="20" spans="1:12" ht="18">
      <c r="A20" s="104"/>
      <c r="B20" s="106"/>
      <c r="C20" s="106"/>
      <c r="D20" s="112"/>
      <c r="E20" s="106"/>
      <c r="F20" s="106"/>
      <c r="G20" s="106"/>
      <c r="H20" s="102"/>
      <c r="I20" s="102"/>
      <c r="J20" s="102"/>
      <c r="K20" s="102"/>
      <c r="L20" s="102"/>
    </row>
    <row r="21" spans="1:12" ht="18">
      <c r="A21" s="104"/>
      <c r="B21" s="106"/>
      <c r="C21" s="106"/>
      <c r="D21" s="112"/>
      <c r="E21" s="106"/>
      <c r="F21" s="106"/>
      <c r="G21" s="106"/>
      <c r="H21" s="102"/>
      <c r="I21" s="102"/>
      <c r="J21" s="102"/>
      <c r="K21" s="102"/>
      <c r="L21" s="102"/>
    </row>
    <row r="22" spans="1:12" ht="18">
      <c r="A22" s="236" t="s">
        <v>46</v>
      </c>
      <c r="B22" s="236"/>
      <c r="C22" s="236"/>
      <c r="D22" s="237"/>
      <c r="E22" s="236"/>
      <c r="F22" s="236"/>
      <c r="G22" s="108"/>
      <c r="H22" s="102"/>
      <c r="I22" s="102"/>
      <c r="J22" s="102"/>
      <c r="K22" s="102"/>
      <c r="L22" s="102"/>
    </row>
    <row r="23" spans="1:12" ht="18">
      <c r="A23" s="104"/>
      <c r="B23" s="141"/>
      <c r="C23" s="141"/>
      <c r="D23" s="141"/>
      <c r="E23" s="141"/>
      <c r="F23" s="141"/>
      <c r="G23" s="104"/>
      <c r="H23" s="102"/>
      <c r="I23" s="102"/>
      <c r="J23" s="102"/>
      <c r="K23" s="102"/>
      <c r="L23" s="102"/>
    </row>
    <row r="24" spans="1:12" ht="18">
      <c r="A24" s="240" t="s">
        <v>0</v>
      </c>
      <c r="B24" s="240"/>
      <c r="C24" s="240"/>
      <c r="D24" s="240"/>
      <c r="E24" s="240"/>
      <c r="F24" s="240"/>
      <c r="G24" s="109"/>
      <c r="H24" s="102"/>
      <c r="I24" s="102"/>
      <c r="J24" s="102"/>
      <c r="K24" s="102"/>
      <c r="L24" s="102"/>
    </row>
    <row r="25" spans="1:12" ht="18">
      <c r="A25" s="102"/>
      <c r="B25" s="102"/>
      <c r="C25" s="102"/>
      <c r="D25" s="113"/>
      <c r="E25" s="102"/>
      <c r="F25" s="102"/>
      <c r="G25" s="102"/>
      <c r="H25" s="102"/>
      <c r="I25" s="102"/>
      <c r="J25" s="102"/>
      <c r="K25" s="102"/>
      <c r="L25" s="102"/>
    </row>
    <row r="26" spans="1:12" ht="18">
      <c r="A26" s="102"/>
      <c r="B26" s="102"/>
      <c r="C26" s="102"/>
      <c r="D26" s="113"/>
      <c r="E26" s="102"/>
      <c r="F26" s="102"/>
      <c r="G26" s="102"/>
      <c r="H26" s="102"/>
      <c r="I26" s="102"/>
      <c r="J26" s="102"/>
      <c r="K26" s="102"/>
      <c r="L26" s="102"/>
    </row>
    <row r="27" spans="1:8" ht="18">
      <c r="A27" s="102"/>
      <c r="B27" s="102"/>
      <c r="C27" s="102"/>
      <c r="D27" s="113"/>
      <c r="E27" s="102"/>
      <c r="F27" s="102"/>
      <c r="G27" s="102"/>
      <c r="H27" s="102"/>
    </row>
    <row r="28" spans="1:8" ht="18">
      <c r="A28" s="102"/>
      <c r="B28" s="102"/>
      <c r="C28" s="102"/>
      <c r="D28" s="102"/>
      <c r="E28" s="102"/>
      <c r="F28" s="102"/>
      <c r="G28" s="102"/>
      <c r="H28" s="102"/>
    </row>
    <row r="29" spans="1:8" ht="18">
      <c r="A29" s="102"/>
      <c r="B29" s="102"/>
      <c r="C29" s="102"/>
      <c r="D29" s="102"/>
      <c r="E29" s="102"/>
      <c r="F29" s="102"/>
      <c r="G29" s="102"/>
      <c r="H29" s="102"/>
    </row>
    <row r="30" spans="1:8" ht="18">
      <c r="A30" s="102"/>
      <c r="B30" s="102"/>
      <c r="C30" s="102"/>
      <c r="D30" s="102"/>
      <c r="E30" s="102"/>
      <c r="F30" s="102"/>
      <c r="G30" s="102"/>
      <c r="H30" s="102"/>
    </row>
    <row r="31" spans="1:8" ht="18">
      <c r="A31" s="102"/>
      <c r="B31" s="102"/>
      <c r="C31" s="102"/>
      <c r="D31" s="102"/>
      <c r="E31" s="102"/>
      <c r="F31" s="102"/>
      <c r="G31" s="102"/>
      <c r="H31" s="102"/>
    </row>
    <row r="36" spans="2:4" ht="18">
      <c r="B36" s="234" t="s">
        <v>49</v>
      </c>
      <c r="C36" s="234"/>
      <c r="D36" s="234"/>
    </row>
    <row r="37" spans="2:4" ht="18">
      <c r="B37" s="234" t="s">
        <v>59</v>
      </c>
      <c r="C37" s="234"/>
      <c r="D37" s="12"/>
    </row>
    <row r="38" spans="2:4" ht="18">
      <c r="B38" s="234" t="s">
        <v>60</v>
      </c>
      <c r="C38" s="234"/>
      <c r="D38" s="12"/>
    </row>
    <row r="39" spans="2:4" ht="18">
      <c r="B39" s="235" t="s">
        <v>47</v>
      </c>
      <c r="C39" s="235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45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45"/>
      <c r="B2" s="246" t="s">
        <v>77</v>
      </c>
      <c r="C2" s="246"/>
      <c r="D2" s="246"/>
      <c r="E2" s="246"/>
      <c r="F2" s="246"/>
      <c r="G2" s="247" t="s">
        <v>2</v>
      </c>
      <c r="H2" s="247"/>
      <c r="I2" s="247"/>
      <c r="J2" s="247" t="s">
        <v>3</v>
      </c>
      <c r="K2" s="247"/>
      <c r="L2" s="247"/>
      <c r="M2" s="4"/>
      <c r="N2" s="4"/>
      <c r="O2" s="4"/>
    </row>
    <row r="3" spans="1:15" ht="15.75">
      <c r="A3" s="245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47"/>
      <c r="H3" s="247"/>
      <c r="I3" s="247"/>
      <c r="J3" s="248" t="s">
        <v>76</v>
      </c>
      <c r="K3" s="248"/>
      <c r="L3" s="248"/>
      <c r="M3" s="4"/>
      <c r="N3" s="4"/>
      <c r="O3" s="4"/>
    </row>
    <row r="4" spans="1:15" ht="15.75">
      <c r="A4" s="245"/>
      <c r="B4" s="64">
        <v>21</v>
      </c>
      <c r="C4" s="63">
        <v>22</v>
      </c>
      <c r="D4" s="63">
        <v>23</v>
      </c>
      <c r="E4" s="63">
        <v>24</v>
      </c>
      <c r="F4" s="160">
        <v>25</v>
      </c>
      <c r="G4" s="100" t="s">
        <v>54</v>
      </c>
      <c r="H4" s="98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82"/>
      <c r="C5" s="180"/>
      <c r="D5" s="180"/>
      <c r="E5" s="180"/>
      <c r="F5" s="180"/>
      <c r="G5" s="85"/>
      <c r="H5" s="145"/>
      <c r="I5" s="150"/>
      <c r="J5" s="150"/>
      <c r="K5" s="40"/>
      <c r="L5" s="39"/>
      <c r="M5" s="4"/>
      <c r="N5" s="4"/>
      <c r="O5" s="4"/>
    </row>
    <row r="6" spans="1:15" ht="15">
      <c r="A6" s="45" t="s">
        <v>11</v>
      </c>
      <c r="B6" s="30" t="s">
        <v>66</v>
      </c>
      <c r="C6" s="175">
        <v>192</v>
      </c>
      <c r="D6" s="175">
        <v>192</v>
      </c>
      <c r="E6" s="175">
        <v>192</v>
      </c>
      <c r="F6" s="175"/>
      <c r="G6" s="86">
        <v>192</v>
      </c>
      <c r="H6" s="190">
        <f>AVERAGE(B6:F6)</f>
        <v>192</v>
      </c>
      <c r="I6" s="190">
        <f>(H6/G6-1)*100</f>
        <v>0</v>
      </c>
      <c r="J6" s="209">
        <v>210.5</v>
      </c>
      <c r="K6" s="41">
        <v>194</v>
      </c>
      <c r="L6" s="58">
        <f>(K6/J6-1)*100</f>
        <v>-7.838479809976251</v>
      </c>
      <c r="M6" s="4"/>
      <c r="N6" s="4"/>
      <c r="O6" s="4"/>
    </row>
    <row r="7" spans="1:15" ht="15">
      <c r="A7" s="54" t="s">
        <v>52</v>
      </c>
      <c r="B7" s="179" t="s">
        <v>80</v>
      </c>
      <c r="C7" s="179" t="s">
        <v>80</v>
      </c>
      <c r="D7" s="179" t="s">
        <v>80</v>
      </c>
      <c r="E7" s="179" t="s">
        <v>80</v>
      </c>
      <c r="F7" s="179"/>
      <c r="G7" s="215" t="s">
        <v>66</v>
      </c>
      <c r="H7" s="179" t="s">
        <v>66</v>
      </c>
      <c r="I7" s="179" t="s">
        <v>66</v>
      </c>
      <c r="J7" s="42">
        <v>193</v>
      </c>
      <c r="K7" s="223" t="s">
        <v>66</v>
      </c>
      <c r="L7" s="179" t="s">
        <v>66</v>
      </c>
      <c r="M7" s="4"/>
      <c r="N7" s="4"/>
      <c r="O7" s="4"/>
    </row>
    <row r="8" spans="1:15" ht="15.75">
      <c r="A8" s="55" t="s">
        <v>12</v>
      </c>
      <c r="B8" s="30"/>
      <c r="C8" s="175"/>
      <c r="D8" s="175"/>
      <c r="E8" s="175"/>
      <c r="F8" s="175"/>
      <c r="G8" s="167"/>
      <c r="H8" s="81"/>
      <c r="I8" s="81"/>
      <c r="J8" s="210"/>
      <c r="K8" s="43"/>
      <c r="L8" s="32"/>
      <c r="M8" s="4"/>
      <c r="N8" s="4"/>
      <c r="O8" s="4"/>
    </row>
    <row r="9" spans="1:15" ht="15">
      <c r="A9" s="54" t="s">
        <v>75</v>
      </c>
      <c r="B9" s="179" t="s">
        <v>66</v>
      </c>
      <c r="C9" s="179" t="s">
        <v>66</v>
      </c>
      <c r="D9" s="179" t="s">
        <v>66</v>
      </c>
      <c r="E9" s="179" t="s">
        <v>66</v>
      </c>
      <c r="F9" s="179"/>
      <c r="G9" s="168" t="s">
        <v>66</v>
      </c>
      <c r="H9" s="179" t="s">
        <v>66</v>
      </c>
      <c r="I9" s="179" t="s">
        <v>66</v>
      </c>
      <c r="J9" s="211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190">
        <v>172.51</v>
      </c>
      <c r="C10" s="175">
        <v>169.85</v>
      </c>
      <c r="D10" s="175">
        <v>170.22</v>
      </c>
      <c r="E10" s="175">
        <v>172.33</v>
      </c>
      <c r="F10" s="175"/>
      <c r="G10" s="169">
        <v>177.82199999999997</v>
      </c>
      <c r="H10" s="190">
        <f aca="true" t="shared" si="0" ref="H10:H18">AVERAGE(B10:F10)</f>
        <v>171.22750000000002</v>
      </c>
      <c r="I10" s="190">
        <f aca="true" t="shared" si="1" ref="I10:I15">(H10/G10-1)*100</f>
        <v>-3.708483764663517</v>
      </c>
      <c r="J10" s="212">
        <v>178.79</v>
      </c>
      <c r="K10" s="41">
        <v>208.522</v>
      </c>
      <c r="L10" s="58">
        <f aca="true" t="shared" si="2" ref="L10:L16">(K10/J10-1)*100</f>
        <v>16.629565411935786</v>
      </c>
      <c r="M10" s="4"/>
      <c r="N10" s="4"/>
      <c r="O10" s="4"/>
    </row>
    <row r="11" spans="1:15" ht="15">
      <c r="A11" s="46" t="s">
        <v>14</v>
      </c>
      <c r="B11" s="31">
        <v>210.45126</v>
      </c>
      <c r="C11" s="31">
        <v>207.23615999999998</v>
      </c>
      <c r="D11" s="31">
        <v>208.61406</v>
      </c>
      <c r="E11" s="31">
        <v>211.46171999999999</v>
      </c>
      <c r="F11" s="31"/>
      <c r="G11" s="170">
        <v>213.592872</v>
      </c>
      <c r="H11" s="31">
        <f t="shared" si="0"/>
        <v>209.4408</v>
      </c>
      <c r="I11" s="31">
        <f t="shared" si="1"/>
        <v>-1.9439188026836418</v>
      </c>
      <c r="J11" s="47">
        <v>190.66</v>
      </c>
      <c r="K11" s="47">
        <v>251.7515</v>
      </c>
      <c r="L11" s="59">
        <f t="shared" si="2"/>
        <v>32.04211685723277</v>
      </c>
      <c r="M11" s="4"/>
      <c r="N11" s="4"/>
      <c r="O11" s="4"/>
    </row>
    <row r="12" spans="1:15" ht="15">
      <c r="A12" s="65" t="s">
        <v>62</v>
      </c>
      <c r="B12" s="192" t="s">
        <v>67</v>
      </c>
      <c r="C12" s="192" t="s">
        <v>67</v>
      </c>
      <c r="D12" s="192" t="s">
        <v>67</v>
      </c>
      <c r="E12" s="192" t="s">
        <v>67</v>
      </c>
      <c r="F12" s="192"/>
      <c r="G12" s="192" t="s">
        <v>66</v>
      </c>
      <c r="H12" s="192" t="s">
        <v>66</v>
      </c>
      <c r="I12" s="192" t="s">
        <v>66</v>
      </c>
      <c r="J12" s="196" t="s">
        <v>66</v>
      </c>
      <c r="K12" s="195" t="s">
        <v>67</v>
      </c>
      <c r="L12" s="192" t="s">
        <v>66</v>
      </c>
      <c r="M12" s="4"/>
      <c r="N12" s="4"/>
      <c r="O12" s="4"/>
    </row>
    <row r="13" spans="1:15" ht="15">
      <c r="A13" s="73" t="s">
        <v>63</v>
      </c>
      <c r="B13" s="176">
        <v>217.80006</v>
      </c>
      <c r="C13" s="176">
        <v>214.58496</v>
      </c>
      <c r="D13" s="176">
        <v>215.96286</v>
      </c>
      <c r="E13" s="176">
        <v>218.81052</v>
      </c>
      <c r="F13" s="176"/>
      <c r="G13" s="89">
        <v>220.941672</v>
      </c>
      <c r="H13" s="176">
        <f t="shared" si="0"/>
        <v>216.7896</v>
      </c>
      <c r="I13" s="176">
        <f t="shared" si="1"/>
        <v>-1.8792615998669548</v>
      </c>
      <c r="J13" s="205">
        <v>198.10527600000006</v>
      </c>
      <c r="K13" s="62">
        <v>259.10031599999996</v>
      </c>
      <c r="L13" s="67">
        <f t="shared" si="2"/>
        <v>30.789205230455295</v>
      </c>
      <c r="M13" s="4"/>
      <c r="N13" s="4"/>
      <c r="O13" s="4"/>
    </row>
    <row r="14" spans="1:15" ht="15">
      <c r="A14" s="48" t="s">
        <v>15</v>
      </c>
      <c r="B14" s="177">
        <v>206.77686</v>
      </c>
      <c r="C14" s="177">
        <v>203.56176</v>
      </c>
      <c r="D14" s="177">
        <v>204.93966</v>
      </c>
      <c r="E14" s="177">
        <v>207.78732</v>
      </c>
      <c r="F14" s="222"/>
      <c r="G14" s="90">
        <v>209.918472</v>
      </c>
      <c r="H14" s="177">
        <f t="shared" si="0"/>
        <v>205.7664</v>
      </c>
      <c r="I14" s="177">
        <f t="shared" si="1"/>
        <v>-1.9779450376334662</v>
      </c>
      <c r="J14" s="204">
        <v>187.26579600000002</v>
      </c>
      <c r="K14" s="61">
        <v>248.07711600000002</v>
      </c>
      <c r="L14" s="66">
        <f t="shared" si="2"/>
        <v>32.47326596683999</v>
      </c>
      <c r="M14" s="4"/>
      <c r="N14" s="4"/>
      <c r="O14" s="4"/>
    </row>
    <row r="15" spans="1:15" ht="15">
      <c r="A15" s="49" t="s">
        <v>43</v>
      </c>
      <c r="B15" s="176">
        <v>204.93966</v>
      </c>
      <c r="C15" s="176">
        <v>201.72456</v>
      </c>
      <c r="D15" s="176">
        <v>203.10246</v>
      </c>
      <c r="E15" s="176">
        <v>205.95012</v>
      </c>
      <c r="F15" s="176"/>
      <c r="G15" s="91">
        <v>208.08127199999998</v>
      </c>
      <c r="H15" s="176">
        <f t="shared" si="0"/>
        <v>203.92919999999998</v>
      </c>
      <c r="I15" s="176">
        <f t="shared" si="1"/>
        <v>-1.9954087939254794</v>
      </c>
      <c r="J15" s="205">
        <v>185.42859600000003</v>
      </c>
      <c r="K15" s="62">
        <v>246.239916</v>
      </c>
      <c r="L15" s="67">
        <f t="shared" si="2"/>
        <v>32.795006440106974</v>
      </c>
      <c r="M15" s="4"/>
      <c r="N15" s="4"/>
      <c r="O15" s="4"/>
    </row>
    <row r="16" spans="1:15" ht="15">
      <c r="A16" s="50" t="s">
        <v>68</v>
      </c>
      <c r="B16" s="175">
        <v>260.515</v>
      </c>
      <c r="C16" s="175">
        <v>271.5382</v>
      </c>
      <c r="D16" s="175">
        <v>271.5382</v>
      </c>
      <c r="E16" s="175">
        <v>271.5382</v>
      </c>
      <c r="F16" s="175"/>
      <c r="G16" s="86">
        <v>271.5382</v>
      </c>
      <c r="H16" s="175">
        <f t="shared" si="0"/>
        <v>268.7824</v>
      </c>
      <c r="I16" s="190">
        <f>(H16/G16-1)*100</f>
        <v>-1.0148848302006908</v>
      </c>
      <c r="J16" s="124">
        <v>197.60922999999997</v>
      </c>
      <c r="K16" s="41">
        <v>296.15663</v>
      </c>
      <c r="L16" s="58">
        <f t="shared" si="2"/>
        <v>49.86983654559054</v>
      </c>
      <c r="M16" s="4"/>
      <c r="N16" s="4"/>
      <c r="O16" s="4"/>
    </row>
    <row r="17" spans="1:15" ht="15.75">
      <c r="A17" s="51" t="s">
        <v>16</v>
      </c>
      <c r="B17" s="59"/>
      <c r="C17" s="31"/>
      <c r="D17" s="31"/>
      <c r="E17" s="31"/>
      <c r="F17" s="31"/>
      <c r="G17" s="170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216">
        <v>255.34961419139287</v>
      </c>
      <c r="C18" s="175">
        <v>248.1902792140641</v>
      </c>
      <c r="D18" s="175">
        <v>243.5723951285521</v>
      </c>
      <c r="E18" s="175">
        <v>243.7470129042536</v>
      </c>
      <c r="F18" s="175"/>
      <c r="G18" s="171">
        <v>259.21407566188</v>
      </c>
      <c r="H18" s="175">
        <f t="shared" si="0"/>
        <v>247.71482535956568</v>
      </c>
      <c r="I18" s="190">
        <f>(H18/G18-1)*100</f>
        <v>-4.436198255419576</v>
      </c>
      <c r="J18" s="124">
        <v>209.57501150183015</v>
      </c>
      <c r="K18" s="41">
        <v>229.29115994192608</v>
      </c>
      <c r="L18" s="32">
        <f>(K18/J18-1)*100</f>
        <v>9.407680953377294</v>
      </c>
      <c r="M18" s="4"/>
      <c r="N18" s="4"/>
      <c r="O18" s="4"/>
    </row>
    <row r="19" spans="1:15" ht="15.75">
      <c r="A19" s="117" t="s">
        <v>10</v>
      </c>
      <c r="B19" s="59"/>
      <c r="C19" s="31"/>
      <c r="D19" s="31"/>
      <c r="E19" s="31"/>
      <c r="F19" s="31"/>
      <c r="G19" s="168"/>
      <c r="H19" s="59"/>
      <c r="I19" s="59"/>
      <c r="J19" s="213"/>
      <c r="K19" s="44"/>
      <c r="L19" s="57"/>
      <c r="M19" s="4"/>
      <c r="N19" s="4"/>
      <c r="O19" s="4"/>
    </row>
    <row r="20" spans="1:15" ht="15">
      <c r="A20" s="50" t="s">
        <v>17</v>
      </c>
      <c r="B20" s="30" t="s">
        <v>66</v>
      </c>
      <c r="C20" s="175">
        <v>148</v>
      </c>
      <c r="D20" s="175">
        <v>146</v>
      </c>
      <c r="E20" s="175">
        <v>146</v>
      </c>
      <c r="F20" s="175"/>
      <c r="G20" s="171">
        <v>150.8</v>
      </c>
      <c r="H20" s="190">
        <f>AVERAGE(B20:F20)</f>
        <v>146.66666666666666</v>
      </c>
      <c r="I20" s="190">
        <f>(H20/G20-1)*100</f>
        <v>-2.7409372236958607</v>
      </c>
      <c r="J20" s="207">
        <v>179.25</v>
      </c>
      <c r="K20" s="124">
        <v>150.4761</v>
      </c>
      <c r="L20" s="32">
        <f>(K20/J20-1)*100</f>
        <v>-16.052384937238497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70"/>
      <c r="H21" s="197"/>
      <c r="I21" s="183"/>
      <c r="J21" s="208"/>
      <c r="K21" s="47"/>
      <c r="L21" s="57"/>
      <c r="M21" s="4"/>
      <c r="N21" s="4"/>
      <c r="O21" s="4"/>
    </row>
    <row r="22" spans="1:15" ht="15">
      <c r="A22" s="123" t="s">
        <v>18</v>
      </c>
      <c r="B22" s="224">
        <v>161.62</v>
      </c>
      <c r="C22" s="175">
        <v>160.44</v>
      </c>
      <c r="D22" s="175">
        <v>159.65</v>
      </c>
      <c r="E22" s="175">
        <v>159.65</v>
      </c>
      <c r="F22" s="175"/>
      <c r="G22" s="172">
        <v>160.91400000000002</v>
      </c>
      <c r="H22" s="224">
        <f>AVERAGE(B22:F22)</f>
        <v>160.34</v>
      </c>
      <c r="I22" s="224">
        <f>(H22/G22-1)*100</f>
        <v>-0.35671228109425135</v>
      </c>
      <c r="J22" s="207">
        <v>175.08</v>
      </c>
      <c r="K22" s="124">
        <v>164.5935</v>
      </c>
      <c r="L22" s="122">
        <f>(K22/J22-1)*100</f>
        <v>-5.989547635366687</v>
      </c>
      <c r="M22" s="4"/>
      <c r="N22" s="4"/>
      <c r="O22" s="4"/>
    </row>
    <row r="23" spans="1:15" ht="15">
      <c r="A23" s="127" t="s">
        <v>19</v>
      </c>
      <c r="B23" s="225">
        <v>160.62</v>
      </c>
      <c r="C23" s="31">
        <v>159.44</v>
      </c>
      <c r="D23" s="31">
        <v>158.65</v>
      </c>
      <c r="E23" s="31">
        <v>158.65</v>
      </c>
      <c r="F23" s="31"/>
      <c r="G23" s="128">
        <v>159.91400000000002</v>
      </c>
      <c r="H23" s="225">
        <f>AVERAGE(B23:F23)</f>
        <v>159.34</v>
      </c>
      <c r="I23" s="225">
        <f>(H23/G23-1)*100</f>
        <v>-0.35894293182586745</v>
      </c>
      <c r="J23" s="47">
        <v>174.08</v>
      </c>
      <c r="K23" s="129">
        <v>163.5935</v>
      </c>
      <c r="L23" s="130">
        <f>(K23/J23-1)*100</f>
        <v>-6.023954503676476</v>
      </c>
      <c r="M23" s="4"/>
      <c r="N23" s="4"/>
      <c r="O23" s="4"/>
    </row>
    <row r="24" spans="1:15" ht="15">
      <c r="A24" s="118" t="s">
        <v>69</v>
      </c>
      <c r="B24" s="224">
        <v>268.6334855993933</v>
      </c>
      <c r="C24" s="175">
        <v>271.1688036826046</v>
      </c>
      <c r="D24" s="175">
        <v>271.1688036826046</v>
      </c>
      <c r="E24" s="175">
        <v>272.71204077673326</v>
      </c>
      <c r="F24" s="175"/>
      <c r="G24" s="119">
        <v>269.11850297183366</v>
      </c>
      <c r="H24" s="224">
        <f>AVERAGE(B24:F24)</f>
        <v>270.920783435334</v>
      </c>
      <c r="I24" s="224">
        <f>(H24/G24-1)*100</f>
        <v>0.6696977144261762</v>
      </c>
      <c r="J24" s="207">
        <v>230.66</v>
      </c>
      <c r="K24" s="120">
        <v>262.59832624914026</v>
      </c>
      <c r="L24" s="122">
        <f>(K24/J24-1)*100</f>
        <v>13.846495382441804</v>
      </c>
      <c r="M24" s="4"/>
      <c r="N24" s="4"/>
      <c r="O24" s="4"/>
    </row>
    <row r="25" spans="1:15" ht="15.75">
      <c r="A25" s="133" t="s">
        <v>20</v>
      </c>
      <c r="B25" s="125"/>
      <c r="C25" s="31"/>
      <c r="D25" s="31"/>
      <c r="E25" s="31"/>
      <c r="F25" s="179"/>
      <c r="G25" s="134"/>
      <c r="H25" s="31"/>
      <c r="I25" s="31"/>
      <c r="J25" s="47"/>
      <c r="K25" s="47"/>
      <c r="L25" s="125"/>
      <c r="M25" s="4"/>
      <c r="N25" s="4"/>
      <c r="O25" s="4"/>
    </row>
    <row r="26" spans="1:15" ht="15">
      <c r="A26" s="118" t="s">
        <v>21</v>
      </c>
      <c r="B26" s="216">
        <v>391</v>
      </c>
      <c r="C26" s="216">
        <v>391</v>
      </c>
      <c r="D26" s="132">
        <v>391</v>
      </c>
      <c r="E26" s="216">
        <v>392</v>
      </c>
      <c r="F26" s="216">
        <v>392</v>
      </c>
      <c r="G26" s="119">
        <v>394.6</v>
      </c>
      <c r="H26" s="131">
        <f>AVERAGE(B26:F26)</f>
        <v>391.4</v>
      </c>
      <c r="I26" s="190">
        <f>(H26/G26-1)*100</f>
        <v>-0.8109477952356947</v>
      </c>
      <c r="J26" s="207">
        <v>441.67</v>
      </c>
      <c r="K26" s="207">
        <v>422.8571</v>
      </c>
      <c r="L26" s="121">
        <f>(K26/J26-1)*100</f>
        <v>-4.2594923811895775</v>
      </c>
      <c r="M26" s="4"/>
      <c r="N26" s="4"/>
      <c r="O26" s="4"/>
    </row>
    <row r="27" spans="1:12" ht="15">
      <c r="A27" s="126" t="s">
        <v>22</v>
      </c>
      <c r="B27" s="178">
        <v>385</v>
      </c>
      <c r="C27" s="178">
        <v>385</v>
      </c>
      <c r="D27" s="178">
        <v>385</v>
      </c>
      <c r="E27" s="178">
        <v>386</v>
      </c>
      <c r="F27" s="178">
        <v>386</v>
      </c>
      <c r="G27" s="134">
        <v>388.6</v>
      </c>
      <c r="H27" s="142">
        <f>AVERAGE(B27:F27)</f>
        <v>385.4</v>
      </c>
      <c r="I27" s="31">
        <f>(H27/G27-1)*100</f>
        <v>-0.8234688625836428</v>
      </c>
      <c r="J27" s="47">
        <v>438.9</v>
      </c>
      <c r="K27" s="47">
        <v>415.5714</v>
      </c>
      <c r="L27" s="125">
        <f>(K27/J27-1)*100</f>
        <v>-5.315242652084762</v>
      </c>
    </row>
    <row r="28" spans="1:12" ht="15">
      <c r="A28" s="118" t="s">
        <v>23</v>
      </c>
      <c r="B28" s="132">
        <v>385</v>
      </c>
      <c r="C28" s="216">
        <v>385</v>
      </c>
      <c r="D28" s="132">
        <v>385</v>
      </c>
      <c r="E28" s="216">
        <v>385</v>
      </c>
      <c r="F28" s="216">
        <v>385</v>
      </c>
      <c r="G28" s="119">
        <v>388.6</v>
      </c>
      <c r="H28" s="131">
        <f>AVERAGE(B28:F28)</f>
        <v>385</v>
      </c>
      <c r="I28" s="188">
        <f>(H28/G28-1)*100</f>
        <v>-0.9264024704065954</v>
      </c>
      <c r="J28" s="206">
        <v>432.24</v>
      </c>
      <c r="K28" s="120">
        <v>412.6666</v>
      </c>
      <c r="L28" s="121">
        <f>(K28/J28-1)*100</f>
        <v>-4.528363871923002</v>
      </c>
    </row>
    <row r="29" spans="1:12" ht="15.75">
      <c r="A29" s="133" t="s">
        <v>70</v>
      </c>
      <c r="B29" s="179"/>
      <c r="C29" s="179"/>
      <c r="D29" s="179"/>
      <c r="E29" s="178"/>
      <c r="F29" s="178"/>
      <c r="G29" s="134"/>
      <c r="H29" s="142"/>
      <c r="I29" s="189"/>
      <c r="J29" s="47"/>
      <c r="K29" s="47"/>
      <c r="L29" s="125"/>
    </row>
    <row r="30" spans="1:12" ht="15">
      <c r="A30" s="118" t="s">
        <v>71</v>
      </c>
      <c r="B30" s="132">
        <v>400</v>
      </c>
      <c r="C30" s="216">
        <v>400</v>
      </c>
      <c r="D30" s="132">
        <v>400</v>
      </c>
      <c r="E30" s="132">
        <v>390</v>
      </c>
      <c r="F30" s="132">
        <v>390</v>
      </c>
      <c r="G30" s="173">
        <v>400</v>
      </c>
      <c r="H30" s="146">
        <f>AVERAGE(B30:F30)</f>
        <v>396</v>
      </c>
      <c r="I30" s="188">
        <f>(H30/G30-1)*100</f>
        <v>-1.0000000000000009</v>
      </c>
      <c r="J30" s="207">
        <v>361.6904761904762</v>
      </c>
      <c r="K30" s="147">
        <v>406.3095238095238</v>
      </c>
      <c r="L30" s="121">
        <f>(K30/J30-1)*100</f>
        <v>12.336251727996839</v>
      </c>
    </row>
    <row r="31" spans="1:12" ht="15">
      <c r="A31" s="181" t="s">
        <v>72</v>
      </c>
      <c r="B31" s="148">
        <v>392.5</v>
      </c>
      <c r="C31" s="148">
        <v>392.5</v>
      </c>
      <c r="D31" s="148">
        <v>362.5</v>
      </c>
      <c r="E31" s="148">
        <v>380</v>
      </c>
      <c r="F31" s="148">
        <v>380</v>
      </c>
      <c r="G31" s="174">
        <v>392.5</v>
      </c>
      <c r="H31" s="148">
        <f>AVERAGE(B31:F31)</f>
        <v>381.5</v>
      </c>
      <c r="I31" s="151">
        <f>(H31/G31-1)*100</f>
        <v>-2.8025477707006363</v>
      </c>
      <c r="J31" s="214">
        <v>352.26190476190476</v>
      </c>
      <c r="K31" s="149">
        <v>401.4047619047619</v>
      </c>
      <c r="L31" s="148">
        <f>(K31/J31-1)*100</f>
        <v>13.950659006421095</v>
      </c>
    </row>
    <row r="32" spans="1:12" ht="15.75" customHeight="1">
      <c r="A32" s="250" t="s">
        <v>56</v>
      </c>
      <c r="B32" s="250"/>
      <c r="C32" s="250"/>
      <c r="D32" s="250"/>
      <c r="E32" s="165"/>
      <c r="F32" s="165"/>
      <c r="G32" s="251" t="s">
        <v>0</v>
      </c>
      <c r="H32" s="251"/>
      <c r="I32" s="251"/>
      <c r="J32" s="166"/>
      <c r="K32" s="166"/>
      <c r="L32" s="166"/>
    </row>
    <row r="33" spans="1:12" ht="15">
      <c r="A33" s="249" t="s">
        <v>78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</row>
    <row r="34" spans="1:12" ht="15">
      <c r="A34" s="244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10" r:id="rId1"/>
  <ignoredErrors>
    <ignoredError sqref="I8 H29:I29 I26:I28 I30:I31 I19 I21 I10 I16:I18 H20:I20 H6:I6" unlockedFormula="1"/>
    <ignoredError sqref="H26:H28 H30:H31 H21 H10 H19 H8" formulaRange="1" unlockedFormula="1"/>
    <ignoredError sqref="H7 H11:H16 H9 H22:H24 H17:H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46" t="s">
        <v>77</v>
      </c>
      <c r="C2" s="246"/>
      <c r="D2" s="246"/>
      <c r="E2" s="246"/>
      <c r="F2" s="246"/>
      <c r="G2" s="252" t="s">
        <v>2</v>
      </c>
      <c r="H2" s="252"/>
      <c r="I2" s="252"/>
      <c r="J2" s="20"/>
      <c r="K2" s="21"/>
      <c r="L2" s="22"/>
    </row>
    <row r="3" spans="1:12" ht="15" customHeight="1">
      <c r="A3" s="19"/>
      <c r="B3" s="246"/>
      <c r="C3" s="246"/>
      <c r="D3" s="246"/>
      <c r="E3" s="246"/>
      <c r="F3" s="246"/>
      <c r="G3" s="252"/>
      <c r="H3" s="252"/>
      <c r="I3" s="252"/>
      <c r="J3" s="248" t="s">
        <v>3</v>
      </c>
      <c r="K3" s="248"/>
      <c r="L3" s="248"/>
    </row>
    <row r="4" spans="1:12" ht="15" customHeight="1">
      <c r="A4" s="255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61" t="s">
        <v>8</v>
      </c>
      <c r="G4" s="253"/>
      <c r="H4" s="254"/>
      <c r="I4" s="252"/>
      <c r="J4" s="256" t="s">
        <v>76</v>
      </c>
      <c r="K4" s="257"/>
      <c r="L4" s="258"/>
    </row>
    <row r="5" spans="1:12" ht="15" customHeight="1">
      <c r="A5" s="255"/>
      <c r="B5" s="82">
        <v>21</v>
      </c>
      <c r="C5" s="83">
        <v>22</v>
      </c>
      <c r="D5" s="83">
        <v>23</v>
      </c>
      <c r="E5" s="83">
        <v>24</v>
      </c>
      <c r="F5" s="83">
        <v>25</v>
      </c>
      <c r="G5" s="92" t="s">
        <v>54</v>
      </c>
      <c r="H5" s="99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101"/>
      <c r="C6" s="80"/>
      <c r="D6" s="80"/>
      <c r="E6" s="135"/>
      <c r="F6" s="84"/>
      <c r="G6" s="93"/>
      <c r="H6" s="143"/>
      <c r="I6" s="27"/>
      <c r="J6" s="144"/>
      <c r="K6" s="152"/>
      <c r="L6" s="28"/>
    </row>
    <row r="7" spans="1:12" ht="15" customHeight="1">
      <c r="A7" s="29" t="s">
        <v>24</v>
      </c>
      <c r="B7" s="81" t="s">
        <v>67</v>
      </c>
      <c r="C7" s="81" t="s">
        <v>67</v>
      </c>
      <c r="D7" s="75" t="s">
        <v>67</v>
      </c>
      <c r="E7" s="75" t="s">
        <v>67</v>
      </c>
      <c r="F7" s="30"/>
      <c r="G7" s="87" t="s">
        <v>67</v>
      </c>
      <c r="H7" s="81" t="s">
        <v>67</v>
      </c>
      <c r="I7" s="81" t="s">
        <v>67</v>
      </c>
      <c r="J7" s="81" t="s">
        <v>66</v>
      </c>
      <c r="K7" s="30" t="s">
        <v>66</v>
      </c>
      <c r="L7" s="30" t="s">
        <v>67</v>
      </c>
    </row>
    <row r="8" spans="1:12" ht="15" customHeight="1">
      <c r="A8" s="26" t="s">
        <v>25</v>
      </c>
      <c r="B8" s="183">
        <v>167.9291</v>
      </c>
      <c r="C8" s="183">
        <v>164.6567</v>
      </c>
      <c r="D8" s="183">
        <v>164.4844</v>
      </c>
      <c r="E8" s="164">
        <v>164.8289</v>
      </c>
      <c r="F8" s="31"/>
      <c r="G8" s="94">
        <v>178.12546000000003</v>
      </c>
      <c r="H8" s="183">
        <f aca="true" t="shared" si="0" ref="H8:H22">AVERAGE(B8:F8)</f>
        <v>165.474775</v>
      </c>
      <c r="I8" s="197">
        <f aca="true" t="shared" si="1" ref="I8:I22">(H8/G8-1)*100</f>
        <v>-7.102120606453477</v>
      </c>
      <c r="J8" s="226">
        <v>146.74</v>
      </c>
      <c r="K8" s="153">
        <v>199.8873</v>
      </c>
      <c r="L8" s="57">
        <f>(K8/J8-1)*100</f>
        <v>36.2186861114897</v>
      </c>
    </row>
    <row r="9" spans="1:12" ht="15" customHeight="1">
      <c r="A9" s="29" t="s">
        <v>26</v>
      </c>
      <c r="B9" s="81" t="s">
        <v>66</v>
      </c>
      <c r="C9" s="184">
        <v>367</v>
      </c>
      <c r="D9" s="184">
        <v>367</v>
      </c>
      <c r="E9" s="162">
        <v>370</v>
      </c>
      <c r="F9" s="175"/>
      <c r="G9" s="88">
        <v>363.8</v>
      </c>
      <c r="H9" s="198">
        <f t="shared" si="0"/>
        <v>368</v>
      </c>
      <c r="I9" s="198">
        <f t="shared" si="1"/>
        <v>1.1544804837823053</v>
      </c>
      <c r="J9" s="227">
        <v>427.1</v>
      </c>
      <c r="K9" s="154">
        <v>378.4761</v>
      </c>
      <c r="L9" s="32">
        <f>(K9/J9-1)*100</f>
        <v>-11.384664013111689</v>
      </c>
    </row>
    <row r="10" spans="1:12" ht="15" customHeight="1">
      <c r="A10" s="72" t="s">
        <v>27</v>
      </c>
      <c r="B10" s="164">
        <v>342.6378</v>
      </c>
      <c r="C10" s="183">
        <v>343.0971</v>
      </c>
      <c r="D10" s="183">
        <v>343.5564</v>
      </c>
      <c r="E10" s="164">
        <v>345.8529</v>
      </c>
      <c r="F10" s="31"/>
      <c r="G10" s="94">
        <v>341.27828</v>
      </c>
      <c r="H10" s="183">
        <f t="shared" si="0"/>
        <v>343.78605000000005</v>
      </c>
      <c r="I10" s="197">
        <f t="shared" si="1"/>
        <v>0.7348167600938593</v>
      </c>
      <c r="J10" s="228">
        <v>390.41</v>
      </c>
      <c r="K10" s="153">
        <v>365.5247</v>
      </c>
      <c r="L10" s="57">
        <f>(K10/J10-1)*100</f>
        <v>-6.3741451294792695</v>
      </c>
    </row>
    <row r="11" spans="1:12" ht="15" customHeight="1">
      <c r="A11" s="29" t="s">
        <v>51</v>
      </c>
      <c r="B11" s="162">
        <v>401.71824039455885</v>
      </c>
      <c r="C11" s="184">
        <v>403.15010739002463</v>
      </c>
      <c r="D11" s="184">
        <v>404.36201544217147</v>
      </c>
      <c r="E11" s="162">
        <v>402.02325951887843</v>
      </c>
      <c r="F11" s="175"/>
      <c r="G11" s="88">
        <v>393.5213282022522</v>
      </c>
      <c r="H11" s="198">
        <f t="shared" si="0"/>
        <v>402.8134056864083</v>
      </c>
      <c r="I11" s="198">
        <f t="shared" si="1"/>
        <v>2.361264007367958</v>
      </c>
      <c r="J11" s="227">
        <v>356.96780991764</v>
      </c>
      <c r="K11" s="154">
        <v>418.9735574389195</v>
      </c>
      <c r="L11" s="32">
        <f>(K11/J11-1)*100</f>
        <v>17.370122963072077</v>
      </c>
    </row>
    <row r="12" spans="1:12" s="13" customFormat="1" ht="15" customHeight="1">
      <c r="A12" s="33" t="s">
        <v>58</v>
      </c>
      <c r="B12" s="164">
        <v>115.344841301408</v>
      </c>
      <c r="C12" s="183">
        <v>115.344841301408</v>
      </c>
      <c r="D12" s="183">
        <v>115.41829180928123</v>
      </c>
      <c r="E12" s="164">
        <v>115.5010355265254</v>
      </c>
      <c r="F12" s="31"/>
      <c r="G12" s="95">
        <v>114.31209753180364</v>
      </c>
      <c r="H12" s="183">
        <f t="shared" si="0"/>
        <v>115.40225248465566</v>
      </c>
      <c r="I12" s="197">
        <f t="shared" si="1"/>
        <v>0.9536654268361477</v>
      </c>
      <c r="J12" s="229">
        <v>118.91163748907275</v>
      </c>
      <c r="K12" s="155">
        <v>109.49946137920229</v>
      </c>
      <c r="L12" s="57">
        <f>(K12/J12-1)*100</f>
        <v>-7.915269109581791</v>
      </c>
    </row>
    <row r="13" spans="1:12" ht="15" customHeight="1">
      <c r="A13" s="74" t="s">
        <v>28</v>
      </c>
      <c r="B13" s="81" t="s">
        <v>66</v>
      </c>
      <c r="C13" s="184">
        <v>129</v>
      </c>
      <c r="D13" s="184">
        <v>129</v>
      </c>
      <c r="E13" s="162">
        <v>129</v>
      </c>
      <c r="F13" s="175"/>
      <c r="G13" s="88">
        <v>129</v>
      </c>
      <c r="H13" s="198">
        <f t="shared" si="0"/>
        <v>129</v>
      </c>
      <c r="I13" s="198">
        <f t="shared" si="1"/>
        <v>0</v>
      </c>
      <c r="J13" s="230">
        <v>150.85</v>
      </c>
      <c r="K13" s="111">
        <v>132.0476</v>
      </c>
      <c r="L13" s="32">
        <f aca="true" t="shared" si="2" ref="L13:L25">(K13/J13-1)*100</f>
        <v>-12.464302287040107</v>
      </c>
    </row>
    <row r="14" spans="1:12" ht="15" customHeight="1">
      <c r="A14" s="33" t="s">
        <v>29</v>
      </c>
      <c r="B14" s="164">
        <v>745.1616</v>
      </c>
      <c r="C14" s="183">
        <v>750.8936</v>
      </c>
      <c r="D14" s="183">
        <v>765.4441</v>
      </c>
      <c r="E14" s="164">
        <v>766.3259</v>
      </c>
      <c r="F14" s="31"/>
      <c r="G14" s="97">
        <v>731.052</v>
      </c>
      <c r="H14" s="183">
        <f t="shared" si="0"/>
        <v>756.9563</v>
      </c>
      <c r="I14" s="197">
        <f t="shared" si="1"/>
        <v>3.5434278272954645</v>
      </c>
      <c r="J14" s="231">
        <v>630.9</v>
      </c>
      <c r="K14" s="110">
        <v>739.6169</v>
      </c>
      <c r="L14" s="57">
        <f t="shared" si="2"/>
        <v>17.232033602789663</v>
      </c>
    </row>
    <row r="15" spans="1:12" ht="15" customHeight="1">
      <c r="A15" s="34" t="s">
        <v>30</v>
      </c>
      <c r="B15" s="162">
        <v>745.1616</v>
      </c>
      <c r="C15" s="184">
        <v>750.8936</v>
      </c>
      <c r="D15" s="184">
        <v>765.4441</v>
      </c>
      <c r="E15" s="162">
        <v>766.7668</v>
      </c>
      <c r="F15" s="175"/>
      <c r="G15" s="96">
        <v>731.052</v>
      </c>
      <c r="H15" s="184">
        <f t="shared" si="0"/>
        <v>757.066525</v>
      </c>
      <c r="I15" s="198">
        <f t="shared" si="1"/>
        <v>3.5585054141155315</v>
      </c>
      <c r="J15" s="232">
        <v>669.86</v>
      </c>
      <c r="K15" s="156">
        <v>738.724</v>
      </c>
      <c r="L15" s="32">
        <f t="shared" si="2"/>
        <v>10.280357089541091</v>
      </c>
    </row>
    <row r="16" spans="1:12" ht="15" customHeight="1">
      <c r="A16" s="33" t="s">
        <v>31</v>
      </c>
      <c r="B16" s="164">
        <v>863.4868</v>
      </c>
      <c r="C16" s="183">
        <v>862.6802</v>
      </c>
      <c r="D16" s="183">
        <v>875.7494</v>
      </c>
      <c r="E16" s="164">
        <v>880.0945</v>
      </c>
      <c r="F16" s="31"/>
      <c r="G16" s="97">
        <v>861.72624</v>
      </c>
      <c r="H16" s="183">
        <f t="shared" si="0"/>
        <v>870.502725</v>
      </c>
      <c r="I16" s="183">
        <f t="shared" si="1"/>
        <v>1.0184771674122572</v>
      </c>
      <c r="J16" s="218">
        <v>796.22</v>
      </c>
      <c r="K16" s="157">
        <v>835.7048</v>
      </c>
      <c r="L16" s="57">
        <f t="shared" si="2"/>
        <v>4.9590314234759125</v>
      </c>
    </row>
    <row r="17" spans="1:12" ht="15" customHeight="1">
      <c r="A17" s="34" t="s">
        <v>32</v>
      </c>
      <c r="B17" s="81" t="s">
        <v>66</v>
      </c>
      <c r="C17" s="184">
        <v>770</v>
      </c>
      <c r="D17" s="184">
        <v>778</v>
      </c>
      <c r="E17" s="162">
        <v>778</v>
      </c>
      <c r="F17" s="175"/>
      <c r="G17" s="88">
        <v>743.6</v>
      </c>
      <c r="H17" s="198">
        <f t="shared" si="0"/>
        <v>775.3333333333334</v>
      </c>
      <c r="I17" s="198">
        <f t="shared" si="1"/>
        <v>4.267527344450417</v>
      </c>
      <c r="J17" s="219">
        <v>688.7</v>
      </c>
      <c r="K17" s="156">
        <v>744.5238</v>
      </c>
      <c r="L17" s="32">
        <f t="shared" si="2"/>
        <v>8.105677363147956</v>
      </c>
    </row>
    <row r="18" spans="1:12" ht="15" customHeight="1">
      <c r="A18" s="33" t="s">
        <v>33</v>
      </c>
      <c r="B18" s="164">
        <v>810</v>
      </c>
      <c r="C18" s="183">
        <v>815</v>
      </c>
      <c r="D18" s="183">
        <v>825</v>
      </c>
      <c r="E18" s="164">
        <v>815</v>
      </c>
      <c r="F18" s="31"/>
      <c r="G18" s="76">
        <v>804.5</v>
      </c>
      <c r="H18" s="183">
        <f t="shared" si="0"/>
        <v>816.25</v>
      </c>
      <c r="I18" s="183">
        <f t="shared" si="1"/>
        <v>1.4605344934742082</v>
      </c>
      <c r="J18" s="218">
        <v>810.85</v>
      </c>
      <c r="K18" s="157">
        <v>792.738</v>
      </c>
      <c r="L18" s="57">
        <f t="shared" si="2"/>
        <v>-2.2337053709070687</v>
      </c>
    </row>
    <row r="19" spans="1:12" ht="15" customHeight="1">
      <c r="A19" s="34" t="s">
        <v>34</v>
      </c>
      <c r="B19" s="81" t="s">
        <v>66</v>
      </c>
      <c r="C19" s="184">
        <v>730</v>
      </c>
      <c r="D19" s="184">
        <v>730</v>
      </c>
      <c r="E19" s="162">
        <v>735</v>
      </c>
      <c r="F19" s="175"/>
      <c r="G19" s="88">
        <v>731</v>
      </c>
      <c r="H19" s="198">
        <f t="shared" si="0"/>
        <v>731.6666666666666</v>
      </c>
      <c r="I19" s="198">
        <f t="shared" si="1"/>
        <v>0.09119927040583953</v>
      </c>
      <c r="J19" s="219">
        <v>784.75</v>
      </c>
      <c r="K19" s="156">
        <v>715.9047</v>
      </c>
      <c r="L19" s="32">
        <f t="shared" si="2"/>
        <v>-8.772895826696391</v>
      </c>
    </row>
    <row r="20" spans="1:12" ht="15" customHeight="1">
      <c r="A20" s="33" t="s">
        <v>35</v>
      </c>
      <c r="B20" s="164">
        <v>863.4868</v>
      </c>
      <c r="C20" s="183">
        <v>878.043</v>
      </c>
      <c r="D20" s="183">
        <v>882.8024</v>
      </c>
      <c r="E20" s="164">
        <v>883.6385</v>
      </c>
      <c r="F20" s="31"/>
      <c r="G20" s="116">
        <v>868.79222</v>
      </c>
      <c r="H20" s="183">
        <f t="shared" si="0"/>
        <v>876.992675</v>
      </c>
      <c r="I20" s="183">
        <f t="shared" si="1"/>
        <v>0.9438913944233907</v>
      </c>
      <c r="J20" s="218">
        <v>767.37</v>
      </c>
      <c r="K20" s="157">
        <v>906.099</v>
      </c>
      <c r="L20" s="57">
        <f t="shared" si="2"/>
        <v>18.078501896086642</v>
      </c>
    </row>
    <row r="21" spans="1:12" ht="15" customHeight="1">
      <c r="A21" s="34" t="s">
        <v>36</v>
      </c>
      <c r="B21" s="162">
        <v>870.8249</v>
      </c>
      <c r="C21" s="184">
        <v>870.8249</v>
      </c>
      <c r="D21" s="162">
        <v>870.8249</v>
      </c>
      <c r="E21" s="162">
        <v>870.8249</v>
      </c>
      <c r="F21" s="175"/>
      <c r="G21" s="77">
        <v>914.9172999999998</v>
      </c>
      <c r="H21" s="184">
        <f t="shared" si="0"/>
        <v>870.8249</v>
      </c>
      <c r="I21" s="184">
        <f t="shared" si="1"/>
        <v>-4.819277108433728</v>
      </c>
      <c r="J21" s="219">
        <v>1008.06</v>
      </c>
      <c r="K21" s="156">
        <v>914.9173</v>
      </c>
      <c r="L21" s="32">
        <f t="shared" si="2"/>
        <v>-9.239797234291613</v>
      </c>
    </row>
    <row r="22" spans="1:12" ht="15" customHeight="1">
      <c r="A22" s="33" t="s">
        <v>37</v>
      </c>
      <c r="B22" s="164">
        <v>1091.2869</v>
      </c>
      <c r="C22" s="183">
        <v>1091.2869</v>
      </c>
      <c r="D22" s="164">
        <v>1113.3331</v>
      </c>
      <c r="E22" s="183">
        <v>1113.3331</v>
      </c>
      <c r="F22" s="31"/>
      <c r="G22" s="78">
        <v>1157.4255</v>
      </c>
      <c r="H22" s="183">
        <f t="shared" si="0"/>
        <v>1102.31</v>
      </c>
      <c r="I22" s="183">
        <f t="shared" si="1"/>
        <v>-4.761904761904767</v>
      </c>
      <c r="J22" s="218">
        <v>1217.5</v>
      </c>
      <c r="K22" s="35">
        <v>1157.4255</v>
      </c>
      <c r="L22" s="57">
        <f t="shared" si="2"/>
        <v>-4.934250513347016</v>
      </c>
    </row>
    <row r="23" spans="1:12" ht="15" customHeight="1">
      <c r="A23" s="163" t="s">
        <v>38</v>
      </c>
      <c r="B23" s="184"/>
      <c r="C23" s="184"/>
      <c r="D23" s="184"/>
      <c r="E23" s="184"/>
      <c r="F23" s="175"/>
      <c r="G23" s="79"/>
      <c r="H23" s="75"/>
      <c r="I23" s="75"/>
      <c r="J23" s="217"/>
      <c r="K23" s="158"/>
      <c r="L23" s="32"/>
    </row>
    <row r="24" spans="1:12" ht="15" customHeight="1">
      <c r="A24" s="33" t="s">
        <v>39</v>
      </c>
      <c r="B24" s="183">
        <v>308.6468</v>
      </c>
      <c r="C24" s="183">
        <v>310.8514</v>
      </c>
      <c r="D24" s="183">
        <v>310.631</v>
      </c>
      <c r="E24" s="183">
        <v>313.7174</v>
      </c>
      <c r="F24" s="31"/>
      <c r="G24" s="76">
        <v>305.42804000000007</v>
      </c>
      <c r="H24" s="183">
        <f>AVERAGE(B24:F24)</f>
        <v>310.96164999999996</v>
      </c>
      <c r="I24" s="183">
        <f>(H24/G24-1)*100</f>
        <v>1.8117557248509053</v>
      </c>
      <c r="J24" s="220">
        <v>433.4</v>
      </c>
      <c r="K24" s="31">
        <v>320.3837</v>
      </c>
      <c r="L24" s="57">
        <f t="shared" si="2"/>
        <v>-26.076672819566227</v>
      </c>
    </row>
    <row r="25" spans="1:12" ht="15" customHeight="1">
      <c r="A25" s="34" t="s">
        <v>40</v>
      </c>
      <c r="B25" s="184">
        <v>372.4</v>
      </c>
      <c r="C25" s="184">
        <v>373.4</v>
      </c>
      <c r="D25" s="184">
        <v>374.6</v>
      </c>
      <c r="E25" s="184">
        <v>382.6</v>
      </c>
      <c r="F25" s="175"/>
      <c r="G25" s="79">
        <v>366.9599999999999</v>
      </c>
      <c r="H25" s="184">
        <f>AVERAGE(B25:F25)</f>
        <v>375.75</v>
      </c>
      <c r="I25" s="184">
        <f>(H25/G25-1)*100</f>
        <v>2.3953564421190565</v>
      </c>
      <c r="J25" s="216">
        <v>541</v>
      </c>
      <c r="K25" s="115">
        <v>402.0714</v>
      </c>
      <c r="L25" s="32">
        <f t="shared" si="2"/>
        <v>-25.67996303142329</v>
      </c>
    </row>
    <row r="26" spans="1:12" ht="15" customHeight="1">
      <c r="A26" s="33" t="s">
        <v>41</v>
      </c>
      <c r="B26" s="183">
        <v>298.0646</v>
      </c>
      <c r="C26" s="183">
        <v>297.8442</v>
      </c>
      <c r="D26" s="183">
        <v>301.3716</v>
      </c>
      <c r="E26" s="183">
        <v>309.0877</v>
      </c>
      <c r="F26" s="31"/>
      <c r="G26" s="78">
        <v>292.20032000000003</v>
      </c>
      <c r="H26" s="183">
        <f>AVERAGE(B26:F26)</f>
        <v>301.592025</v>
      </c>
      <c r="I26" s="183">
        <f>(H26/G26-1)*100</f>
        <v>3.214132345919385</v>
      </c>
      <c r="J26" s="221">
        <v>434.02</v>
      </c>
      <c r="K26" s="155">
        <v>311.2703</v>
      </c>
      <c r="L26" s="57">
        <f>(K26/J26-1)*100</f>
        <v>-28.28203769411547</v>
      </c>
    </row>
    <row r="27" spans="1:12" ht="15" customHeight="1">
      <c r="A27" s="34" t="s">
        <v>42</v>
      </c>
      <c r="B27" s="185" t="s">
        <v>67</v>
      </c>
      <c r="C27" s="186" t="s">
        <v>67</v>
      </c>
      <c r="D27" s="186" t="s">
        <v>67</v>
      </c>
      <c r="E27" s="186" t="s">
        <v>67</v>
      </c>
      <c r="F27" s="186"/>
      <c r="G27" s="187" t="s">
        <v>67</v>
      </c>
      <c r="H27" s="185" t="s">
        <v>67</v>
      </c>
      <c r="I27" s="185" t="s">
        <v>67</v>
      </c>
      <c r="J27" s="60" t="s">
        <v>66</v>
      </c>
      <c r="K27" s="60" t="s">
        <v>66</v>
      </c>
      <c r="L27" s="191" t="s">
        <v>67</v>
      </c>
    </row>
    <row r="28" spans="1:12" ht="15" customHeight="1">
      <c r="A28" s="261" t="s">
        <v>56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</row>
    <row r="29" spans="1:12" ht="15.75" customHeight="1">
      <c r="A29" s="249" t="s">
        <v>78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</row>
    <row r="30" spans="1:12" ht="15" customHeight="1">
      <c r="A30" s="249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</row>
    <row r="31" spans="1:12" ht="18">
      <c r="A31" s="15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60"/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</row>
    <row r="33" spans="1:12" ht="18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 H14:H16 H24:H26 H11:H12 H10 H18 H20:H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2017-08-09T04:11:28Z</cp:lastPrinted>
  <dcterms:created xsi:type="dcterms:W3CDTF">2010-11-09T14:07:20Z</dcterms:created>
  <dcterms:modified xsi:type="dcterms:W3CDTF">2017-08-25T13:22:56Z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