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12" windowHeight="7380" activeTab="0"/>
  </bookViews>
  <sheets>
    <sheet name="Portada Ficha Regional" sheetId="1" r:id="rId1"/>
    <sheet name="Economía regional" sheetId="2" r:id="rId2"/>
    <sheet name="Aspectos GyD - Perfil productor" sheetId="3" r:id="rId3"/>
    <sheet name="Cultivos Información Censal" sheetId="4" r:id="rId4"/>
    <sheet name="Cultivos Información Anual" sheetId="5" r:id="rId5"/>
    <sheet name="Ganadería y Riego" sheetId="6" r:id="rId6"/>
    <sheet name="Exportaciones" sheetId="7" r:id="rId7"/>
    <sheet name="Div. Político-Administrativa" sheetId="8" r:id="rId8"/>
    <sheet name="Autoridades" sheetId="9" r:id="rId9"/>
    <sheet name="Antecedentes sociales" sheetId="10" r:id="rId10"/>
  </sheets>
  <externalReferences>
    <externalReference r:id="rId13"/>
    <externalReference r:id="rId14"/>
    <externalReference r:id="rId15"/>
  </externalReferences>
  <definedNames>
    <definedName name="_Order1" hidden="1">255</definedName>
    <definedName name="_Sort" localSheetId="6" hidden="1">'[1]Página 7'!#REF!</definedName>
    <definedName name="_Sort" hidden="1">'[1]Página 7'!#REF!</definedName>
    <definedName name="_xlfn.IFERROR" hidden="1">#NAME?</definedName>
    <definedName name="_xlnm.Print_Area" localSheetId="9">'Antecedentes sociales'!$A$1:$G$12</definedName>
    <definedName name="_xlnm.Print_Area" localSheetId="2">'Aspectos GyD - Perfil productor'!$A$1:$H$40</definedName>
    <definedName name="_xlnm.Print_Area" localSheetId="8">'Autoridades'!$A$1:$F$22</definedName>
    <definedName name="_xlnm.Print_Area" localSheetId="4">'Cultivos Información Anual'!$A$1:$F$59</definedName>
    <definedName name="_xlnm.Print_Area" localSheetId="3">'Cultivos Información Censal'!$A$1:$F$70</definedName>
    <definedName name="_xlnm.Print_Area" localSheetId="7">'Div. Político-Administrativa'!$A$1:$E$16</definedName>
    <definedName name="_xlnm.Print_Area" localSheetId="1">'Economía regional'!$A$1:$I$61</definedName>
    <definedName name="_xlnm.Print_Area" localSheetId="6">'Exportaciones'!$B$1:$O$47</definedName>
    <definedName name="_xlnm.Print_Area" localSheetId="5">'Ganadería y Riego'!$A$1:$H$38</definedName>
    <definedName name="_xlnm.Print_Area" localSheetId="0">'Portada Ficha Regional'!$A$1:$H$84</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rangotd" localSheetId="6">OFFSET(#REF!,0,0,COUNTA(#REF!),COUNTA(#REF!))</definedName>
    <definedName name="rangotd">OFFSET(#REF!,0,0,COUNTA(#REF!),COUNTA(#REF!))</definedName>
    <definedName name="sin_transacciones" localSheetId="6">#REF!</definedName>
    <definedName name="sin_transacciones">#REF!</definedName>
  </definedNames>
  <calcPr fullCalcOnLoad="1"/>
</workbook>
</file>

<file path=xl/sharedStrings.xml><?xml version="1.0" encoding="utf-8"?>
<sst xmlns="http://schemas.openxmlformats.org/spreadsheetml/2006/main" count="432" uniqueCount="331">
  <si>
    <t>Superficie (Km2)</t>
  </si>
  <si>
    <t>% en la superficie nacional*</t>
  </si>
  <si>
    <t>Total</t>
  </si>
  <si>
    <t>% en la población nacional</t>
  </si>
  <si>
    <t>Población (hab)</t>
  </si>
  <si>
    <t>Densidad (hab/km2)</t>
  </si>
  <si>
    <t>Otros</t>
  </si>
  <si>
    <t>Senadores</t>
  </si>
  <si>
    <t>Diputados</t>
  </si>
  <si>
    <t>Intendente</t>
  </si>
  <si>
    <t>Gobernadores</t>
  </si>
  <si>
    <t>Seremi de Agricultura</t>
  </si>
  <si>
    <t>Alcaldes</t>
  </si>
  <si>
    <t>EMPLEO REGIONAL</t>
  </si>
  <si>
    <t>Región</t>
  </si>
  <si>
    <t>Rural</t>
  </si>
  <si>
    <t>Total regional</t>
  </si>
  <si>
    <t>Variación</t>
  </si>
  <si>
    <t>-</t>
  </si>
  <si>
    <t>Estrato de tamaño (ha)</t>
  </si>
  <si>
    <t>Número de explotaciones</t>
  </si>
  <si>
    <t>0 &lt; 20</t>
  </si>
  <si>
    <t>≥ 20 &lt; 50</t>
  </si>
  <si>
    <t>≥ 50 &lt; 100</t>
  </si>
  <si>
    <t>100 y más</t>
  </si>
  <si>
    <t>Total Región</t>
  </si>
  <si>
    <t>Superficie de las explotaciónes (ha)</t>
  </si>
  <si>
    <t>Fuente: elaborado por Odepa a partir de información del VII Censo Nacional Agropecuario y Forestal; Odepa - INE, 2007.</t>
  </si>
  <si>
    <t>Región (ha)</t>
  </si>
  <si>
    <t>País (ha)</t>
  </si>
  <si>
    <t>Hortalizas</t>
  </si>
  <si>
    <t>Frutales</t>
  </si>
  <si>
    <t>Leguminosas y tubérculos</t>
  </si>
  <si>
    <t>Cultivos industriales</t>
  </si>
  <si>
    <t>Forrajeras</t>
  </si>
  <si>
    <t>Plantaciones forestales</t>
  </si>
  <si>
    <t>Flores</t>
  </si>
  <si>
    <t>Viñas y parronales</t>
  </si>
  <si>
    <t>Viveros</t>
  </si>
  <si>
    <t>Semilleros y almácigos</t>
  </si>
  <si>
    <t>Información Censal</t>
  </si>
  <si>
    <t>Choclo</t>
  </si>
  <si>
    <t>Especie</t>
  </si>
  <si>
    <t>UDI</t>
  </si>
  <si>
    <t>Provincia</t>
  </si>
  <si>
    <t>Partido</t>
  </si>
  <si>
    <t>Comuna</t>
  </si>
  <si>
    <t>PS</t>
  </si>
  <si>
    <t>Ovinos</t>
  </si>
  <si>
    <t>Conejos</t>
  </si>
  <si>
    <t>Caprinos</t>
  </si>
  <si>
    <t>Cerdos</t>
  </si>
  <si>
    <t>Bovinos</t>
  </si>
  <si>
    <t>CULTIVOS</t>
  </si>
  <si>
    <t>GANADERÍA</t>
  </si>
  <si>
    <t>RIEGO</t>
  </si>
  <si>
    <t>Superficie total con riego por provincia y región (ha)</t>
  </si>
  <si>
    <t>Provincia y total</t>
  </si>
  <si>
    <t>Total Regado</t>
  </si>
  <si>
    <t>Superficie con riego por provincia y región por sistema de riego (ha)</t>
  </si>
  <si>
    <t>ECONOMÍA REGIONAL</t>
  </si>
  <si>
    <t>Por tendido</t>
  </si>
  <si>
    <t>Por surco</t>
  </si>
  <si>
    <t>Otro tradicional</t>
  </si>
  <si>
    <t>Detalle por Provincia y Región</t>
  </si>
  <si>
    <t>Por aspersión tradicional</t>
  </si>
  <si>
    <t>Por carrete o pivote</t>
  </si>
  <si>
    <t>Por goteo o cinta</t>
  </si>
  <si>
    <t>Micro aspersión y microjet</t>
  </si>
  <si>
    <t>PERFIL DE PRODUCTORES</t>
  </si>
  <si>
    <t>ASPECTOS GEOGRÁFICOS Y DEMOGRÁFICOS</t>
  </si>
  <si>
    <t>ANTECEDENTES SOCIALES REGIONALES</t>
  </si>
  <si>
    <t>AUTORIDADES</t>
  </si>
  <si>
    <t>M</t>
  </si>
  <si>
    <t>Superficie regional hortícola por especie</t>
  </si>
  <si>
    <t>Región/País</t>
  </si>
  <si>
    <t>DIVISIÓN POLÍTICO-ADMINISTRATIVA</t>
  </si>
  <si>
    <t>Comunas</t>
  </si>
  <si>
    <t>Cultivo/Región</t>
  </si>
  <si>
    <t>Especie/Región</t>
  </si>
  <si>
    <t>País</t>
  </si>
  <si>
    <t>Cereales</t>
  </si>
  <si>
    <t>Tomate consumo fresco</t>
  </si>
  <si>
    <t>Información anual</t>
  </si>
  <si>
    <t>Lechuga</t>
  </si>
  <si>
    <t>Pobres extremos</t>
  </si>
  <si>
    <t>Pobres no extremos</t>
  </si>
  <si>
    <t>No pobres</t>
  </si>
  <si>
    <t>A continuación, se exponen datos obtenidos desde variadas fuentes, como los catastros frutícolas, las estadísticas continuas del INE, el catastro vitícola nacional y del anuario forestal, entre otras.</t>
  </si>
  <si>
    <t>Exitencias de ganado en número de cabezas</t>
  </si>
  <si>
    <t>COMERCIO EXTERIOR</t>
  </si>
  <si>
    <t>EDUCACIÓN</t>
  </si>
  <si>
    <t>POBREZA</t>
  </si>
  <si>
    <t>TABLA DE CONTENIDO</t>
  </si>
  <si>
    <t>Página</t>
  </si>
  <si>
    <t>Publicación de la Oficina de Estudios y Políticas Agrarias (Odepa)</t>
  </si>
  <si>
    <t>del Ministerio de Agricultura, Gobierno de Chile</t>
  </si>
  <si>
    <t>Se puede reproducir total o parcialmente citando la fuente</t>
  </si>
  <si>
    <t>Teatinos 40, piso 8. Santiago, Chile</t>
  </si>
  <si>
    <t>Teléfono :(56- 2) 3973000</t>
  </si>
  <si>
    <t>Fax :(56- 2) 3973111</t>
  </si>
  <si>
    <t xml:space="preserve">www.odepa.gob.cl  </t>
  </si>
  <si>
    <t>Aspectos Geográficos y Demográficos</t>
  </si>
  <si>
    <t>Perfil de los productores</t>
  </si>
  <si>
    <t>División Político-Administrativa</t>
  </si>
  <si>
    <t>Autoridades</t>
  </si>
  <si>
    <t>Antecedentes Sociales Regionales</t>
  </si>
  <si>
    <t>Economía Regional</t>
  </si>
  <si>
    <t>Cultivos: Información Censal</t>
  </si>
  <si>
    <t>Cultivos: Información Anual</t>
  </si>
  <si>
    <t>Ganadería y Riego</t>
  </si>
  <si>
    <t>Exportaciones</t>
  </si>
  <si>
    <t>11</t>
  </si>
  <si>
    <t>Superficie regional frutícola por especie</t>
  </si>
  <si>
    <t>de Arica y Parinacota</t>
  </si>
  <si>
    <t xml:space="preserve">Región/País </t>
  </si>
  <si>
    <t>Olivos</t>
  </si>
  <si>
    <t>Pimiento</t>
  </si>
  <si>
    <t>Zapallo Italiano</t>
  </si>
  <si>
    <t>Poroto Verde</t>
  </si>
  <si>
    <t>Betarraga</t>
  </si>
  <si>
    <t>Jabalíes</t>
  </si>
  <si>
    <t>Parinacota</t>
  </si>
  <si>
    <t>Arica</t>
  </si>
  <si>
    <t>Camarones</t>
  </si>
  <si>
    <t>Provincia: Arica</t>
  </si>
  <si>
    <t>Provincia: Parinacota</t>
  </si>
  <si>
    <t>Putre</t>
  </si>
  <si>
    <t>General Lagos</t>
  </si>
  <si>
    <t>Vlado Mirosevic</t>
  </si>
  <si>
    <t>Luis Rocafull</t>
  </si>
  <si>
    <t>8</t>
  </si>
  <si>
    <t>9</t>
  </si>
  <si>
    <t>10</t>
  </si>
  <si>
    <t>Arica y Parinacota</t>
  </si>
  <si>
    <t>Variable</t>
  </si>
  <si>
    <t>Ocupados de la Agricultura (N°)</t>
  </si>
  <si>
    <t>Total Ocupados (N°)</t>
  </si>
  <si>
    <t>Participación de la agricultura en el total de ocupados</t>
  </si>
  <si>
    <t>Participación ocupados en la agricultura regional en la agricultura nacional</t>
  </si>
  <si>
    <t>* No se considera en el cálculo el Territorio Antártico Chileno.</t>
  </si>
  <si>
    <t>Fuente: Congreso Nacional; Ministerio del Interior y Seguridad Pública; Sistema Nacional de Información Municipal.</t>
  </si>
  <si>
    <t>En este apartado se exponen dos cuadros de comercio exterior. El primero corresponde a un resumen con el monto acumulado de exportaciones de los principales rubros presentes en la región, con su respectiva comparación en relación al mismo período del año anterior. Por otro lado, el segundo cuadro revela en detalle los principales productos exportados desde la región.</t>
  </si>
  <si>
    <t>Principales rubros silvoagropecuarios exportados por región (Miles de dólares FOB)*</t>
  </si>
  <si>
    <t>Rubros</t>
  </si>
  <si>
    <t>Región/país</t>
  </si>
  <si>
    <t>Participación</t>
  </si>
  <si>
    <t>* Cifras sujetas a revisión por informes de variación de valor (IVV).</t>
  </si>
  <si>
    <t>Fuente: elaborado por Odepa con información del Servicio Nacional de Aduanas.</t>
  </si>
  <si>
    <t>Principales productos silvoagropecuarios exportados *</t>
  </si>
  <si>
    <t>Productos</t>
  </si>
  <si>
    <t>Codigo SACH</t>
  </si>
  <si>
    <t>Unidad</t>
  </si>
  <si>
    <t>Volumen (miles)</t>
  </si>
  <si>
    <t>Valor (miles de dólares FOB)*</t>
  </si>
  <si>
    <t>Partic.</t>
  </si>
  <si>
    <t>* Cifras sujetas a revisión por informes de variación de valor (IVV). Las exportaciones regionales no necesariamente indican que se producen en la región.</t>
  </si>
  <si>
    <t>Actualización Febrero de 2015</t>
  </si>
  <si>
    <t>COLOCACIONES BANCARIAS</t>
  </si>
  <si>
    <t xml:space="preserve">El siguiente cuadro expone información referente a las colocaciones totales netas según actividad económica, preferentemente agrícola, y región. Los montos especificados incluyen moneda chilena y extranjera, esta última se ha convertido al tipo de cambio de representación contable a la fecha respectiva. </t>
  </si>
  <si>
    <t>Colocaciones por actividad económica y región</t>
  </si>
  <si>
    <t>(saldo en millones de pesos)</t>
  </si>
  <si>
    <t>Agricultura y ganadería</t>
  </si>
  <si>
    <t>Fruticultura</t>
  </si>
  <si>
    <t>Silvicultura y extracción de madera</t>
  </si>
  <si>
    <t>Total Silvoagropecuario</t>
  </si>
  <si>
    <t>Región/Total Silvoagropecuario</t>
  </si>
  <si>
    <t>Otras Actividades</t>
  </si>
  <si>
    <t>Total Actividades por Región</t>
  </si>
  <si>
    <t>Silvoagropecuario/Región</t>
  </si>
  <si>
    <t>XV</t>
  </si>
  <si>
    <t>I</t>
  </si>
  <si>
    <t>II</t>
  </si>
  <si>
    <t>III</t>
  </si>
  <si>
    <t>IV</t>
  </si>
  <si>
    <t>V</t>
  </si>
  <si>
    <t>RM</t>
  </si>
  <si>
    <t>VI</t>
  </si>
  <si>
    <t>VII</t>
  </si>
  <si>
    <t>VIII</t>
  </si>
  <si>
    <t>IX</t>
  </si>
  <si>
    <t>XIV</t>
  </si>
  <si>
    <t>X</t>
  </si>
  <si>
    <t>XI</t>
  </si>
  <si>
    <t>XII</t>
  </si>
  <si>
    <t>Total Regiones por actividad</t>
  </si>
  <si>
    <t>Fuente: Superintendencia de Bancos e Instituciones Financieras Chile, información financiera, productos.</t>
  </si>
  <si>
    <t>3-4</t>
  </si>
  <si>
    <t>5</t>
  </si>
  <si>
    <t>6-7</t>
  </si>
  <si>
    <t>12</t>
  </si>
  <si>
    <t>Región del Arica y Parinacota</t>
  </si>
  <si>
    <t>Huertos caseros</t>
  </si>
  <si>
    <t>Alpacas</t>
  </si>
  <si>
    <t>La Región de Arica y Parinacota abarca el 0,2% de la superficie nacional dedicada a rubros silvoagropecuarios (6.693,4 hectáreas). La tabla de superficie regional por rubros revela que el grupo de hortalizas es donde la región tiene mayor representatividad relativa, tanto a nivel regional como a nivel país.</t>
  </si>
  <si>
    <t>Rubro</t>
  </si>
  <si>
    <r>
      <rPr>
        <b/>
        <sz val="12"/>
        <color indexed="8"/>
        <rFont val="Calibri"/>
        <family val="2"/>
      </rPr>
      <t xml:space="preserve">Hortalizas: </t>
    </r>
    <r>
      <rPr>
        <sz val="12"/>
        <color indexed="8"/>
        <rFont val="Calibri"/>
        <family val="2"/>
      </rPr>
      <t>Cerca del 60% de la superficie hortícola de la Región de Arica y Parinacota está dedicada al cultivo de maíz choclero y tomate de consumo fresco. Como se observa en la tabla de superficie hortícola regional por especie, el área de estas especies en la región tiene cierta importancia a nivel nacional, en especial la que se refiere a tomate. Por otra parte, si bien la superficie hortícola regional es sólo 3,2% de la superficie hortícola nacional, en choclo y tomate dicha incidencia es 3 a 4 veces mayor, por lo que su oferta se considera estratégica, tanto para el mercado interno como para el externo. Dentro de la región el choclo, el tomate y el olivo se cultivan en un 94% en la comuna de Arica, perteneciente a la provincia del mismo nombre.</t>
    </r>
  </si>
  <si>
    <r>
      <rPr>
        <b/>
        <sz val="12"/>
        <rFont val="Calibri"/>
        <family val="2"/>
      </rPr>
      <t xml:space="preserve">Frutales: </t>
    </r>
    <r>
      <rPr>
        <sz val="12"/>
        <rFont val="Calibri"/>
        <family val="2"/>
      </rPr>
      <t>el 26,5% de la superficie regional dedicada a rubros agrícolas está ocupada con frutales. El olivo es la principal especie de la Región de Arica y Parinacota. Como se observa en la tabla referente a superficie frutal regional, los olivos explican cerca del 83% de la superficie de frutales de la región y representan el 9,8% del total de superficie en olivos del país.</t>
    </r>
  </si>
  <si>
    <r>
      <rPr>
        <b/>
        <sz val="12"/>
        <rFont val="Calibri"/>
        <family val="2"/>
      </rPr>
      <t xml:space="preserve">Plantas forrajeras: </t>
    </r>
    <r>
      <rPr>
        <sz val="12"/>
        <rFont val="Calibri"/>
        <family val="2"/>
      </rPr>
      <t>el 23,4% de la superficie de cultivo de la región está ocupada con plantas forrajeras casi en su totalidad por alfalfa. La magnitud del cultivo de este grupo está asociado a que en la región habita el 46% de la población ganadera camélida del país (alpacas y llamas). El 49% de la superficie destinada a plantas forrajeras se localiza en la comuna de Putre (Provincia de Parinacota), y otro 33% de dicha superficie se ubica en la comuna de Camarones, en la Provincia de Arica.</t>
    </r>
  </si>
  <si>
    <t>Superficie regional por rubro silvoagropecuario</t>
  </si>
  <si>
    <t>La región es muy importante a nivel de ganado de alpacas, ya que abarca el 66% de la masa del país. En relación a las demás especies, la región no es muy representativa, dado su bajo porcentaje de participación. Las existencias de ganado de la región de Arica y Parinacota y su importancia respecto del país se muestra a continuación:</t>
  </si>
  <si>
    <t>Si bien en la región de Arica y Parinacota predomina la existencia de explotaciones con un tamaño inferior a 20 ha, que concentra el 88,7% del total de las explotaciones, esto equivale únicamente al 1,25% del total de la superficie explotada. Caso contrario ocurre en explotaciones con más de 100 ha, donde el número de explotaciones representa el 6,9% del total de estas, pero inversamente explica el 97,95% de la superficie explotada. Por su parte, explotaciones que cuentan con un tamaño entre las 20 y 50 ha representan el 3,2% del total de estas y el 0,41% de la superficie. Finalmente, las explotaciones con tamaño entre 50 a 100 ha son las de menor incidencia relativa en relación a los otros, ya que explican el 1,2% del total de las explotaciones y el 0,39% de la superficie.</t>
  </si>
  <si>
    <t>Liliana Yáñez Barrios</t>
  </si>
  <si>
    <t>ILB</t>
  </si>
  <si>
    <t>Nº de Explotaciones 2016</t>
  </si>
  <si>
    <t>Superficie ha 2016</t>
  </si>
  <si>
    <t>Superficie nacional estimada (ha)</t>
  </si>
  <si>
    <t>% Participación nacional</t>
  </si>
  <si>
    <t>Fuente: elaborado por Odepa a partir de información del catastro frutícola para la Región de Arica y Parinacota; Odepa - Ciren.</t>
  </si>
  <si>
    <t>Superficie regional frutal por especie</t>
  </si>
  <si>
    <t>Olivo</t>
  </si>
  <si>
    <t>Mango</t>
  </si>
  <si>
    <t>Naranjo</t>
  </si>
  <si>
    <t>Mandarino</t>
  </si>
  <si>
    <t>Guayabo</t>
  </si>
  <si>
    <t>Lima</t>
  </si>
  <si>
    <t>Palto</t>
  </si>
  <si>
    <t>Pecana</t>
  </si>
  <si>
    <t>Limonero</t>
  </si>
  <si>
    <t>Granado</t>
  </si>
  <si>
    <t>Papayo</t>
  </si>
  <si>
    <t>Tangelo</t>
  </si>
  <si>
    <t>Membrillo</t>
  </si>
  <si>
    <t>Chirimoyo</t>
  </si>
  <si>
    <t>Tuna</t>
  </si>
  <si>
    <t>Tumbo</t>
  </si>
  <si>
    <t>Peral</t>
  </si>
  <si>
    <t>Higuera</t>
  </si>
  <si>
    <t>Pomelo</t>
  </si>
  <si>
    <t>Datilera</t>
  </si>
  <si>
    <t>Duraznero Consumo Fresco</t>
  </si>
  <si>
    <t>Ciruelo Japones</t>
  </si>
  <si>
    <t>Manzano Rojo</t>
  </si>
  <si>
    <t>Arandano Americano</t>
  </si>
  <si>
    <t>Almendro</t>
  </si>
  <si>
    <t>Maracuyá</t>
  </si>
  <si>
    <t>Vid de Mesa</t>
  </si>
  <si>
    <t>Lúcumo</t>
  </si>
  <si>
    <t>Plátano</t>
  </si>
  <si>
    <t>Níspero</t>
  </si>
  <si>
    <t>Gerardo Espíndola Rojas</t>
  </si>
  <si>
    <t>PACTO ALTERNATIVA DEMOCRÁTICA - PL</t>
  </si>
  <si>
    <t xml:space="preserve">Maricel Gutiérrez Castro </t>
  </si>
  <si>
    <t>IND</t>
  </si>
  <si>
    <t xml:space="preserve">Alex Castillo Blas </t>
  </si>
  <si>
    <t>Superficie regional hortícola por especie (ha)</t>
  </si>
  <si>
    <t>Número de personas pobres y no pobres por región</t>
  </si>
  <si>
    <t>Urbano</t>
  </si>
  <si>
    <t>% (del total población urbana)</t>
  </si>
  <si>
    <t>% (del total población rural)</t>
  </si>
  <si>
    <t>% (del total población regional)</t>
  </si>
  <si>
    <t>Total incidencia pobreza</t>
  </si>
  <si>
    <t>Total población</t>
  </si>
  <si>
    <t>Fuente: Encuesta Casen 2015, Ministerio de Desarrollo Social.</t>
  </si>
  <si>
    <t xml:space="preserve"> Información regional 2018</t>
  </si>
  <si>
    <t>Fuente: INE, Series Trimestrales 2018.</t>
  </si>
  <si>
    <t>Variación respecto Trimestre 2017</t>
  </si>
  <si>
    <t>Fuente: elaborado por Odepa a partir de información de la Subsecretaría de Desarrollo Regional y Administrativo (SUBDERE).</t>
  </si>
  <si>
    <t>La Región de Arica y Parinacota (XV), cuya capital corresponde a Arica, se ubica en el extremo norte del país, a una distancia aproximada de 2.000 kilómetros de la capital de Chile. Alcanza a los 16.873,3 kilómetros cuadrados, equivalentes al 2,2% del territorio nacional. Cifras del Censo 2017, indican que la población alcanza los 226.068 habitantes (112.581 hombres y 113.487 mujeres). Se caracteriza por su clima desértico, donde predomina la escasez de precipitaciones. En este sentido, presenta un paisaje de extrema aridez, vegetación exigua y escasa disponibilidad hídrica. Si bien cuenta con la presencia de algunos ríos del altiplano (Caquena, Lauca y Putani), que vierten sus aguas hacia Bolivia, su existencia depende de las lluvias de verano y el recurso nieve.</t>
  </si>
  <si>
    <t xml:space="preserve">Mujeres/Hombres (%) </t>
  </si>
  <si>
    <t>H</t>
  </si>
  <si>
    <t>Fuente: Elaborado por Odepa con información del INE</t>
  </si>
  <si>
    <t>Director y Representante Legal</t>
  </si>
  <si>
    <t>Gustavo Rojas Le-Bert</t>
  </si>
  <si>
    <t>José Miguel Insulza Salinas</t>
  </si>
  <si>
    <t xml:space="preserve">José Miguel Durana Semir
</t>
  </si>
  <si>
    <t>Iván Romero Menacho</t>
  </si>
  <si>
    <t>Nino Baltolu</t>
  </si>
  <si>
    <t>PL</t>
  </si>
  <si>
    <t>Loreto Letelier</t>
  </si>
  <si>
    <t>Mirtha Patricia Arancibia Cruz</t>
  </si>
  <si>
    <t>Marcelo Zara Pizarro</t>
  </si>
  <si>
    <t>Jorge Heiden</t>
  </si>
  <si>
    <t>Cebolla temprana</t>
  </si>
  <si>
    <t>Pepino de ensalada 2/</t>
  </si>
  <si>
    <t>Orégano</t>
  </si>
  <si>
    <t>Fuente: elaborado por Odepa con información del INE, encuesta de superficie hortícola 2017.</t>
  </si>
  <si>
    <r>
      <t xml:space="preserve">PRODUCTO INTERNO BRUTO - PIB </t>
    </r>
    <r>
      <rPr>
        <b/>
        <sz val="10"/>
        <color indexed="8"/>
        <rFont val="Calibri"/>
        <family val="2"/>
      </rPr>
      <t xml:space="preserve"> (volumen a precios del año anterior encadenado, referencia 2013 (miles de millones de pesos encadenados)                                                                                          </t>
    </r>
  </si>
  <si>
    <t>Año 2016</t>
  </si>
  <si>
    <t>Actividad</t>
  </si>
  <si>
    <t>PIB Regional</t>
  </si>
  <si>
    <t>Participación regional</t>
  </si>
  <si>
    <t>PIB País</t>
  </si>
  <si>
    <t>Agropecuario -silvícola</t>
  </si>
  <si>
    <t>Pesca</t>
  </si>
  <si>
    <t>Minería</t>
  </si>
  <si>
    <t>Industria manufacturera</t>
  </si>
  <si>
    <t>Electricidad, gas,agua y gestión de desechos</t>
  </si>
  <si>
    <t>Construcción</t>
  </si>
  <si>
    <t>Comercio, restaurantes y hoteles</t>
  </si>
  <si>
    <t>Transporte, información y comunicaciones</t>
  </si>
  <si>
    <t>Servicios financieros y empresariales</t>
  </si>
  <si>
    <t>Servicios de vivienda e inmobiliarios</t>
  </si>
  <si>
    <r>
      <t xml:space="preserve">Servicios personales </t>
    </r>
    <r>
      <rPr>
        <sz val="8"/>
        <color indexed="8"/>
        <rFont val="Calibri"/>
        <family val="2"/>
      </rPr>
      <t>(incluye educación, salud, y otros servicios)</t>
    </r>
  </si>
  <si>
    <t xml:space="preserve">Administración pública </t>
  </si>
  <si>
    <t>PIB Total</t>
  </si>
  <si>
    <t>Participación % agro pecuario-silvicola</t>
  </si>
  <si>
    <t>Fuente: Elaborado por Odepa con información del Banco Central de Chile.</t>
  </si>
  <si>
    <t>Ruralidad  (%)</t>
  </si>
  <si>
    <t>Actualización mayo de 2018</t>
  </si>
  <si>
    <t>Empleo regional trimestre móvil ene - mar 2018</t>
  </si>
  <si>
    <t>Mes de febrero 2018</t>
  </si>
  <si>
    <t>ene-abr</t>
  </si>
  <si>
    <t>Semillas siembra</t>
  </si>
  <si>
    <t>Oleaginosas</t>
  </si>
  <si>
    <t>Vinos y alcoholes</t>
  </si>
  <si>
    <t>Frutas procesadas</t>
  </si>
  <si>
    <t>17/18</t>
  </si>
  <si>
    <t>Kilo neto</t>
  </si>
  <si>
    <t/>
  </si>
  <si>
    <t>Litro</t>
  </si>
  <si>
    <t>Semillas de brocoli (Brassica oleracea var. italica ) para siembra (desde 2012)</t>
  </si>
  <si>
    <t>Semillas de coliflor (Brassica oleracea var. botrytis ) para siembra (desde 2012)</t>
  </si>
  <si>
    <t>Semillas de repollo (Brassica oleracea var. capitata) para siembra (desde 2012)</t>
  </si>
  <si>
    <t>Maíz ( híbridos) para siembra</t>
  </si>
  <si>
    <t>Las demás semillas y frutos oleaginosos, incluso quebrantadas (hasta 2006 y desde 2012)</t>
  </si>
  <si>
    <t>Semilla de nabo (nabina) o de colza, incluso quebrantada con bajo contenido de ácido erúcico para la siembra (desde 2007)</t>
  </si>
  <si>
    <t>Semilla de tomate (Lycopersicum esculentum)  para siembra (desde 2012)</t>
  </si>
  <si>
    <t>Los demás aguardientes de vino o de orujo de uvas</t>
  </si>
  <si>
    <t>Los demás maíces para siembra</t>
  </si>
  <si>
    <t>Los demás aceites vegetales y sus fracciones, incluso refinados</t>
  </si>
  <si>
    <t>Aceitunas conservadas provisionalmente en salmuera</t>
  </si>
  <si>
    <t>Semilla de pimiento (Capsicum annuum) para siembra (desde 2012)</t>
  </si>
  <si>
    <t>Semillas de melón para siembra (desde 2012)</t>
  </si>
  <si>
    <t>Semilla de sandía (Citrullus lanatus ) para siembra (desde 2012)</t>
  </si>
  <si>
    <t>Semilla de berenjena (Solanum melongena ) para siembra (desde 2012)</t>
  </si>
  <si>
    <t>Las demás tortas y residuos sólidos de la extracción de grasas o aceites vegetales</t>
  </si>
  <si>
    <t>Semilla de lechuga (Lactuca sativa ) para siembra (desde 2012)</t>
  </si>
  <si>
    <t>Semilla de calabacín (zapallo) italiano (Cucurbita pepo var. medullosa ) para siembra (desde 2012)</t>
  </si>
  <si>
    <t>Maíz  para investigación y ensayos (desde 2012)</t>
  </si>
  <si>
    <t>Semilla de pepino (Cucumis sativus ) para siembra (desde 2012)</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</si>
</sst>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0%"/>
    <numFmt numFmtId="181" formatCode="#,##0.0"/>
    <numFmt numFmtId="182" formatCode="_(* #,##0_);_(* \(#,##0\);_(* &quot;-&quot;??_);_(@_)"/>
    <numFmt numFmtId="183" formatCode="0.0"/>
    <numFmt numFmtId="184" formatCode="_-* #,##0.0_-;\-* #,##0.0_-;_-* &quot;-&quot;??_-;_-@_-"/>
    <numFmt numFmtId="185" formatCode="0.000%"/>
    <numFmt numFmtId="186" formatCode="00000000"/>
    <numFmt numFmtId="187" formatCode="[$-340A]dddd\,\ dd&quot; de &quot;mmmm&quot; de &quot;yyyy"/>
    <numFmt numFmtId="188" formatCode="_-* #,##0.0_-;\-* #,##0.0_-;_-* &quot;-&quot;?_-;_-@_-"/>
    <numFmt numFmtId="189" formatCode="_-* #,##0_-;\-* #,##0_-;_-* &quot;-&quot;??_-;_-@_-"/>
    <numFmt numFmtId="190" formatCode="#,##0.000"/>
    <numFmt numFmtId="191" formatCode="_-* #,##0.0\ _€_-;\-* #,##0.0\ _€_-;_-* &quot;-&quot;?\ _€_-;_-@_-"/>
    <numFmt numFmtId="192" formatCode="_-* #,##0\ _€_-;\-* #,##0\ _€_-;_-* &quot;-&quot;??\ _€_-;_-@_-"/>
  </numFmts>
  <fonts count="112">
    <font>
      <sz val="11"/>
      <color theme="1"/>
      <name val="Calibri"/>
      <family val="2"/>
    </font>
    <font>
      <sz val="11"/>
      <color indexed="8"/>
      <name val="Calibri"/>
      <family val="2"/>
    </font>
    <font>
      <sz val="10"/>
      <name val="Arial"/>
      <family val="2"/>
    </font>
    <font>
      <sz val="12"/>
      <color indexed="8"/>
      <name val="Calibri"/>
      <family val="2"/>
    </font>
    <font>
      <b/>
      <sz val="12"/>
      <color indexed="8"/>
      <name val="Calibri"/>
      <family val="2"/>
    </font>
    <font>
      <b/>
      <sz val="12"/>
      <name val="Calibri"/>
      <family val="2"/>
    </font>
    <font>
      <sz val="12"/>
      <name val="Calibri"/>
      <family val="2"/>
    </font>
    <font>
      <sz val="12"/>
      <name val="Arial"/>
      <family val="2"/>
    </font>
    <font>
      <b/>
      <sz val="9"/>
      <name val="Verdana"/>
      <family val="2"/>
    </font>
    <font>
      <sz val="8"/>
      <name val="Verdana"/>
      <family val="2"/>
    </font>
    <font>
      <sz val="9"/>
      <name val="Verdana"/>
      <family val="2"/>
    </font>
    <font>
      <sz val="7"/>
      <name val="Verdana"/>
      <family val="2"/>
    </font>
    <font>
      <b/>
      <sz val="10"/>
      <name val="Arial"/>
      <family val="2"/>
    </font>
    <font>
      <sz val="10"/>
      <name val="Verdana"/>
      <family val="2"/>
    </font>
    <font>
      <sz val="10"/>
      <name val="Courier"/>
      <family val="3"/>
    </font>
    <font>
      <b/>
      <sz val="11"/>
      <name val="Verdana"/>
      <family val="2"/>
    </font>
    <font>
      <b/>
      <sz val="12"/>
      <name val="Verdana"/>
      <family val="2"/>
    </font>
    <font>
      <b/>
      <sz val="10"/>
      <color indexed="8"/>
      <name val="Calibri"/>
      <family val="2"/>
    </font>
    <font>
      <sz val="8"/>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color indexed="8"/>
      <name val="Calibri"/>
      <family val="2"/>
    </font>
    <font>
      <b/>
      <sz val="10"/>
      <name val="Calibri"/>
      <family val="2"/>
    </font>
    <font>
      <sz val="10"/>
      <name val="Calibri"/>
      <family val="2"/>
    </font>
    <font>
      <i/>
      <sz val="10"/>
      <name val="Calibri"/>
      <family val="2"/>
    </font>
    <font>
      <sz val="10"/>
      <color indexed="49"/>
      <name val="Calibri"/>
      <family val="2"/>
    </font>
    <font>
      <b/>
      <sz val="13"/>
      <color indexed="8"/>
      <name val="Calibri"/>
      <family val="2"/>
    </font>
    <font>
      <sz val="13"/>
      <color indexed="8"/>
      <name val="Calibri"/>
      <family val="2"/>
    </font>
    <font>
      <sz val="13"/>
      <name val="Calibri"/>
      <family val="2"/>
    </font>
    <font>
      <b/>
      <sz val="13"/>
      <name val="Calibri"/>
      <family val="2"/>
    </font>
    <font>
      <sz val="16"/>
      <color indexed="8"/>
      <name val="Calibri"/>
      <family val="2"/>
    </font>
    <font>
      <b/>
      <sz val="16"/>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2"/>
      <color indexed="63"/>
      <name val="Verdana"/>
      <family val="2"/>
    </font>
    <font>
      <b/>
      <sz val="11"/>
      <name val="Calibri"/>
      <family val="2"/>
    </font>
    <font>
      <sz val="11"/>
      <name val="Calibri"/>
      <family val="2"/>
    </font>
    <font>
      <i/>
      <sz val="11"/>
      <name val="Calibri"/>
      <family val="2"/>
    </font>
    <font>
      <b/>
      <sz val="48"/>
      <color indexed="55"/>
      <name val="Calibri"/>
      <family val="2"/>
    </font>
    <font>
      <sz val="40"/>
      <color indexed="30"/>
      <name val="Calibri"/>
      <family val="2"/>
    </font>
    <font>
      <sz val="24"/>
      <color indexed="55"/>
      <name val="Arial"/>
      <family val="2"/>
    </font>
    <font>
      <b/>
      <sz val="16"/>
      <name val="Calibri"/>
      <family val="2"/>
    </font>
    <font>
      <sz val="16"/>
      <name val="Calibri"/>
      <family val="2"/>
    </font>
    <font>
      <sz val="10"/>
      <color indexed="8"/>
      <name val="Arial"/>
      <family val="2"/>
    </font>
    <font>
      <b/>
      <sz val="11"/>
      <color indexed="8"/>
      <name val="Verdana"/>
      <family val="2"/>
    </font>
    <font>
      <b/>
      <sz val="10"/>
      <color indexed="8"/>
      <name val="Arial"/>
      <family val="2"/>
    </font>
    <font>
      <b/>
      <sz val="9"/>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Calibri"/>
      <family val="2"/>
    </font>
    <font>
      <sz val="12"/>
      <color theme="1"/>
      <name val="Calibri"/>
      <family val="2"/>
    </font>
    <font>
      <b/>
      <sz val="10"/>
      <color theme="1"/>
      <name val="Calibri"/>
      <family val="2"/>
    </font>
    <font>
      <sz val="10"/>
      <color theme="1"/>
      <name val="Calibri"/>
      <family val="2"/>
    </font>
    <font>
      <sz val="10"/>
      <color theme="8" tint="-0.24997000396251678"/>
      <name val="Calibri"/>
      <family val="2"/>
    </font>
    <font>
      <b/>
      <sz val="13"/>
      <color theme="1"/>
      <name val="Calibri"/>
      <family val="2"/>
    </font>
    <font>
      <sz val="13"/>
      <color theme="1"/>
      <name val="Calibri"/>
      <family val="2"/>
    </font>
    <font>
      <sz val="16"/>
      <color theme="1"/>
      <name val="Calibri"/>
      <family val="2"/>
    </font>
    <font>
      <b/>
      <sz val="16"/>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sz val="7"/>
      <color theme="1"/>
      <name val="Verdana"/>
      <family val="2"/>
    </font>
    <font>
      <b/>
      <sz val="7"/>
      <color rgb="FF0066CC"/>
      <name val="Verdana"/>
      <family val="2"/>
    </font>
    <font>
      <sz val="9"/>
      <color theme="1"/>
      <name val="Verdana"/>
      <family val="2"/>
    </font>
    <font>
      <sz val="16"/>
      <color rgb="FF0066CC"/>
      <name val="Verdana"/>
      <family val="2"/>
    </font>
    <font>
      <b/>
      <sz val="12"/>
      <color rgb="FF333333"/>
      <name val="Verdana"/>
      <family val="2"/>
    </font>
    <font>
      <b/>
      <sz val="48"/>
      <color rgb="FF9D9D9C"/>
      <name val="Calibri"/>
      <family val="2"/>
    </font>
    <font>
      <sz val="40"/>
      <color rgb="FF0063AF"/>
      <name val="Calibri"/>
      <family val="2"/>
    </font>
    <font>
      <sz val="24"/>
      <color rgb="FF9D9D9C"/>
      <name val="Arial"/>
      <family val="2"/>
    </font>
    <font>
      <sz val="10"/>
      <color theme="1"/>
      <name val="Arial"/>
      <family val="2"/>
    </font>
    <font>
      <b/>
      <sz val="10"/>
      <color theme="1"/>
      <name val="Arial"/>
      <family val="2"/>
    </font>
    <font>
      <b/>
      <sz val="9"/>
      <color theme="1"/>
      <name val="Calibri"/>
      <family val="2"/>
    </font>
    <font>
      <b/>
      <sz val="11"/>
      <color theme="1"/>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color rgb="FF000000"/>
      </left>
      <right/>
      <top/>
      <bottom/>
    </border>
    <border>
      <left style="thin"/>
      <right/>
      <top style="thin"/>
      <bottom style="thin"/>
    </border>
    <border>
      <left/>
      <right/>
      <top style="thin"/>
      <bottom style="thin"/>
    </border>
    <border>
      <left/>
      <right style="thin"/>
      <top style="thin"/>
      <bottom style="thin"/>
    </border>
    <border>
      <left style="thin">
        <color rgb="FF000000"/>
      </left>
      <right style="thin">
        <color rgb="FF000000"/>
      </right>
      <top style="thin">
        <color rgb="FF000000"/>
      </top>
      <bottom style="thin"/>
    </border>
    <border>
      <left style="thin">
        <color rgb="FF000000"/>
      </left>
      <right style="thin">
        <color rgb="FF000000"/>
      </right>
      <top/>
      <bottom/>
    </border>
    <border>
      <left style="thin"/>
      <right style="thin"/>
      <top/>
      <bottom style="thin"/>
    </border>
    <border>
      <left/>
      <right/>
      <top/>
      <bottom style="thin"/>
    </border>
    <border>
      <left style="thin"/>
      <right style="thin"/>
      <top style="thin"/>
      <bottom/>
    </border>
    <border>
      <left style="thin"/>
      <right style="thin"/>
      <top/>
      <bottom/>
    </border>
    <border>
      <left style="thin"/>
      <right/>
      <top>
        <color indexed="63"/>
      </top>
      <bottom>
        <color indexed="63"/>
      </bottom>
    </border>
    <border>
      <left/>
      <right/>
      <top style="thin"/>
      <bottom/>
    </border>
    <border>
      <left/>
      <right/>
      <top/>
      <bottom style="thin">
        <color rgb="FF000000"/>
      </bottom>
    </border>
    <border>
      <left style="thin">
        <color rgb="FF000000"/>
      </left>
      <right/>
      <top style="thin">
        <color rgb="FF000000"/>
      </top>
      <bottom style="thin"/>
    </border>
    <border>
      <left/>
      <right/>
      <top style="thin">
        <color rgb="FF000000"/>
      </top>
      <bottom style="thin"/>
    </border>
    <border>
      <left/>
      <right style="thin">
        <color rgb="FF000000"/>
      </right>
      <top style="thin">
        <color rgb="FF000000"/>
      </top>
      <bottom style="thin"/>
    </border>
    <border>
      <left/>
      <right style="thin"/>
      <top>
        <color indexed="63"/>
      </top>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70" fillId="20" borderId="0" applyNumberFormat="0" applyBorder="0" applyAlignment="0" applyProtection="0"/>
    <xf numFmtId="0" fontId="71" fillId="21" borderId="1" applyNumberFormat="0" applyAlignment="0" applyProtection="0"/>
    <xf numFmtId="0" fontId="72" fillId="22" borderId="2" applyNumberFormat="0" applyAlignment="0" applyProtection="0"/>
    <xf numFmtId="0" fontId="73" fillId="0" borderId="3" applyNumberFormat="0" applyFill="0" applyAlignment="0" applyProtection="0"/>
    <xf numFmtId="0" fontId="74" fillId="0" borderId="4" applyNumberFormat="0" applyFill="0" applyAlignment="0" applyProtection="0"/>
    <xf numFmtId="0" fontId="75" fillId="0" borderId="0" applyNumberFormat="0" applyFill="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76" fillId="29" borderId="1" applyNumberFormat="0" applyAlignment="0" applyProtection="0"/>
    <xf numFmtId="0" fontId="77" fillId="0" borderId="0" applyNumberFormat="0" applyFill="0" applyBorder="0" applyAlignment="0" applyProtection="0"/>
    <xf numFmtId="0" fontId="78" fillId="30" borderId="0" applyNumberFormat="0" applyBorder="0" applyAlignment="0" applyProtection="0"/>
    <xf numFmtId="179" fontId="0" fillId="0" borderId="0" applyFont="0" applyFill="0" applyBorder="0" applyAlignment="0" applyProtection="0"/>
    <xf numFmtId="169" fontId="0" fillId="0" borderId="0" applyFont="0" applyFill="0" applyBorder="0" applyAlignment="0" applyProtection="0"/>
    <xf numFmtId="179" fontId="2"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9" fillId="31" borderId="0" applyNumberFormat="0" applyBorder="0" applyAlignment="0" applyProtection="0"/>
    <xf numFmtId="0" fontId="14" fillId="0" borderId="0">
      <alignment/>
      <protection/>
    </xf>
    <xf numFmtId="0" fontId="2" fillId="0" borderId="0">
      <alignment/>
      <protection/>
    </xf>
    <xf numFmtId="0" fontId="7" fillId="0" borderId="0">
      <alignment/>
      <protection/>
    </xf>
    <xf numFmtId="0" fontId="2" fillId="0" borderId="0">
      <alignment/>
      <protection/>
    </xf>
    <xf numFmtId="0" fontId="7"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80" fillId="21" borderId="6"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7" applyNumberFormat="0" applyFill="0" applyAlignment="0" applyProtection="0"/>
    <xf numFmtId="0" fontId="75" fillId="0" borderId="8" applyNumberFormat="0" applyFill="0" applyAlignment="0" applyProtection="0"/>
    <xf numFmtId="0" fontId="85" fillId="0" borderId="9" applyNumberFormat="0" applyFill="0" applyAlignment="0" applyProtection="0"/>
  </cellStyleXfs>
  <cellXfs count="341">
    <xf numFmtId="0" fontId="0" fillId="0" borderId="0" xfId="0" applyFont="1" applyAlignment="1">
      <alignment/>
    </xf>
    <xf numFmtId="0" fontId="86" fillId="33" borderId="0" xfId="0" applyFont="1" applyFill="1" applyAlignment="1">
      <alignment vertical="center"/>
    </xf>
    <xf numFmtId="0" fontId="87" fillId="33" borderId="0" xfId="0" applyFont="1" applyFill="1" applyAlignment="1">
      <alignment vertical="center"/>
    </xf>
    <xf numFmtId="0" fontId="87" fillId="33" borderId="0" xfId="0" applyFont="1" applyFill="1" applyAlignment="1">
      <alignment horizontal="justify" vertical="center" wrapText="1"/>
    </xf>
    <xf numFmtId="0" fontId="86" fillId="33" borderId="10" xfId="0" applyFont="1" applyFill="1" applyBorder="1" applyAlignment="1">
      <alignment horizontal="center" vertical="center"/>
    </xf>
    <xf numFmtId="3" fontId="87" fillId="33" borderId="10" xfId="0" applyNumberFormat="1" applyFont="1" applyFill="1" applyBorder="1" applyAlignment="1">
      <alignment vertical="center"/>
    </xf>
    <xf numFmtId="180" fontId="87" fillId="33" borderId="10" xfId="61" applyNumberFormat="1" applyFont="1" applyFill="1" applyBorder="1" applyAlignment="1">
      <alignment vertical="center"/>
    </xf>
    <xf numFmtId="0" fontId="5" fillId="33" borderId="10" xfId="0" applyFont="1" applyFill="1" applyBorder="1" applyAlignment="1">
      <alignment horizontal="center" vertical="center" wrapText="1"/>
    </xf>
    <xf numFmtId="0" fontId="5" fillId="33" borderId="0" xfId="0" applyFont="1" applyFill="1" applyAlignment="1">
      <alignment horizontal="left" vertical="center"/>
    </xf>
    <xf numFmtId="0" fontId="88" fillId="33" borderId="0" xfId="0" applyFont="1" applyFill="1" applyAlignment="1">
      <alignment vertical="center"/>
    </xf>
    <xf numFmtId="0" fontId="89" fillId="33" borderId="0" xfId="0" applyFont="1" applyFill="1" applyAlignment="1">
      <alignment vertical="center"/>
    </xf>
    <xf numFmtId="0" fontId="37" fillId="33" borderId="0" xfId="0" applyFont="1" applyFill="1" applyAlignment="1">
      <alignment vertical="center"/>
    </xf>
    <xf numFmtId="0" fontId="37" fillId="33" borderId="10" xfId="0" applyFont="1" applyFill="1" applyBorder="1" applyAlignment="1">
      <alignment horizontal="center" vertical="center" wrapText="1"/>
    </xf>
    <xf numFmtId="0" fontId="88" fillId="33" borderId="10" xfId="0" applyFont="1" applyFill="1" applyBorder="1" applyAlignment="1">
      <alignment horizontal="center" vertical="center" wrapText="1"/>
    </xf>
    <xf numFmtId="183" fontId="38" fillId="33" borderId="11" xfId="61" applyNumberFormat="1" applyFont="1" applyFill="1" applyBorder="1" applyAlignment="1">
      <alignment horizontal="center" vertical="center"/>
    </xf>
    <xf numFmtId="0" fontId="38" fillId="33" borderId="12" xfId="0" applyFont="1" applyFill="1" applyBorder="1" applyAlignment="1">
      <alignment horizontal="center" vertical="center"/>
    </xf>
    <xf numFmtId="183" fontId="38" fillId="33" borderId="13" xfId="61" applyNumberFormat="1" applyFont="1" applyFill="1" applyBorder="1" applyAlignment="1">
      <alignment horizontal="center" vertical="center"/>
    </xf>
    <xf numFmtId="0" fontId="38" fillId="33" borderId="14" xfId="0" applyFont="1" applyFill="1" applyBorder="1" applyAlignment="1">
      <alignment horizontal="center" vertical="center"/>
    </xf>
    <xf numFmtId="0" fontId="39" fillId="33" borderId="0" xfId="0" applyFont="1" applyFill="1" applyAlignment="1">
      <alignment horizontal="left" vertical="center"/>
    </xf>
    <xf numFmtId="3" fontId="38" fillId="33" borderId="0" xfId="0" applyNumberFormat="1" applyFont="1" applyFill="1" applyAlignment="1">
      <alignment vertical="center"/>
    </xf>
    <xf numFmtId="0" fontId="38" fillId="33" borderId="0" xfId="0" applyFont="1" applyFill="1" applyAlignment="1">
      <alignment vertical="center"/>
    </xf>
    <xf numFmtId="0" fontId="90" fillId="33" borderId="0" xfId="0" applyFont="1" applyFill="1" applyAlignment="1">
      <alignment vertical="center"/>
    </xf>
    <xf numFmtId="0" fontId="38" fillId="33" borderId="10" xfId="0" applyFont="1" applyFill="1" applyBorder="1" applyAlignment="1">
      <alignment horizontal="center" vertical="center"/>
    </xf>
    <xf numFmtId="3" fontId="38" fillId="33" borderId="10" xfId="0" applyNumberFormat="1" applyFont="1" applyFill="1" applyBorder="1" applyAlignment="1">
      <alignment horizontal="right" vertical="center"/>
    </xf>
    <xf numFmtId="0" fontId="38" fillId="33" borderId="10" xfId="0" applyFont="1" applyFill="1" applyBorder="1" applyAlignment="1">
      <alignment horizontal="right" vertical="center"/>
    </xf>
    <xf numFmtId="0" fontId="37" fillId="33" borderId="10" xfId="0" applyFont="1" applyFill="1" applyBorder="1" applyAlignment="1">
      <alignment vertical="center"/>
    </xf>
    <xf numFmtId="0" fontId="37" fillId="33" borderId="10" xfId="0" applyFont="1" applyFill="1" applyBorder="1" applyAlignment="1">
      <alignment horizontal="center" vertical="center"/>
    </xf>
    <xf numFmtId="3" fontId="37" fillId="33" borderId="10" xfId="0" applyNumberFormat="1" applyFont="1" applyFill="1" applyBorder="1" applyAlignment="1">
      <alignment horizontal="center" vertical="center"/>
    </xf>
    <xf numFmtId="0" fontId="5" fillId="33" borderId="0" xfId="0" applyFont="1" applyFill="1" applyAlignment="1">
      <alignment vertical="center"/>
    </xf>
    <xf numFmtId="0" fontId="86" fillId="33" borderId="10" xfId="0" applyFont="1" applyFill="1" applyBorder="1" applyAlignment="1">
      <alignment horizontal="center" vertical="center" wrapText="1"/>
    </xf>
    <xf numFmtId="0" fontId="85" fillId="33" borderId="0" xfId="0" applyFont="1" applyFill="1" applyAlignment="1">
      <alignment/>
    </xf>
    <xf numFmtId="180" fontId="87" fillId="33" borderId="10" xfId="0" applyNumberFormat="1" applyFont="1" applyFill="1" applyBorder="1" applyAlignment="1">
      <alignment vertical="center"/>
    </xf>
    <xf numFmtId="180" fontId="87" fillId="33" borderId="10" xfId="0" applyNumberFormat="1" applyFont="1" applyFill="1" applyBorder="1" applyAlignment="1">
      <alignment horizontal="right" vertical="center"/>
    </xf>
    <xf numFmtId="180" fontId="86" fillId="33" borderId="10" xfId="0" applyNumberFormat="1" applyFont="1" applyFill="1" applyBorder="1" applyAlignment="1">
      <alignment horizontal="center" vertical="center"/>
    </xf>
    <xf numFmtId="181" fontId="86" fillId="33" borderId="10" xfId="0" applyNumberFormat="1" applyFont="1" applyFill="1" applyBorder="1" applyAlignment="1">
      <alignment horizontal="center" vertical="center"/>
    </xf>
    <xf numFmtId="0" fontId="86" fillId="33" borderId="0" xfId="0" applyFont="1" applyFill="1" applyBorder="1" applyAlignment="1">
      <alignment horizontal="left" vertical="center" wrapText="1"/>
    </xf>
    <xf numFmtId="0" fontId="87" fillId="33" borderId="0" xfId="0" applyFont="1" applyFill="1" applyAlignment="1">
      <alignment vertical="center" wrapText="1"/>
    </xf>
    <xf numFmtId="0" fontId="86" fillId="33" borderId="0" xfId="0" applyFont="1" applyFill="1" applyAlignment="1">
      <alignment vertical="center" wrapText="1"/>
    </xf>
    <xf numFmtId="0" fontId="87" fillId="33" borderId="0" xfId="0" applyFont="1" applyFill="1" applyAlignment="1">
      <alignment horizontal="justify" vertical="center"/>
    </xf>
    <xf numFmtId="0" fontId="6" fillId="33" borderId="0" xfId="0" applyFont="1" applyFill="1" applyAlignment="1">
      <alignment vertical="center" wrapText="1"/>
    </xf>
    <xf numFmtId="0" fontId="91" fillId="33" borderId="0" xfId="0" applyFont="1" applyFill="1" applyAlignment="1">
      <alignment vertical="center"/>
    </xf>
    <xf numFmtId="0" fontId="92" fillId="33" borderId="0" xfId="0" applyFont="1" applyFill="1" applyAlignment="1">
      <alignment vertical="center"/>
    </xf>
    <xf numFmtId="0" fontId="92" fillId="33" borderId="0" xfId="0" applyFont="1" applyFill="1" applyAlignment="1">
      <alignment horizontal="justify" vertical="center" wrapText="1"/>
    </xf>
    <xf numFmtId="0" fontId="91" fillId="33" borderId="10" xfId="0" applyFont="1" applyFill="1" applyBorder="1" applyAlignment="1">
      <alignment horizontal="center" vertical="center" wrapText="1"/>
    </xf>
    <xf numFmtId="0" fontId="91" fillId="33" borderId="10" xfId="0" applyFont="1" applyFill="1" applyBorder="1" applyAlignment="1">
      <alignment horizontal="center" vertical="center"/>
    </xf>
    <xf numFmtId="179" fontId="43" fillId="33" borderId="10" xfId="50" applyFont="1" applyFill="1" applyBorder="1" applyAlignment="1">
      <alignment horizontal="left" vertical="center"/>
    </xf>
    <xf numFmtId="184" fontId="43" fillId="33" borderId="10" xfId="48" applyNumberFormat="1" applyFont="1" applyFill="1" applyBorder="1" applyAlignment="1">
      <alignment horizontal="right" vertical="center"/>
    </xf>
    <xf numFmtId="0" fontId="44" fillId="33" borderId="10" xfId="56" applyFont="1" applyFill="1" applyBorder="1" applyAlignment="1">
      <alignment horizontal="center" vertical="center"/>
      <protection/>
    </xf>
    <xf numFmtId="184" fontId="44" fillId="33" borderId="10" xfId="48" applyNumberFormat="1" applyFont="1" applyFill="1" applyBorder="1" applyAlignment="1">
      <alignment horizontal="center" vertical="center"/>
    </xf>
    <xf numFmtId="0" fontId="44" fillId="33" borderId="0" xfId="0" applyFont="1" applyFill="1" applyAlignment="1">
      <alignment horizontal="left" vertical="center"/>
    </xf>
    <xf numFmtId="0" fontId="86" fillId="33" borderId="0" xfId="0" applyFont="1" applyFill="1" applyAlignment="1">
      <alignment horizontal="center" vertical="center" wrapText="1"/>
    </xf>
    <xf numFmtId="0" fontId="86" fillId="33" borderId="0" xfId="0" applyFont="1" applyFill="1" applyAlignment="1">
      <alignment horizontal="left" vertical="center" wrapText="1"/>
    </xf>
    <xf numFmtId="0" fontId="93" fillId="33" borderId="0" xfId="0" applyFont="1" applyFill="1" applyAlignment="1">
      <alignment vertical="center" wrapText="1"/>
    </xf>
    <xf numFmtId="0" fontId="93" fillId="33" borderId="0" xfId="0" applyFont="1" applyFill="1" applyAlignment="1">
      <alignment wrapText="1"/>
    </xf>
    <xf numFmtId="0" fontId="94" fillId="33" borderId="0" xfId="0" applyFont="1" applyFill="1" applyAlignment="1">
      <alignment wrapText="1"/>
    </xf>
    <xf numFmtId="0" fontId="94" fillId="33" borderId="0" xfId="0" applyFont="1" applyFill="1" applyAlignment="1">
      <alignment vertical="center" wrapText="1"/>
    </xf>
    <xf numFmtId="0" fontId="95" fillId="33" borderId="0" xfId="0" applyFont="1" applyFill="1" applyAlignment="1">
      <alignment/>
    </xf>
    <xf numFmtId="0" fontId="96" fillId="33" borderId="0" xfId="0" applyFont="1" applyFill="1" applyAlignment="1">
      <alignment/>
    </xf>
    <xf numFmtId="0" fontId="0" fillId="33" borderId="0" xfId="0" applyFill="1" applyAlignment="1">
      <alignment/>
    </xf>
    <xf numFmtId="0" fontId="97" fillId="33" borderId="0" xfId="0" applyFont="1" applyFill="1" applyAlignment="1">
      <alignment horizontal="center"/>
    </xf>
    <xf numFmtId="17" fontId="97" fillId="33" borderId="0" xfId="0" applyNumberFormat="1" applyFont="1" applyFill="1" applyAlignment="1" quotePrefix="1">
      <alignment horizontal="center"/>
    </xf>
    <xf numFmtId="0" fontId="98" fillId="33" borderId="0" xfId="0" applyFont="1" applyFill="1" applyAlignment="1">
      <alignment horizontal="left" indent="15"/>
    </xf>
    <xf numFmtId="0" fontId="99" fillId="33" borderId="0" xfId="0" applyFont="1" applyFill="1" applyAlignment="1">
      <alignment horizontal="center"/>
    </xf>
    <xf numFmtId="0" fontId="100" fillId="33" borderId="0" xfId="0" applyFont="1" applyFill="1" applyAlignment="1">
      <alignment/>
    </xf>
    <xf numFmtId="0" fontId="95" fillId="33" borderId="0" xfId="0" applyFont="1" applyFill="1" applyAlignment="1" quotePrefix="1">
      <alignment/>
    </xf>
    <xf numFmtId="0" fontId="0" fillId="33" borderId="0" xfId="0" applyFill="1" applyBorder="1" applyAlignment="1">
      <alignment/>
    </xf>
    <xf numFmtId="0" fontId="10" fillId="33" borderId="15" xfId="59" applyFont="1" applyFill="1" applyBorder="1" applyAlignment="1" applyProtection="1">
      <alignment horizontal="left" vertical="center"/>
      <protection/>
    </xf>
    <xf numFmtId="0" fontId="10" fillId="33" borderId="16" xfId="59" applyFont="1" applyFill="1" applyBorder="1" applyAlignment="1" applyProtection="1">
      <alignment horizontal="left" vertical="center"/>
      <protection/>
    </xf>
    <xf numFmtId="0" fontId="10" fillId="33" borderId="0" xfId="59" applyFont="1" applyFill="1" applyBorder="1" applyAlignment="1" applyProtection="1">
      <alignment horizontal="left" vertical="center"/>
      <protection/>
    </xf>
    <xf numFmtId="0" fontId="10" fillId="33" borderId="0" xfId="0" applyFont="1" applyFill="1" applyAlignment="1">
      <alignment vertical="center"/>
    </xf>
    <xf numFmtId="0" fontId="10" fillId="33" borderId="0" xfId="59" applyFont="1" applyFill="1" applyBorder="1" applyAlignment="1" applyProtection="1">
      <alignment vertical="center"/>
      <protection/>
    </xf>
    <xf numFmtId="0" fontId="10" fillId="33" borderId="0" xfId="59" applyFont="1" applyFill="1" applyBorder="1" applyAlignment="1" applyProtection="1">
      <alignment horizontal="center" vertical="center"/>
      <protection/>
    </xf>
    <xf numFmtId="0" fontId="10" fillId="33" borderId="0" xfId="59" applyFont="1" applyFill="1" applyBorder="1" applyAlignment="1" applyProtection="1">
      <alignment horizontal="left"/>
      <protection/>
    </xf>
    <xf numFmtId="0" fontId="10" fillId="33" borderId="0" xfId="0" applyFont="1" applyFill="1" applyBorder="1" applyAlignment="1">
      <alignment/>
    </xf>
    <xf numFmtId="0" fontId="10" fillId="33" borderId="0" xfId="59" applyFont="1" applyFill="1" applyBorder="1" applyProtection="1">
      <alignment/>
      <protection/>
    </xf>
    <xf numFmtId="0" fontId="10" fillId="33" borderId="0" xfId="59" applyFont="1" applyFill="1" applyBorder="1" applyAlignment="1" applyProtection="1">
      <alignment horizontal="right"/>
      <protection/>
    </xf>
    <xf numFmtId="0" fontId="10" fillId="33" borderId="0" xfId="0" applyFont="1" applyFill="1" applyAlignment="1">
      <alignment/>
    </xf>
    <xf numFmtId="0" fontId="9" fillId="33" borderId="0" xfId="59" applyFont="1" applyFill="1" applyBorder="1" applyAlignment="1" applyProtection="1">
      <alignment horizontal="left"/>
      <protection/>
    </xf>
    <xf numFmtId="0" fontId="9" fillId="33" borderId="0" xfId="59" applyFont="1" applyFill="1" applyBorder="1" applyProtection="1">
      <alignment/>
      <protection/>
    </xf>
    <xf numFmtId="0" fontId="9" fillId="33" borderId="0" xfId="59" applyFont="1" applyFill="1" applyBorder="1" applyAlignment="1" applyProtection="1">
      <alignment horizontal="right"/>
      <protection/>
    </xf>
    <xf numFmtId="0" fontId="8" fillId="33" borderId="0" xfId="59" applyFont="1" applyFill="1" applyBorder="1" applyAlignment="1" applyProtection="1">
      <alignment horizontal="left"/>
      <protection/>
    </xf>
    <xf numFmtId="0" fontId="13" fillId="33" borderId="0" xfId="59" applyFont="1" applyFill="1" applyBorder="1" applyProtection="1">
      <alignment/>
      <protection/>
    </xf>
    <xf numFmtId="0" fontId="9" fillId="33" borderId="0" xfId="0" applyFont="1" applyFill="1" applyAlignment="1">
      <alignment/>
    </xf>
    <xf numFmtId="0" fontId="11" fillId="33" borderId="0" xfId="0" applyFont="1" applyFill="1" applyAlignment="1">
      <alignment/>
    </xf>
    <xf numFmtId="0" fontId="101" fillId="33" borderId="0" xfId="0" applyFont="1" applyFill="1" applyAlignment="1">
      <alignment/>
    </xf>
    <xf numFmtId="0" fontId="12" fillId="33" borderId="0" xfId="0" applyFont="1" applyFill="1" applyAlignment="1">
      <alignment/>
    </xf>
    <xf numFmtId="0" fontId="13" fillId="33" borderId="17" xfId="0" applyFont="1" applyFill="1" applyBorder="1" applyAlignment="1">
      <alignment horizontal="left" vertical="center"/>
    </xf>
    <xf numFmtId="0" fontId="13" fillId="33" borderId="18" xfId="0" applyFont="1" applyFill="1" applyBorder="1" applyAlignment="1">
      <alignment horizontal="left" vertical="center"/>
    </xf>
    <xf numFmtId="0" fontId="8" fillId="33" borderId="19" xfId="59" applyFont="1" applyFill="1" applyBorder="1" applyAlignment="1" applyProtection="1">
      <alignment horizontal="center" vertical="center"/>
      <protection/>
    </xf>
    <xf numFmtId="0" fontId="97" fillId="33" borderId="0" xfId="0" applyFont="1" applyFill="1" applyBorder="1" applyAlignment="1">
      <alignment horizontal="center"/>
    </xf>
    <xf numFmtId="0" fontId="96" fillId="33" borderId="0" xfId="0" applyFont="1" applyFill="1" applyBorder="1" applyAlignment="1">
      <alignment vertical="top" wrapText="1"/>
    </xf>
    <xf numFmtId="0" fontId="10" fillId="33" borderId="0" xfId="0" applyFont="1" applyFill="1" applyBorder="1" applyAlignment="1">
      <alignment vertical="center"/>
    </xf>
    <xf numFmtId="0" fontId="96" fillId="33" borderId="0" xfId="0" applyFont="1" applyFill="1" applyBorder="1" applyAlignment="1">
      <alignment horizontal="center" vertical="top" wrapText="1"/>
    </xf>
    <xf numFmtId="0" fontId="102" fillId="33" borderId="0" xfId="0" applyFont="1" applyFill="1" applyBorder="1" applyAlignment="1">
      <alignment/>
    </xf>
    <xf numFmtId="0" fontId="103" fillId="33" borderId="0" xfId="0" applyFont="1" applyFill="1" applyAlignment="1">
      <alignment horizontal="left" indent="15"/>
    </xf>
    <xf numFmtId="0" fontId="8" fillId="33" borderId="0" xfId="59" applyFont="1" applyFill="1" applyBorder="1" applyProtection="1">
      <alignment/>
      <protection/>
    </xf>
    <xf numFmtId="0" fontId="8" fillId="33" borderId="0" xfId="59" applyFont="1" applyFill="1" applyBorder="1" applyAlignment="1" applyProtection="1">
      <alignment horizontal="center"/>
      <protection/>
    </xf>
    <xf numFmtId="0" fontId="10" fillId="33" borderId="0" xfId="59" applyFont="1" applyFill="1" applyBorder="1" applyAlignment="1" applyProtection="1">
      <alignment horizontal="center"/>
      <protection/>
    </xf>
    <xf numFmtId="0" fontId="104" fillId="33" borderId="0" xfId="0" applyFont="1" applyFill="1" applyAlignment="1">
      <alignment horizontal="left" indent="15"/>
    </xf>
    <xf numFmtId="0" fontId="9" fillId="33" borderId="0" xfId="59" applyFont="1" applyFill="1" applyBorder="1" applyAlignment="1" applyProtection="1">
      <alignment horizontal="center"/>
      <protection/>
    </xf>
    <xf numFmtId="0" fontId="9" fillId="33" borderId="0" xfId="0" applyFont="1" applyFill="1" applyBorder="1" applyAlignment="1">
      <alignment/>
    </xf>
    <xf numFmtId="0" fontId="9" fillId="33" borderId="0" xfId="0" applyFont="1" applyFill="1" applyBorder="1" applyAlignment="1">
      <alignment horizontal="justify" vertical="center" wrapText="1"/>
    </xf>
    <xf numFmtId="0" fontId="10" fillId="33" borderId="0" xfId="0" applyFont="1" applyFill="1" applyBorder="1" applyAlignment="1">
      <alignment horizontal="justify" vertical="top" wrapText="1"/>
    </xf>
    <xf numFmtId="0" fontId="95" fillId="33" borderId="0" xfId="0" applyFont="1" applyFill="1" applyBorder="1" applyAlignment="1">
      <alignment/>
    </xf>
    <xf numFmtId="0" fontId="96" fillId="33" borderId="0" xfId="0" applyFont="1" applyFill="1" applyBorder="1" applyAlignment="1">
      <alignment/>
    </xf>
    <xf numFmtId="0" fontId="103" fillId="33" borderId="0" xfId="0" applyFont="1" applyFill="1" applyBorder="1" applyAlignment="1">
      <alignment vertical="center"/>
    </xf>
    <xf numFmtId="49" fontId="77" fillId="33" borderId="18" xfId="46" applyNumberFormat="1" applyFill="1" applyBorder="1" applyAlignment="1" applyProtection="1">
      <alignment horizontal="center" vertical="center"/>
      <protection/>
    </xf>
    <xf numFmtId="49" fontId="77" fillId="33" borderId="20" xfId="46" applyNumberFormat="1" applyFill="1" applyBorder="1" applyAlignment="1" applyProtection="1">
      <alignment horizontal="center" vertical="center"/>
      <protection/>
    </xf>
    <xf numFmtId="49" fontId="77" fillId="33" borderId="10" xfId="46" applyNumberFormat="1" applyFill="1" applyBorder="1" applyAlignment="1" applyProtection="1">
      <alignment horizontal="center" vertical="center"/>
      <protection/>
    </xf>
    <xf numFmtId="49" fontId="87" fillId="33" borderId="0" xfId="0" applyNumberFormat="1" applyFont="1" applyFill="1" applyAlignment="1">
      <alignment vertical="center"/>
    </xf>
    <xf numFmtId="49" fontId="89" fillId="33" borderId="0" xfId="0" applyNumberFormat="1" applyFont="1" applyFill="1" applyAlignment="1">
      <alignment vertical="center"/>
    </xf>
    <xf numFmtId="3" fontId="6" fillId="33" borderId="10" xfId="56" applyNumberFormat="1" applyFont="1" applyFill="1" applyBorder="1" applyAlignment="1">
      <alignment horizontal="right" vertical="center"/>
      <protection/>
    </xf>
    <xf numFmtId="180" fontId="86" fillId="33" borderId="10" xfId="61" applyNumberFormat="1" applyFont="1" applyFill="1" applyBorder="1" applyAlignment="1">
      <alignment horizontal="center" vertical="center"/>
    </xf>
    <xf numFmtId="180" fontId="6" fillId="33" borderId="10" xfId="61" applyNumberFormat="1" applyFont="1" applyFill="1" applyBorder="1" applyAlignment="1">
      <alignment horizontal="right" vertical="center"/>
    </xf>
    <xf numFmtId="180" fontId="87" fillId="33" borderId="10" xfId="61" applyNumberFormat="1" applyFont="1" applyFill="1" applyBorder="1" applyAlignment="1">
      <alignment horizontal="right" vertical="center"/>
    </xf>
    <xf numFmtId="0" fontId="89" fillId="33" borderId="0" xfId="0" applyFont="1" applyFill="1" applyAlignment="1">
      <alignment horizontal="center" vertical="center" wrapText="1"/>
    </xf>
    <xf numFmtId="0" fontId="57" fillId="33" borderId="0" xfId="58" applyFont="1" applyFill="1">
      <alignment/>
      <protection/>
    </xf>
    <xf numFmtId="0" fontId="58" fillId="33" borderId="0" xfId="58" applyFont="1" applyFill="1">
      <alignment/>
      <protection/>
    </xf>
    <xf numFmtId="3" fontId="58" fillId="33" borderId="0" xfId="58" applyNumberFormat="1" applyFont="1" applyFill="1">
      <alignment/>
      <protection/>
    </xf>
    <xf numFmtId="0" fontId="57" fillId="33" borderId="0" xfId="58" applyFont="1" applyFill="1" applyBorder="1" applyAlignment="1">
      <alignment vertical="center" wrapText="1"/>
      <protection/>
    </xf>
    <xf numFmtId="0" fontId="57" fillId="33" borderId="0" xfId="58" applyFont="1" applyFill="1" applyBorder="1" applyAlignment="1">
      <alignment vertical="center"/>
      <protection/>
    </xf>
    <xf numFmtId="0" fontId="57" fillId="33" borderId="10" xfId="58" applyFont="1" applyFill="1" applyBorder="1" applyAlignment="1">
      <alignment horizontal="center" vertical="center"/>
      <protection/>
    </xf>
    <xf numFmtId="0" fontId="57" fillId="33" borderId="13" xfId="58" applyFont="1" applyFill="1" applyBorder="1" applyAlignment="1">
      <alignment horizontal="center" vertical="center"/>
      <protection/>
    </xf>
    <xf numFmtId="0" fontId="57" fillId="33" borderId="14" xfId="58" applyFont="1" applyFill="1" applyBorder="1" applyAlignment="1">
      <alignment horizontal="center" vertical="center"/>
      <protection/>
    </xf>
    <xf numFmtId="0" fontId="57" fillId="33" borderId="21" xfId="58" applyFont="1" applyFill="1" applyBorder="1" applyAlignment="1">
      <alignment horizontal="center" vertical="center"/>
      <protection/>
    </xf>
    <xf numFmtId="0" fontId="58" fillId="33" borderId="10" xfId="58" applyFont="1" applyFill="1" applyBorder="1" applyAlignment="1">
      <alignment vertical="center"/>
      <protection/>
    </xf>
    <xf numFmtId="3" fontId="58" fillId="33" borderId="10" xfId="58" applyNumberFormat="1" applyFont="1" applyFill="1" applyBorder="1" applyAlignment="1">
      <alignment horizontal="right" vertical="center"/>
      <protection/>
    </xf>
    <xf numFmtId="180" fontId="58" fillId="33" borderId="10" xfId="62" applyNumberFormat="1" applyFont="1" applyFill="1" applyBorder="1" applyAlignment="1">
      <alignment horizontal="right" vertical="center"/>
    </xf>
    <xf numFmtId="180" fontId="58" fillId="33" borderId="10" xfId="62" applyNumberFormat="1" applyFont="1" applyFill="1" applyBorder="1" applyAlignment="1">
      <alignment horizontal="center" vertical="center"/>
    </xf>
    <xf numFmtId="3" fontId="57" fillId="33" borderId="10" xfId="58" applyNumberFormat="1" applyFont="1" applyFill="1" applyBorder="1" applyAlignment="1">
      <alignment horizontal="center" vertical="center"/>
      <protection/>
    </xf>
    <xf numFmtId="180" fontId="57" fillId="33" borderId="10" xfId="62" applyNumberFormat="1" applyFont="1" applyFill="1" applyBorder="1" applyAlignment="1">
      <alignment horizontal="center" vertical="center"/>
    </xf>
    <xf numFmtId="0" fontId="59" fillId="33" borderId="0" xfId="58" applyFont="1" applyFill="1" applyBorder="1" applyAlignment="1">
      <alignment horizontal="left" vertical="center"/>
      <protection/>
    </xf>
    <xf numFmtId="0" fontId="57" fillId="33" borderId="0" xfId="58" applyFont="1" applyFill="1" applyBorder="1" applyAlignment="1">
      <alignment horizontal="center" vertical="center"/>
      <protection/>
    </xf>
    <xf numFmtId="3" fontId="57" fillId="33" borderId="0" xfId="58" applyNumberFormat="1" applyFont="1" applyFill="1" applyBorder="1" applyAlignment="1">
      <alignment horizontal="center" vertical="center"/>
      <protection/>
    </xf>
    <xf numFmtId="180" fontId="57" fillId="33" borderId="0" xfId="62" applyNumberFormat="1" applyFont="1" applyFill="1" applyBorder="1" applyAlignment="1">
      <alignment horizontal="center" vertical="center"/>
    </xf>
    <xf numFmtId="0" fontId="57" fillId="33" borderId="0" xfId="58" applyFont="1" applyFill="1" applyBorder="1" applyAlignment="1">
      <alignment horizontal="left" vertical="center"/>
      <protection/>
    </xf>
    <xf numFmtId="0" fontId="57" fillId="33" borderId="22" xfId="58" applyFont="1" applyFill="1" applyBorder="1" applyAlignment="1">
      <alignment vertical="center" wrapText="1"/>
      <protection/>
    </xf>
    <xf numFmtId="0" fontId="57" fillId="33" borderId="23" xfId="58" applyFont="1" applyFill="1" applyBorder="1" applyAlignment="1">
      <alignment horizontal="center" vertical="center"/>
      <protection/>
    </xf>
    <xf numFmtId="16" fontId="57" fillId="33" borderId="0" xfId="58" applyNumberFormat="1" applyFont="1" applyFill="1" applyBorder="1" applyAlignment="1" quotePrefix="1">
      <alignment horizontal="center" vertical="center"/>
      <protection/>
    </xf>
    <xf numFmtId="16" fontId="57" fillId="33" borderId="21" xfId="58" applyNumberFormat="1" applyFont="1" applyFill="1" applyBorder="1" applyAlignment="1" quotePrefix="1">
      <alignment horizontal="center" vertical="center"/>
      <protection/>
    </xf>
    <xf numFmtId="0" fontId="57" fillId="33" borderId="22" xfId="58" applyFont="1" applyFill="1" applyBorder="1" applyAlignment="1">
      <alignment horizontal="center" vertical="center"/>
      <protection/>
    </xf>
    <xf numFmtId="1" fontId="57" fillId="33" borderId="21" xfId="58" applyNumberFormat="1" applyFont="1" applyFill="1" applyBorder="1" applyAlignment="1">
      <alignment horizontal="center" vertical="center"/>
      <protection/>
    </xf>
    <xf numFmtId="0" fontId="31" fillId="33" borderId="0" xfId="58" applyFont="1" applyFill="1">
      <alignment/>
      <protection/>
    </xf>
    <xf numFmtId="3" fontId="58" fillId="33" borderId="10" xfId="58" applyNumberFormat="1" applyFont="1" applyFill="1" applyBorder="1" applyAlignment="1">
      <alignment vertical="center"/>
      <protection/>
    </xf>
    <xf numFmtId="9" fontId="58" fillId="33" borderId="10" xfId="62" applyFont="1" applyFill="1" applyBorder="1" applyAlignment="1">
      <alignment horizontal="right" vertical="center"/>
    </xf>
    <xf numFmtId="9" fontId="58" fillId="33" borderId="10" xfId="61" applyFont="1" applyFill="1" applyBorder="1" applyAlignment="1">
      <alignment vertical="center"/>
    </xf>
    <xf numFmtId="9" fontId="58" fillId="33" borderId="10" xfId="62" applyFont="1" applyFill="1" applyBorder="1" applyAlignment="1">
      <alignment vertical="center"/>
    </xf>
    <xf numFmtId="0" fontId="58" fillId="33" borderId="18" xfId="58" applyFont="1" applyFill="1" applyBorder="1" applyAlignment="1" quotePrefix="1">
      <alignment horizontal="right" vertical="center"/>
      <protection/>
    </xf>
    <xf numFmtId="0" fontId="58" fillId="33" borderId="10" xfId="58" applyFont="1" applyFill="1" applyBorder="1" applyAlignment="1">
      <alignment horizontal="right" vertical="center"/>
      <protection/>
    </xf>
    <xf numFmtId="0" fontId="58" fillId="33" borderId="17" xfId="58" applyFont="1" applyFill="1" applyBorder="1" applyAlignment="1">
      <alignment horizontal="center" vertical="center"/>
      <protection/>
    </xf>
    <xf numFmtId="3" fontId="58" fillId="33" borderId="17" xfId="58" applyNumberFormat="1" applyFont="1" applyFill="1" applyBorder="1" applyAlignment="1">
      <alignment horizontal="center" vertical="center"/>
      <protection/>
    </xf>
    <xf numFmtId="9" fontId="57" fillId="33" borderId="17" xfId="61" applyFont="1" applyFill="1" applyBorder="1" applyAlignment="1">
      <alignment horizontal="center" vertical="center"/>
    </xf>
    <xf numFmtId="9" fontId="57" fillId="33" borderId="17" xfId="62" applyFont="1" applyFill="1" applyBorder="1" applyAlignment="1">
      <alignment horizontal="center" vertical="center"/>
    </xf>
    <xf numFmtId="9" fontId="58" fillId="33" borderId="18" xfId="62" applyFont="1" applyFill="1" applyBorder="1" applyAlignment="1">
      <alignment horizontal="center" vertical="center"/>
    </xf>
    <xf numFmtId="0" fontId="59" fillId="33" borderId="0" xfId="58" applyFont="1" applyFill="1">
      <alignment/>
      <protection/>
    </xf>
    <xf numFmtId="9" fontId="58" fillId="33" borderId="10" xfId="62" applyFont="1" applyFill="1" applyBorder="1" applyAlignment="1" quotePrefix="1">
      <alignment horizontal="right" vertical="center"/>
    </xf>
    <xf numFmtId="0" fontId="87" fillId="33" borderId="23" xfId="0" applyFont="1" applyFill="1" applyBorder="1" applyAlignment="1">
      <alignment horizontal="center" vertical="center" wrapText="1"/>
    </xf>
    <xf numFmtId="0" fontId="87" fillId="33" borderId="10" xfId="0" applyFont="1" applyFill="1" applyBorder="1" applyAlignment="1">
      <alignment horizontal="center" vertical="center" wrapText="1"/>
    </xf>
    <xf numFmtId="0" fontId="86" fillId="33" borderId="23" xfId="0" applyFont="1" applyFill="1" applyBorder="1" applyAlignment="1">
      <alignment horizontal="center" vertical="center" wrapText="1"/>
    </xf>
    <xf numFmtId="0" fontId="87" fillId="33" borderId="24" xfId="0" applyFont="1" applyFill="1" applyBorder="1" applyAlignment="1">
      <alignment horizontal="center" vertical="center"/>
    </xf>
    <xf numFmtId="3" fontId="87" fillId="33" borderId="24" xfId="0" applyNumberFormat="1" applyFont="1" applyFill="1" applyBorder="1" applyAlignment="1">
      <alignment horizontal="right" vertical="center"/>
    </xf>
    <xf numFmtId="180" fontId="87" fillId="33" borderId="24" xfId="61" applyNumberFormat="1" applyFont="1" applyFill="1" applyBorder="1" applyAlignment="1">
      <alignment horizontal="right" vertical="center"/>
    </xf>
    <xf numFmtId="0" fontId="87" fillId="33" borderId="21" xfId="0" applyFont="1" applyFill="1" applyBorder="1" applyAlignment="1">
      <alignment horizontal="center" vertical="center"/>
    </xf>
    <xf numFmtId="3" fontId="87" fillId="33" borderId="21" xfId="0" applyNumberFormat="1" applyFont="1" applyFill="1" applyBorder="1" applyAlignment="1">
      <alignment horizontal="right" vertical="center"/>
    </xf>
    <xf numFmtId="180" fontId="87" fillId="33" borderId="21" xfId="61" applyNumberFormat="1" applyFont="1" applyFill="1" applyBorder="1" applyAlignment="1">
      <alignment horizontal="right" vertical="center"/>
    </xf>
    <xf numFmtId="3" fontId="86" fillId="33" borderId="10" xfId="0" applyNumberFormat="1" applyFont="1" applyFill="1" applyBorder="1" applyAlignment="1">
      <alignment horizontal="center" vertical="center"/>
    </xf>
    <xf numFmtId="0" fontId="86" fillId="33" borderId="23" xfId="0" applyFont="1" applyFill="1" applyBorder="1" applyAlignment="1">
      <alignment horizontal="center" vertical="center"/>
    </xf>
    <xf numFmtId="3" fontId="86" fillId="33" borderId="23" xfId="0" applyNumberFormat="1" applyFont="1" applyFill="1" applyBorder="1" applyAlignment="1">
      <alignment horizontal="right" vertical="center"/>
    </xf>
    <xf numFmtId="180" fontId="86" fillId="33" borderId="23" xfId="61" applyNumberFormat="1" applyFont="1" applyFill="1" applyBorder="1" applyAlignment="1">
      <alignment horizontal="right" vertical="center"/>
    </xf>
    <xf numFmtId="3" fontId="57" fillId="33" borderId="17" xfId="58" applyNumberFormat="1" applyFont="1" applyFill="1" applyBorder="1" applyAlignment="1">
      <alignment horizontal="center" vertical="center"/>
      <protection/>
    </xf>
    <xf numFmtId="186" fontId="58" fillId="33" borderId="18" xfId="58" applyNumberFormat="1" applyFont="1" applyFill="1" applyBorder="1" applyAlignment="1" quotePrefix="1">
      <alignment vertical="center"/>
      <protection/>
    </xf>
    <xf numFmtId="9" fontId="58" fillId="33" borderId="10" xfId="62" applyFont="1" applyFill="1" applyBorder="1" applyAlignment="1" quotePrefix="1">
      <alignment vertical="center"/>
    </xf>
    <xf numFmtId="0" fontId="105" fillId="33" borderId="0" xfId="0" applyFont="1" applyFill="1" applyBorder="1" applyAlignment="1">
      <alignment vertical="center"/>
    </xf>
    <xf numFmtId="0" fontId="106" fillId="33" borderId="0" xfId="0" applyFont="1" applyFill="1" applyBorder="1" applyAlignment="1">
      <alignment vertical="center"/>
    </xf>
    <xf numFmtId="0" fontId="107" fillId="33" borderId="0" xfId="0" applyFont="1" applyFill="1" applyBorder="1" applyAlignment="1">
      <alignment vertical="center"/>
    </xf>
    <xf numFmtId="0" fontId="86" fillId="33" borderId="10" xfId="0" applyFont="1" applyFill="1" applyBorder="1" applyAlignment="1">
      <alignment horizontal="center" vertical="center"/>
    </xf>
    <xf numFmtId="0" fontId="86" fillId="33" borderId="10" xfId="0" applyFont="1" applyFill="1" applyBorder="1" applyAlignment="1">
      <alignment horizontal="center" vertical="center"/>
    </xf>
    <xf numFmtId="0" fontId="87" fillId="33" borderId="10" xfId="0" applyFont="1" applyFill="1" applyBorder="1" applyAlignment="1">
      <alignment horizontal="left" vertical="center" wrapText="1"/>
    </xf>
    <xf numFmtId="0" fontId="87" fillId="33" borderId="10" xfId="0" applyFont="1" applyFill="1" applyBorder="1" applyAlignment="1">
      <alignment vertical="center"/>
    </xf>
    <xf numFmtId="181" fontId="87" fillId="33" borderId="10" xfId="0" applyNumberFormat="1" applyFont="1" applyFill="1" applyBorder="1" applyAlignment="1">
      <alignment vertical="center"/>
    </xf>
    <xf numFmtId="0" fontId="86" fillId="33" borderId="10" xfId="0" applyFont="1" applyFill="1" applyBorder="1" applyAlignment="1">
      <alignment vertical="center"/>
    </xf>
    <xf numFmtId="181" fontId="86" fillId="33" borderId="10" xfId="0" applyNumberFormat="1" applyFont="1" applyFill="1" applyBorder="1" applyAlignment="1">
      <alignment vertical="center"/>
    </xf>
    <xf numFmtId="181" fontId="87" fillId="33" borderId="10" xfId="0" applyNumberFormat="1" applyFont="1" applyFill="1" applyBorder="1" applyAlignment="1">
      <alignment horizontal="right" vertical="center"/>
    </xf>
    <xf numFmtId="181" fontId="86" fillId="33" borderId="10" xfId="0" applyNumberFormat="1" applyFont="1" applyFill="1" applyBorder="1" applyAlignment="1">
      <alignment horizontal="right" vertical="center"/>
    </xf>
    <xf numFmtId="181" fontId="5" fillId="33" borderId="10" xfId="0" applyNumberFormat="1" applyFont="1" applyFill="1" applyBorder="1" applyAlignment="1">
      <alignment horizontal="center" vertical="center"/>
    </xf>
    <xf numFmtId="0" fontId="89" fillId="33" borderId="0" xfId="0" applyFont="1" applyFill="1" applyAlignment="1">
      <alignment horizontal="center" vertical="center" wrapText="1"/>
    </xf>
    <xf numFmtId="188" fontId="92" fillId="33" borderId="0" xfId="0" applyNumberFormat="1" applyFont="1" applyFill="1" applyAlignment="1">
      <alignment vertical="center"/>
    </xf>
    <xf numFmtId="0" fontId="63" fillId="33" borderId="0" xfId="0" applyFont="1" applyFill="1" applyAlignment="1">
      <alignment vertical="center"/>
    </xf>
    <xf numFmtId="0" fontId="64" fillId="33" borderId="0" xfId="0" applyFont="1" applyFill="1" applyAlignment="1">
      <alignment vertical="center"/>
    </xf>
    <xf numFmtId="0" fontId="64" fillId="33" borderId="10" xfId="0" applyFont="1" applyFill="1" applyBorder="1" applyAlignment="1">
      <alignment vertical="center"/>
    </xf>
    <xf numFmtId="0" fontId="64" fillId="33" borderId="0" xfId="0" applyFont="1" applyFill="1" applyBorder="1" applyAlignment="1">
      <alignment vertical="center"/>
    </xf>
    <xf numFmtId="0" fontId="64" fillId="33" borderId="0" xfId="0" applyFont="1" applyFill="1" applyBorder="1" applyAlignment="1">
      <alignment horizontal="center" vertical="center"/>
    </xf>
    <xf numFmtId="0" fontId="58" fillId="33" borderId="0" xfId="0" applyFont="1" applyFill="1" applyAlignment="1">
      <alignment/>
    </xf>
    <xf numFmtId="0" fontId="64" fillId="33" borderId="10" xfId="0" applyFont="1" applyFill="1" applyBorder="1" applyAlignment="1">
      <alignment horizontal="left" vertical="center"/>
    </xf>
    <xf numFmtId="0" fontId="92" fillId="33" borderId="0" xfId="0" applyFont="1" applyFill="1" applyAlignment="1">
      <alignment horizontal="justify" vertical="center" wrapText="1"/>
    </xf>
    <xf numFmtId="180" fontId="38" fillId="33" borderId="0" xfId="61" applyNumberFormat="1" applyFont="1" applyFill="1" applyAlignment="1">
      <alignment vertical="center"/>
    </xf>
    <xf numFmtId="0" fontId="0" fillId="0" borderId="10" xfId="0" applyBorder="1" applyAlignment="1">
      <alignment/>
    </xf>
    <xf numFmtId="0" fontId="0" fillId="0" borderId="10" xfId="0" applyBorder="1" applyAlignment="1">
      <alignment horizontal="right"/>
    </xf>
    <xf numFmtId="0" fontId="0" fillId="0" borderId="10" xfId="0" applyNumberFormat="1" applyBorder="1" applyAlignment="1">
      <alignment horizontal="right"/>
    </xf>
    <xf numFmtId="0" fontId="0" fillId="0" borderId="10" xfId="0" applyFill="1" applyBorder="1" applyAlignment="1">
      <alignment/>
    </xf>
    <xf numFmtId="0" fontId="91" fillId="33" borderId="0" xfId="0" applyFont="1" applyFill="1" applyAlignment="1">
      <alignment horizontal="left" vertical="center"/>
    </xf>
    <xf numFmtId="0" fontId="37" fillId="0" borderId="10" xfId="0" applyFont="1" applyBorder="1" applyAlignment="1">
      <alignment horizontal="center" vertical="center"/>
    </xf>
    <xf numFmtId="0" fontId="37" fillId="0" borderId="10" xfId="0" applyFont="1" applyBorder="1" applyAlignment="1">
      <alignment horizontal="center" vertical="center" wrapText="1"/>
    </xf>
    <xf numFmtId="2" fontId="0" fillId="0" borderId="10" xfId="0" applyNumberFormat="1" applyBorder="1" applyAlignment="1">
      <alignment horizontal="right"/>
    </xf>
    <xf numFmtId="180" fontId="0" fillId="0" borderId="10" xfId="61" applyNumberFormat="1" applyFont="1" applyBorder="1" applyAlignment="1">
      <alignment/>
    </xf>
    <xf numFmtId="0" fontId="108" fillId="0" borderId="0" xfId="0" applyFont="1" applyBorder="1" applyAlignment="1">
      <alignment/>
    </xf>
    <xf numFmtId="0" fontId="91" fillId="33" borderId="0" xfId="0" applyFont="1" applyFill="1" applyBorder="1" applyAlignment="1">
      <alignment horizontal="center" vertical="center" wrapText="1"/>
    </xf>
    <xf numFmtId="180" fontId="92" fillId="33" borderId="0" xfId="61" applyNumberFormat="1" applyFont="1" applyFill="1" applyBorder="1" applyAlignment="1">
      <alignment vertical="center"/>
    </xf>
    <xf numFmtId="180" fontId="91" fillId="33" borderId="0" xfId="61" applyNumberFormat="1" applyFont="1" applyFill="1" applyBorder="1" applyAlignment="1">
      <alignment horizontal="right" vertical="center"/>
    </xf>
    <xf numFmtId="0" fontId="94" fillId="0" borderId="10" xfId="0" applyFont="1" applyBorder="1" applyAlignment="1">
      <alignment/>
    </xf>
    <xf numFmtId="0" fontId="94" fillId="0" borderId="10" xfId="0" applyFont="1" applyBorder="1" applyAlignment="1">
      <alignment horizontal="center"/>
    </xf>
    <xf numFmtId="0" fontId="94" fillId="0" borderId="10" xfId="0" applyFont="1" applyBorder="1" applyAlignment="1">
      <alignment horizontal="center" wrapText="1"/>
    </xf>
    <xf numFmtId="0" fontId="93" fillId="0" borderId="10" xfId="0" applyFont="1" applyBorder="1" applyAlignment="1">
      <alignment/>
    </xf>
    <xf numFmtId="3" fontId="93" fillId="0" borderId="10" xfId="0" applyNumberFormat="1" applyFont="1" applyBorder="1" applyAlignment="1">
      <alignment/>
    </xf>
    <xf numFmtId="180" fontId="93" fillId="0" borderId="10" xfId="61" applyNumberFormat="1" applyFont="1" applyBorder="1" applyAlignment="1">
      <alignment/>
    </xf>
    <xf numFmtId="189" fontId="92" fillId="33" borderId="0" xfId="48" applyNumberFormat="1" applyFont="1" applyFill="1" applyAlignment="1">
      <alignment vertical="center"/>
    </xf>
    <xf numFmtId="189" fontId="92" fillId="33" borderId="0" xfId="48" applyNumberFormat="1" applyFont="1" applyFill="1" applyAlignment="1">
      <alignment horizontal="justify" vertical="center" wrapText="1"/>
    </xf>
    <xf numFmtId="189" fontId="37" fillId="0" borderId="10" xfId="48" applyNumberFormat="1" applyFont="1" applyBorder="1" applyAlignment="1">
      <alignment horizontal="center" vertical="center" wrapText="1"/>
    </xf>
    <xf numFmtId="189" fontId="0" fillId="0" borderId="10" xfId="48" applyNumberFormat="1" applyFont="1" applyBorder="1" applyAlignment="1">
      <alignment horizontal="right"/>
    </xf>
    <xf numFmtId="189" fontId="91" fillId="33" borderId="10" xfId="48" applyNumberFormat="1" applyFont="1" applyFill="1" applyBorder="1" applyAlignment="1">
      <alignment horizontal="center" vertical="center" wrapText="1"/>
    </xf>
    <xf numFmtId="9" fontId="92" fillId="33" borderId="10" xfId="61" applyFont="1" applyFill="1" applyBorder="1" applyAlignment="1">
      <alignment vertical="center"/>
    </xf>
    <xf numFmtId="0" fontId="77" fillId="33" borderId="10" xfId="46" applyNumberFormat="1" applyFill="1" applyBorder="1" applyAlignment="1" applyProtection="1">
      <alignment horizontal="center" vertical="center"/>
      <protection/>
    </xf>
    <xf numFmtId="0" fontId="37" fillId="33" borderId="10" xfId="0" applyFont="1" applyFill="1" applyBorder="1" applyAlignment="1">
      <alignment horizontal="center" vertical="center" wrapText="1"/>
    </xf>
    <xf numFmtId="0" fontId="63" fillId="33" borderId="10" xfId="0" applyFont="1" applyFill="1" applyBorder="1" applyAlignment="1">
      <alignment horizontal="center" vertical="center"/>
    </xf>
    <xf numFmtId="0" fontId="64" fillId="33" borderId="10" xfId="0" applyFont="1" applyFill="1" applyBorder="1" applyAlignment="1">
      <alignment horizontal="center" vertical="center"/>
    </xf>
    <xf numFmtId="0" fontId="87" fillId="33" borderId="0" xfId="0" applyFont="1" applyFill="1" applyAlignment="1">
      <alignment horizontal="justify" vertical="center" wrapText="1"/>
    </xf>
    <xf numFmtId="0" fontId="87" fillId="33" borderId="0" xfId="0" applyFont="1" applyFill="1" applyBorder="1" applyAlignment="1">
      <alignment horizontal="justify" vertical="center" wrapText="1"/>
    </xf>
    <xf numFmtId="0" fontId="87" fillId="33" borderId="0" xfId="0" applyFont="1" applyFill="1" applyBorder="1" applyAlignment="1">
      <alignment vertical="center"/>
    </xf>
    <xf numFmtId="0" fontId="109" fillId="0" borderId="0" xfId="0" applyFont="1" applyBorder="1" applyAlignment="1">
      <alignment/>
    </xf>
    <xf numFmtId="0" fontId="85" fillId="0" borderId="0" xfId="0" applyFont="1" applyBorder="1" applyAlignment="1">
      <alignment vertical="center" wrapText="1"/>
    </xf>
    <xf numFmtId="0" fontId="85" fillId="0" borderId="0" xfId="0" applyFont="1" applyBorder="1" applyAlignment="1">
      <alignment horizontal="center" vertical="center" wrapText="1"/>
    </xf>
    <xf numFmtId="180" fontId="0" fillId="0" borderId="0" xfId="61" applyNumberFormat="1" applyFont="1" applyBorder="1" applyAlignment="1">
      <alignment/>
    </xf>
    <xf numFmtId="183" fontId="0" fillId="0" borderId="0" xfId="0" applyNumberFormat="1" applyBorder="1" applyAlignment="1">
      <alignment horizontal="center"/>
    </xf>
    <xf numFmtId="0" fontId="5" fillId="33" borderId="0" xfId="0" applyFont="1" applyFill="1" applyBorder="1" applyAlignment="1">
      <alignment vertical="center" wrapText="1"/>
    </xf>
    <xf numFmtId="0" fontId="91" fillId="33" borderId="0" xfId="0" applyFont="1" applyFill="1" applyAlignment="1">
      <alignment horizontal="center" vertical="center"/>
    </xf>
    <xf numFmtId="0" fontId="91" fillId="0" borderId="10" xfId="0" applyFont="1" applyFill="1" applyBorder="1" applyAlignment="1">
      <alignment vertical="center"/>
    </xf>
    <xf numFmtId="0" fontId="91" fillId="0" borderId="10" xfId="0" applyFont="1" applyBorder="1" applyAlignment="1">
      <alignment horizontal="center" vertical="center"/>
    </xf>
    <xf numFmtId="0" fontId="91" fillId="0" borderId="10" xfId="0" applyFont="1" applyBorder="1" applyAlignment="1">
      <alignment/>
    </xf>
    <xf numFmtId="192" fontId="91" fillId="0" borderId="10" xfId="51" applyNumberFormat="1" applyFont="1" applyBorder="1" applyAlignment="1">
      <alignment/>
    </xf>
    <xf numFmtId="180" fontId="92" fillId="33" borderId="10" xfId="61" applyNumberFormat="1" applyFont="1" applyFill="1" applyBorder="1" applyAlignment="1">
      <alignment vertical="center"/>
    </xf>
    <xf numFmtId="0" fontId="92" fillId="0" borderId="10" xfId="0" applyFont="1" applyBorder="1" applyAlignment="1">
      <alignment/>
    </xf>
    <xf numFmtId="192" fontId="92" fillId="0" borderId="10" xfId="51" applyNumberFormat="1" applyFont="1" applyBorder="1" applyAlignment="1">
      <alignment/>
    </xf>
    <xf numFmtId="180" fontId="92" fillId="33" borderId="10" xfId="61" applyNumberFormat="1" applyFont="1" applyFill="1" applyBorder="1" applyAlignment="1">
      <alignment horizontal="right" vertical="top"/>
    </xf>
    <xf numFmtId="180" fontId="92" fillId="0" borderId="10" xfId="61" applyNumberFormat="1" applyFont="1" applyBorder="1" applyAlignment="1">
      <alignment/>
    </xf>
    <xf numFmtId="0" fontId="92" fillId="33" borderId="10" xfId="0" applyFont="1" applyFill="1" applyBorder="1" applyAlignment="1">
      <alignment vertical="center"/>
    </xf>
    <xf numFmtId="0" fontId="108" fillId="0" borderId="25" xfId="0" applyFont="1" applyBorder="1" applyAlignment="1">
      <alignment/>
    </xf>
    <xf numFmtId="0" fontId="108" fillId="0" borderId="0" xfId="0" applyFont="1" applyBorder="1" applyAlignment="1">
      <alignment/>
    </xf>
    <xf numFmtId="180" fontId="91" fillId="33" borderId="10" xfId="61" applyNumberFormat="1" applyFont="1" applyFill="1" applyBorder="1" applyAlignment="1">
      <alignment vertical="center"/>
    </xf>
    <xf numFmtId="0" fontId="110" fillId="0" borderId="0" xfId="0" applyFont="1" applyBorder="1" applyAlignment="1">
      <alignment/>
    </xf>
    <xf numFmtId="0" fontId="86" fillId="33" borderId="0" xfId="0" applyFont="1" applyFill="1" applyBorder="1" applyAlignment="1">
      <alignment vertical="center"/>
    </xf>
    <xf numFmtId="0" fontId="111" fillId="33" borderId="0" xfId="0" applyFont="1" applyFill="1" applyBorder="1" applyAlignment="1">
      <alignment horizontal="center" wrapText="1"/>
    </xf>
    <xf numFmtId="0" fontId="13" fillId="33" borderId="26" xfId="0" applyFont="1" applyFill="1" applyBorder="1" applyAlignment="1">
      <alignment horizontal="left" vertical="center"/>
    </xf>
    <xf numFmtId="0" fontId="13" fillId="33" borderId="17" xfId="0" applyFont="1" applyFill="1" applyBorder="1" applyAlignment="1">
      <alignment horizontal="left" vertical="center"/>
    </xf>
    <xf numFmtId="0" fontId="13" fillId="33" borderId="18" xfId="0" applyFont="1" applyFill="1" applyBorder="1" applyAlignment="1">
      <alignment horizontal="left" vertical="center"/>
    </xf>
    <xf numFmtId="0" fontId="97" fillId="33" borderId="0" xfId="0" applyFont="1" applyFill="1" applyAlignment="1">
      <alignment horizontal="center"/>
    </xf>
    <xf numFmtId="0" fontId="99" fillId="33" borderId="0" xfId="0" applyFont="1" applyFill="1" applyAlignment="1">
      <alignment horizontal="center" vertical="center"/>
    </xf>
    <xf numFmtId="0" fontId="104" fillId="33" borderId="0" xfId="0" applyFont="1" applyFill="1" applyBorder="1" applyAlignment="1">
      <alignment horizontal="left" vertical="center"/>
    </xf>
    <xf numFmtId="0" fontId="16" fillId="33" borderId="0" xfId="59" applyFont="1" applyFill="1" applyBorder="1" applyAlignment="1" applyProtection="1">
      <alignment horizontal="center" vertical="center"/>
      <protection/>
    </xf>
    <xf numFmtId="0" fontId="16" fillId="33" borderId="27" xfId="59" applyFont="1" applyFill="1" applyBorder="1" applyAlignment="1" applyProtection="1">
      <alignment horizontal="center" vertical="center"/>
      <protection/>
    </xf>
    <xf numFmtId="0" fontId="15" fillId="33" borderId="28" xfId="59" applyFont="1" applyFill="1" applyBorder="1" applyAlignment="1" applyProtection="1">
      <alignment horizontal="left" vertical="center"/>
      <protection/>
    </xf>
    <xf numFmtId="0" fontId="15" fillId="33" borderId="29" xfId="59" applyFont="1" applyFill="1" applyBorder="1" applyAlignment="1" applyProtection="1">
      <alignment horizontal="left" vertical="center"/>
      <protection/>
    </xf>
    <xf numFmtId="0" fontId="15" fillId="33" borderId="30" xfId="59" applyFont="1" applyFill="1" applyBorder="1" applyAlignment="1" applyProtection="1">
      <alignment horizontal="left" vertical="center"/>
      <protection/>
    </xf>
    <xf numFmtId="0" fontId="8" fillId="33" borderId="0" xfId="59" applyFont="1" applyFill="1" applyBorder="1" applyAlignment="1" applyProtection="1">
      <alignment horizontal="center" vertical="center"/>
      <protection/>
    </xf>
    <xf numFmtId="0" fontId="9" fillId="33" borderId="0" xfId="0" applyFont="1" applyFill="1" applyBorder="1" applyAlignment="1">
      <alignment horizontal="justify" vertical="center" wrapText="1"/>
    </xf>
    <xf numFmtId="0" fontId="97" fillId="33" borderId="0" xfId="0" applyFont="1" applyFill="1" applyAlignment="1">
      <alignment horizontal="center" vertical="center"/>
    </xf>
    <xf numFmtId="181" fontId="6" fillId="33" borderId="10" xfId="56" applyNumberFormat="1" applyFont="1" applyFill="1" applyBorder="1" applyAlignment="1">
      <alignment horizontal="left" vertical="center" wrapText="1"/>
      <protection/>
    </xf>
    <xf numFmtId="0" fontId="87" fillId="33" borderId="10" xfId="0" applyFont="1" applyFill="1" applyBorder="1" applyAlignment="1">
      <alignment horizontal="left" vertical="center" wrapText="1"/>
    </xf>
    <xf numFmtId="0" fontId="5" fillId="33" borderId="10" xfId="0" applyFont="1" applyFill="1" applyBorder="1" applyAlignment="1">
      <alignment horizontal="center" vertical="center" wrapText="1"/>
    </xf>
    <xf numFmtId="0" fontId="87" fillId="33" borderId="0" xfId="0" applyFont="1" applyFill="1" applyAlignment="1">
      <alignment horizontal="justify" vertical="center" wrapText="1"/>
    </xf>
    <xf numFmtId="0" fontId="86" fillId="33" borderId="10" xfId="0" applyFont="1" applyFill="1" applyBorder="1" applyAlignment="1">
      <alignment horizontal="center" vertical="center"/>
    </xf>
    <xf numFmtId="0" fontId="89" fillId="33" borderId="0" xfId="0" applyFont="1" applyFill="1" applyAlignment="1">
      <alignment horizontal="center" vertical="center" wrapText="1"/>
    </xf>
    <xf numFmtId="0" fontId="38" fillId="33" borderId="10" xfId="0" applyFont="1" applyFill="1" applyBorder="1" applyAlignment="1">
      <alignment horizontal="center" vertical="center" wrapText="1"/>
    </xf>
    <xf numFmtId="181" fontId="38" fillId="33" borderId="16" xfId="0" applyNumberFormat="1" applyFont="1" applyFill="1" applyBorder="1" applyAlignment="1">
      <alignment horizontal="right" vertical="center"/>
    </xf>
    <xf numFmtId="181" fontId="38" fillId="33" borderId="18" xfId="0" applyNumberFormat="1" applyFont="1" applyFill="1" applyBorder="1" applyAlignment="1">
      <alignment horizontal="right" vertical="center"/>
    </xf>
    <xf numFmtId="0" fontId="88" fillId="33" borderId="0" xfId="0" applyFont="1" applyFill="1" applyAlignment="1">
      <alignment horizontal="left" vertical="center" wrapText="1"/>
    </xf>
    <xf numFmtId="0" fontId="37" fillId="33" borderId="23" xfId="0" applyFont="1" applyFill="1" applyBorder="1" applyAlignment="1">
      <alignment horizontal="center" vertical="center" wrapText="1"/>
    </xf>
    <xf numFmtId="181" fontId="38" fillId="33" borderId="23" xfId="0" applyNumberFormat="1" applyFont="1" applyFill="1" applyBorder="1" applyAlignment="1">
      <alignment horizontal="center" vertical="center"/>
    </xf>
    <xf numFmtId="181" fontId="38" fillId="33" borderId="21" xfId="0" applyNumberFormat="1" applyFont="1" applyFill="1" applyBorder="1" applyAlignment="1">
      <alignment horizontal="center" vertical="center"/>
    </xf>
    <xf numFmtId="3" fontId="38" fillId="33" borderId="23" xfId="0" applyNumberFormat="1" applyFont="1" applyFill="1" applyBorder="1" applyAlignment="1">
      <alignment horizontal="center" vertical="center"/>
    </xf>
    <xf numFmtId="3" fontId="38" fillId="33" borderId="21" xfId="0" applyNumberFormat="1" applyFont="1" applyFill="1" applyBorder="1" applyAlignment="1">
      <alignment horizontal="center" vertical="center"/>
    </xf>
    <xf numFmtId="0" fontId="37" fillId="33" borderId="10" xfId="0" applyFont="1" applyFill="1" applyBorder="1" applyAlignment="1">
      <alignment horizontal="center" vertical="center" wrapText="1"/>
    </xf>
    <xf numFmtId="183" fontId="38" fillId="33" borderId="18" xfId="61" applyNumberFormat="1" applyFont="1" applyFill="1" applyBorder="1" applyAlignment="1">
      <alignment horizontal="center" vertical="center"/>
    </xf>
    <xf numFmtId="181" fontId="37" fillId="33" borderId="16" xfId="0" applyNumberFormat="1" applyFont="1" applyFill="1" applyBorder="1" applyAlignment="1">
      <alignment horizontal="center" vertical="center"/>
    </xf>
    <xf numFmtId="181" fontId="37" fillId="33" borderId="18" xfId="0" applyNumberFormat="1" applyFont="1" applyFill="1" applyBorder="1" applyAlignment="1">
      <alignment horizontal="center" vertical="center"/>
    </xf>
    <xf numFmtId="183" fontId="89" fillId="33" borderId="23" xfId="0" applyNumberFormat="1" applyFont="1" applyFill="1" applyBorder="1" applyAlignment="1">
      <alignment horizontal="center" vertical="center"/>
    </xf>
    <xf numFmtId="183" fontId="89" fillId="33" borderId="21" xfId="0" applyNumberFormat="1" applyFont="1" applyFill="1" applyBorder="1" applyAlignment="1">
      <alignment horizontal="center" vertical="center"/>
    </xf>
    <xf numFmtId="0" fontId="89" fillId="33" borderId="0" xfId="0" applyFont="1" applyFill="1" applyAlignment="1">
      <alignment horizontal="justify" vertical="center" wrapText="1"/>
    </xf>
    <xf numFmtId="0" fontId="37" fillId="33" borderId="0" xfId="0" applyFont="1" applyFill="1" applyAlignment="1">
      <alignment horizontal="left" vertical="center" wrapText="1"/>
    </xf>
    <xf numFmtId="0" fontId="86" fillId="33" borderId="0" xfId="0" applyFont="1" applyFill="1" applyBorder="1" applyAlignment="1">
      <alignment horizontal="left" vertical="center" wrapText="1"/>
    </xf>
    <xf numFmtId="0" fontId="6" fillId="33" borderId="0" xfId="0" applyFont="1" applyFill="1" applyAlignment="1">
      <alignment horizontal="justify" vertical="center" wrapText="1"/>
    </xf>
    <xf numFmtId="0" fontId="6" fillId="33" borderId="0" xfId="0" applyFont="1" applyFill="1" applyAlignment="1">
      <alignment horizontal="justify" vertical="center" wrapText="1"/>
    </xf>
    <xf numFmtId="0" fontId="3" fillId="33" borderId="0" xfId="0" applyFont="1" applyFill="1" applyAlignment="1">
      <alignment horizontal="justify" vertical="center" wrapText="1"/>
    </xf>
    <xf numFmtId="0" fontId="92" fillId="33" borderId="0" xfId="0" applyFont="1" applyFill="1" applyAlignment="1">
      <alignment horizontal="justify" vertical="center" wrapText="1"/>
    </xf>
    <xf numFmtId="0" fontId="44" fillId="33" borderId="0" xfId="0" applyFont="1" applyFill="1" applyAlignment="1">
      <alignment horizontal="left" vertical="top"/>
    </xf>
    <xf numFmtId="0" fontId="92" fillId="33" borderId="26" xfId="0" applyFont="1" applyFill="1" applyBorder="1" applyAlignment="1">
      <alignment horizontal="left" vertical="center" wrapText="1"/>
    </xf>
    <xf numFmtId="0" fontId="86" fillId="33" borderId="0" xfId="0" applyFont="1" applyFill="1" applyAlignment="1">
      <alignment horizontal="left" vertical="center" wrapText="1"/>
    </xf>
    <xf numFmtId="0" fontId="86" fillId="33" borderId="26" xfId="0" applyFont="1" applyFill="1" applyBorder="1" applyAlignment="1">
      <alignment horizontal="left" vertical="center" wrapText="1"/>
    </xf>
    <xf numFmtId="0" fontId="58" fillId="33" borderId="0" xfId="58" applyFont="1" applyFill="1" applyAlignment="1">
      <alignment horizontal="justify" vertical="center"/>
      <protection/>
    </xf>
    <xf numFmtId="0" fontId="57" fillId="33" borderId="10" xfId="58" applyFont="1" applyFill="1" applyBorder="1" applyAlignment="1">
      <alignment horizontal="center" vertical="center"/>
      <protection/>
    </xf>
    <xf numFmtId="0" fontId="12" fillId="0" borderId="17" xfId="0" applyFont="1" applyBorder="1" applyAlignment="1">
      <alignment horizontal="center"/>
    </xf>
    <xf numFmtId="0" fontId="58" fillId="33" borderId="24" xfId="58" applyFont="1" applyFill="1" applyBorder="1" applyAlignment="1">
      <alignment horizontal="center" vertical="center" wrapText="1"/>
      <protection/>
    </xf>
    <xf numFmtId="0" fontId="58" fillId="33" borderId="21" xfId="58" applyFont="1" applyFill="1" applyBorder="1" applyAlignment="1">
      <alignment horizontal="center" vertical="center" wrapText="1"/>
      <protection/>
    </xf>
    <xf numFmtId="0" fontId="57" fillId="33" borderId="11" xfId="58" applyFont="1" applyFill="1" applyBorder="1" applyAlignment="1">
      <alignment horizontal="center" vertical="distributed"/>
      <protection/>
    </xf>
    <xf numFmtId="0" fontId="57" fillId="33" borderId="26" xfId="58" applyFont="1" applyFill="1" applyBorder="1" applyAlignment="1">
      <alignment horizontal="center" vertical="distributed"/>
      <protection/>
    </xf>
    <xf numFmtId="0" fontId="57" fillId="33" borderId="12" xfId="58" applyFont="1" applyFill="1" applyBorder="1" applyAlignment="1">
      <alignment horizontal="center" vertical="distributed"/>
      <protection/>
    </xf>
    <xf numFmtId="0" fontId="57" fillId="33" borderId="25" xfId="58" applyFont="1" applyFill="1" applyBorder="1" applyAlignment="1">
      <alignment horizontal="center" vertical="distributed"/>
      <protection/>
    </xf>
    <xf numFmtId="0" fontId="57" fillId="33" borderId="0" xfId="58" applyFont="1" applyFill="1" applyBorder="1" applyAlignment="1">
      <alignment horizontal="center" vertical="distributed"/>
      <protection/>
    </xf>
    <xf numFmtId="0" fontId="57" fillId="33" borderId="31" xfId="58" applyFont="1" applyFill="1" applyBorder="1" applyAlignment="1">
      <alignment horizontal="center" vertical="distributed"/>
      <protection/>
    </xf>
    <xf numFmtId="0" fontId="57" fillId="33" borderId="13" xfId="58" applyFont="1" applyFill="1" applyBorder="1" applyAlignment="1">
      <alignment horizontal="center" vertical="distributed"/>
      <protection/>
    </xf>
    <xf numFmtId="0" fontId="57" fillId="33" borderId="22" xfId="58" applyFont="1" applyFill="1" applyBorder="1" applyAlignment="1">
      <alignment horizontal="center" vertical="distributed"/>
      <protection/>
    </xf>
    <xf numFmtId="0" fontId="57" fillId="33" borderId="14" xfId="58" applyFont="1" applyFill="1" applyBorder="1" applyAlignment="1">
      <alignment horizontal="center" vertical="distributed"/>
      <protection/>
    </xf>
    <xf numFmtId="0" fontId="57" fillId="33" borderId="10" xfId="58" applyFont="1" applyFill="1" applyBorder="1" applyAlignment="1">
      <alignment horizontal="center" vertical="center" wrapText="1"/>
      <protection/>
    </xf>
    <xf numFmtId="3" fontId="57" fillId="33" borderId="16" xfId="58" applyNumberFormat="1" applyFont="1" applyFill="1" applyBorder="1" applyAlignment="1">
      <alignment horizontal="center" vertical="center"/>
      <protection/>
    </xf>
    <xf numFmtId="3" fontId="57" fillId="33" borderId="17" xfId="58" applyNumberFormat="1" applyFont="1" applyFill="1" applyBorder="1" applyAlignment="1">
      <alignment horizontal="center" vertical="center"/>
      <protection/>
    </xf>
    <xf numFmtId="3" fontId="57" fillId="33" borderId="18" xfId="58" applyNumberFormat="1" applyFont="1" applyFill="1" applyBorder="1" applyAlignment="1">
      <alignment horizontal="center" vertical="center"/>
      <protection/>
    </xf>
    <xf numFmtId="3" fontId="57" fillId="33" borderId="11" xfId="58" applyNumberFormat="1" applyFont="1" applyFill="1" applyBorder="1" applyAlignment="1">
      <alignment horizontal="center" vertical="center"/>
      <protection/>
    </xf>
    <xf numFmtId="3" fontId="57" fillId="33" borderId="12" xfId="58" applyNumberFormat="1" applyFont="1" applyFill="1" applyBorder="1" applyAlignment="1">
      <alignment horizontal="center" vertical="center"/>
      <protection/>
    </xf>
    <xf numFmtId="0" fontId="58" fillId="33" borderId="16" xfId="58" applyFont="1" applyFill="1" applyBorder="1" applyAlignment="1">
      <alignment horizontal="left" vertical="center"/>
      <protection/>
    </xf>
    <xf numFmtId="0" fontId="58" fillId="33" borderId="17" xfId="58" applyFont="1" applyFill="1" applyBorder="1" applyAlignment="1">
      <alignment horizontal="left" vertical="center"/>
      <protection/>
    </xf>
    <xf numFmtId="0" fontId="58" fillId="33" borderId="18" xfId="58" applyFont="1" applyFill="1" applyBorder="1" applyAlignment="1">
      <alignment horizontal="left" vertical="center"/>
      <protection/>
    </xf>
    <xf numFmtId="0" fontId="0" fillId="0" borderId="16" xfId="0" applyFill="1" applyBorder="1" applyAlignment="1">
      <alignment horizontal="left"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10" xfId="0" applyFill="1" applyBorder="1" applyAlignment="1">
      <alignment vertical="center"/>
    </xf>
    <xf numFmtId="0" fontId="12" fillId="0" borderId="10" xfId="0" applyFont="1" applyFill="1" applyBorder="1" applyAlignment="1">
      <alignment vertical="center"/>
    </xf>
    <xf numFmtId="0" fontId="57" fillId="33" borderId="0" xfId="58" applyFont="1" applyFill="1" applyBorder="1" applyAlignment="1">
      <alignment horizontal="left" vertical="top" wrapText="1"/>
      <protection/>
    </xf>
    <xf numFmtId="0" fontId="87" fillId="33" borderId="16" xfId="0" applyFont="1" applyFill="1" applyBorder="1" applyAlignment="1">
      <alignment horizontal="center" vertical="center"/>
    </xf>
    <xf numFmtId="0" fontId="87" fillId="33" borderId="18" xfId="0" applyFont="1" applyFill="1" applyBorder="1" applyAlignment="1">
      <alignment horizontal="center" vertical="center"/>
    </xf>
    <xf numFmtId="0" fontId="86" fillId="34" borderId="10" xfId="0" applyFont="1" applyFill="1" applyBorder="1" applyAlignment="1">
      <alignment horizontal="center" vertical="center" wrapText="1"/>
    </xf>
    <xf numFmtId="0" fontId="86" fillId="33" borderId="16" xfId="0" applyFont="1" applyFill="1" applyBorder="1" applyAlignment="1">
      <alignment horizontal="center" vertical="center"/>
    </xf>
    <xf numFmtId="0" fontId="86" fillId="33" borderId="18" xfId="0" applyFont="1" applyFill="1" applyBorder="1" applyAlignment="1">
      <alignment horizontal="center" vertical="center"/>
    </xf>
    <xf numFmtId="0" fontId="63" fillId="33" borderId="16" xfId="0" applyFont="1" applyFill="1" applyBorder="1" applyAlignment="1">
      <alignment horizontal="center" vertical="center"/>
    </xf>
    <xf numFmtId="0" fontId="63" fillId="33" borderId="18" xfId="0" applyFont="1" applyFill="1" applyBorder="1" applyAlignment="1">
      <alignment horizontal="center" vertical="center"/>
    </xf>
    <xf numFmtId="0" fontId="63" fillId="33" borderId="10" xfId="0" applyFont="1" applyFill="1" applyBorder="1" applyAlignment="1">
      <alignment horizontal="center" vertical="center"/>
    </xf>
    <xf numFmtId="0" fontId="64" fillId="33" borderId="16" xfId="0" applyFont="1" applyFill="1" applyBorder="1" applyAlignment="1">
      <alignment horizontal="center" vertical="center"/>
    </xf>
    <xf numFmtId="0" fontId="64" fillId="33" borderId="18" xfId="0" applyFont="1" applyFill="1" applyBorder="1" applyAlignment="1">
      <alignment horizontal="center" vertical="center"/>
    </xf>
    <xf numFmtId="0" fontId="64" fillId="33" borderId="10" xfId="0" applyFont="1" applyFill="1" applyBorder="1" applyAlignment="1">
      <alignment horizontal="center" vertical="center"/>
    </xf>
    <xf numFmtId="0" fontId="63" fillId="33" borderId="0" xfId="0" applyFont="1" applyFill="1" applyAlignment="1">
      <alignment horizontal="left" vertical="top" wrapText="1"/>
    </xf>
    <xf numFmtId="0" fontId="94" fillId="33" borderId="26" xfId="0" applyFont="1" applyFill="1" applyBorder="1" applyAlignment="1">
      <alignment horizontal="left" vertical="top" wrapText="1"/>
    </xf>
    <xf numFmtId="0" fontId="94" fillId="33" borderId="0" xfId="0" applyFont="1" applyFill="1" applyAlignment="1">
      <alignment horizontal="left" vertical="center" wrapText="1"/>
    </xf>
    <xf numFmtId="0" fontId="94" fillId="0" borderId="22" xfId="0" applyFont="1" applyBorder="1" applyAlignment="1">
      <alignment horizont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2" xfId="50"/>
    <cellStyle name="Millares 3" xfId="51"/>
    <cellStyle name="Currency" xfId="52"/>
    <cellStyle name="Currency [0]" xfId="53"/>
    <cellStyle name="Neutral" xfId="54"/>
    <cellStyle name="No-definido" xfId="55"/>
    <cellStyle name="Normal 2" xfId="56"/>
    <cellStyle name="Normal 2 2" xfId="57"/>
    <cellStyle name="Normal 3" xfId="58"/>
    <cellStyle name="Normal_indice" xfId="59"/>
    <cellStyle name="Notas" xfId="60"/>
    <cellStyle name="Percent" xfId="61"/>
    <cellStyle name="Porcentaje 2"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66675</xdr:rowOff>
    </xdr:from>
    <xdr:to>
      <xdr:col>2</xdr:col>
      <xdr:colOff>419100</xdr:colOff>
      <xdr:row>36</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8039100"/>
          <a:ext cx="1943100" cy="114300"/>
        </a:xfrm>
        <a:prstGeom prst="rect">
          <a:avLst/>
        </a:prstGeom>
        <a:noFill/>
        <a:ln w="9525" cmpd="sng">
          <a:noFill/>
        </a:ln>
      </xdr:spPr>
    </xdr:pic>
    <xdr:clientData/>
  </xdr:twoCellAnchor>
  <xdr:twoCellAnchor>
    <xdr:from>
      <xdr:col>0</xdr:col>
      <xdr:colOff>0</xdr:colOff>
      <xdr:row>83</xdr:row>
      <xdr:rowOff>57150</xdr:rowOff>
    </xdr:from>
    <xdr:to>
      <xdr:col>1</xdr:col>
      <xdr:colOff>476250</xdr:colOff>
      <xdr:row>83</xdr:row>
      <xdr:rowOff>114300</xdr:rowOff>
    </xdr:to>
    <xdr:pic>
      <xdr:nvPicPr>
        <xdr:cNvPr id="2" name="Picture 41" descr="pie"/>
        <xdr:cNvPicPr preferRelativeResize="1">
          <a:picLocks noChangeAspect="1"/>
        </xdr:cNvPicPr>
      </xdr:nvPicPr>
      <xdr:blipFill>
        <a:blip r:embed="rId2"/>
        <a:stretch>
          <a:fillRect/>
        </a:stretch>
      </xdr:blipFill>
      <xdr:spPr>
        <a:xfrm>
          <a:off x="0" y="17659350"/>
          <a:ext cx="1238250" cy="57150"/>
        </a:xfrm>
        <a:prstGeom prst="rect">
          <a:avLst/>
        </a:prstGeom>
        <a:noFill/>
        <a:ln w="9525" cmpd="sng">
          <a:noFill/>
        </a:ln>
      </xdr:spPr>
    </xdr:pic>
    <xdr:clientData/>
  </xdr:twoCellAnchor>
  <xdr:twoCellAnchor>
    <xdr:from>
      <xdr:col>0</xdr:col>
      <xdr:colOff>0</xdr:colOff>
      <xdr:row>83</xdr:row>
      <xdr:rowOff>57150</xdr:rowOff>
    </xdr:from>
    <xdr:to>
      <xdr:col>1</xdr:col>
      <xdr:colOff>476250</xdr:colOff>
      <xdr:row>83</xdr:row>
      <xdr:rowOff>114300</xdr:rowOff>
    </xdr:to>
    <xdr:pic>
      <xdr:nvPicPr>
        <xdr:cNvPr id="3" name="Picture 41" descr="pie"/>
        <xdr:cNvPicPr preferRelativeResize="1">
          <a:picLocks noChangeAspect="1"/>
        </xdr:cNvPicPr>
      </xdr:nvPicPr>
      <xdr:blipFill>
        <a:blip r:embed="rId2"/>
        <a:stretch>
          <a:fillRect/>
        </a:stretch>
      </xdr:blipFill>
      <xdr:spPr>
        <a:xfrm>
          <a:off x="0" y="17659350"/>
          <a:ext cx="1238250" cy="57150"/>
        </a:xfrm>
        <a:prstGeom prst="rect">
          <a:avLst/>
        </a:prstGeom>
        <a:noFill/>
        <a:ln w="9525" cmpd="sng">
          <a:noFill/>
        </a:ln>
      </xdr:spPr>
    </xdr:pic>
    <xdr:clientData/>
  </xdr:twoCellAnchor>
  <xdr:twoCellAnchor>
    <xdr:from>
      <xdr:col>2</xdr:col>
      <xdr:colOff>66675</xdr:colOff>
      <xdr:row>18</xdr:row>
      <xdr:rowOff>19050</xdr:rowOff>
    </xdr:from>
    <xdr:to>
      <xdr:col>6</xdr:col>
      <xdr:colOff>714375</xdr:colOff>
      <xdr:row>18</xdr:row>
      <xdr:rowOff>142875</xdr:rowOff>
    </xdr:to>
    <xdr:grpSp>
      <xdr:nvGrpSpPr>
        <xdr:cNvPr id="4" name="Grupo 5"/>
        <xdr:cNvGrpSpPr>
          <a:grpSpLocks/>
        </xdr:cNvGrpSpPr>
      </xdr:nvGrpSpPr>
      <xdr:grpSpPr>
        <a:xfrm>
          <a:off x="1590675" y="4552950"/>
          <a:ext cx="3648075" cy="123825"/>
          <a:chOff x="1685925" y="4391025"/>
          <a:chExt cx="5610225" cy="152400"/>
        </a:xfrm>
        <a:solidFill>
          <a:srgbClr val="FFFFFF"/>
        </a:solidFill>
      </xdr:grpSpPr>
      <xdr:sp>
        <xdr:nvSpPr>
          <xdr:cNvPr id="5" name="Rectangle 1"/>
          <xdr:cNvSpPr>
            <a:spLocks/>
          </xdr:cNvSpPr>
        </xdr:nvSpPr>
        <xdr:spPr>
          <a:xfrm>
            <a:off x="1685925" y="4391025"/>
            <a:ext cx="1894853" cy="152400"/>
          </a:xfrm>
          <a:prstGeom prst="rect">
            <a:avLst/>
          </a:prstGeom>
          <a:solidFill>
            <a:srgbClr val="E73439"/>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Rectangle 2"/>
          <xdr:cNvSpPr>
            <a:spLocks/>
          </xdr:cNvSpPr>
        </xdr:nvSpPr>
        <xdr:spPr>
          <a:xfrm>
            <a:off x="3572363" y="4391025"/>
            <a:ext cx="3723787" cy="152400"/>
          </a:xfrm>
          <a:prstGeom prst="rect">
            <a:avLst/>
          </a:prstGeom>
          <a:solidFill>
            <a:srgbClr val="0063AF"/>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0</xdr:colOff>
      <xdr:row>0</xdr:row>
      <xdr:rowOff>0</xdr:rowOff>
    </xdr:from>
    <xdr:to>
      <xdr:col>3</xdr:col>
      <xdr:colOff>533400</xdr:colOff>
      <xdr:row>5</xdr:row>
      <xdr:rowOff>152400</xdr:rowOff>
    </xdr:to>
    <xdr:pic>
      <xdr:nvPicPr>
        <xdr:cNvPr id="7" name="Imagen 8" descr="image001"/>
        <xdr:cNvPicPr preferRelativeResize="1">
          <a:picLocks noChangeAspect="1"/>
        </xdr:cNvPicPr>
      </xdr:nvPicPr>
      <xdr:blipFill>
        <a:blip r:embed="rId3"/>
        <a:stretch>
          <a:fillRect/>
        </a:stretch>
      </xdr:blipFill>
      <xdr:spPr>
        <a:xfrm>
          <a:off x="0" y="0"/>
          <a:ext cx="2771775" cy="1104900"/>
        </a:xfrm>
        <a:prstGeom prst="rect">
          <a:avLst/>
        </a:prstGeom>
        <a:noFill/>
        <a:ln w="9525" cmpd="sng">
          <a:noFill/>
        </a:ln>
      </xdr:spPr>
    </xdr:pic>
    <xdr:clientData/>
  </xdr:twoCellAnchor>
  <xdr:twoCellAnchor editAs="oneCell">
    <xdr:from>
      <xdr:col>5</xdr:col>
      <xdr:colOff>552450</xdr:colOff>
      <xdr:row>0</xdr:row>
      <xdr:rowOff>0</xdr:rowOff>
    </xdr:from>
    <xdr:to>
      <xdr:col>7</xdr:col>
      <xdr:colOff>742950</xdr:colOff>
      <xdr:row>6</xdr:row>
      <xdr:rowOff>19050</xdr:rowOff>
    </xdr:to>
    <xdr:pic>
      <xdr:nvPicPr>
        <xdr:cNvPr id="8" name="Imagen 8"/>
        <xdr:cNvPicPr preferRelativeResize="1">
          <a:picLocks noChangeAspect="1"/>
        </xdr:cNvPicPr>
      </xdr:nvPicPr>
      <xdr:blipFill>
        <a:blip r:embed="rId4"/>
        <a:stretch>
          <a:fillRect/>
        </a:stretch>
      </xdr:blipFill>
      <xdr:spPr>
        <a:xfrm>
          <a:off x="4314825" y="0"/>
          <a:ext cx="1695450" cy="1162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r\excel\FICHAS%20REGIONALES\Fichas%20Regionales%202.0\Moldes%20Fichas\file:\\C:\usr\ODEPA%20-%20Publicaciones\TAPAS%202011\Bol_Pecuario%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bravo\Desktop\Fichas%20Regionales%202.0\Enero\Antofagasta%20ener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r\excel\FICHAS%20REGIONALES\Fichas%20Regionales%202.0\Actualizaci&#242;n%20emple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Página 2"/>
      <sheetName val="Página 3"/>
      <sheetName val="Página 4"/>
      <sheetName val="Página 5"/>
      <sheetName val="Página 6"/>
      <sheetName val="Página 7"/>
      <sheetName val="Pagina 8"/>
      <sheetName val="Hoja2"/>
      <sheetName val="Hoja3"/>
      <sheetName val="Hoja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rtada Ficha Regional"/>
      <sheetName val="Economía regional"/>
      <sheetName val="Aspectos GyD - Perfil productor"/>
      <sheetName val="Cultivos Información Censal"/>
      <sheetName val="Ganadería y Riego"/>
      <sheetName val="Exportaciones"/>
      <sheetName val="División Político-Adminisrativa"/>
      <sheetName val="Autoridades"/>
      <sheetName val="Antecedentes social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as empleo"/>
      <sheetName val="BBDD empleo"/>
      <sheetName val="comparacion empleo"/>
      <sheetName val="Colocaciones"/>
      <sheetName val="exp_rubros"/>
      <sheetName val="exp_productos"/>
      <sheetName val="Beneficio_carn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35"/>
  <sheetViews>
    <sheetView tabSelected="1" view="pageBreakPreview" zoomScaleSheetLayoutView="100" zoomScalePageLayoutView="0" workbookViewId="0" topLeftCell="A1">
      <selection activeCell="G9" sqref="G9"/>
    </sheetView>
  </sheetViews>
  <sheetFormatPr defaultColWidth="11.421875" defaultRowHeight="15"/>
  <cols>
    <col min="1" max="2" width="11.421875" style="58" customWidth="1"/>
    <col min="3" max="3" width="10.7109375" style="58" customWidth="1"/>
    <col min="4" max="6" width="11.421875" style="58" customWidth="1"/>
    <col min="7" max="7" width="11.140625" style="58" customWidth="1"/>
    <col min="8" max="8" width="12.00390625" style="58" customWidth="1"/>
    <col min="9" max="10" width="11.421875" style="58" customWidth="1"/>
    <col min="11" max="11" width="31.28125" style="58" customWidth="1"/>
    <col min="12" max="16384" width="11.421875" style="58" customWidth="1"/>
  </cols>
  <sheetData>
    <row r="1" spans="1:7" ht="15">
      <c r="A1" s="56"/>
      <c r="B1" s="57"/>
      <c r="C1" s="57"/>
      <c r="D1" s="57"/>
      <c r="E1" s="57"/>
      <c r="F1" s="57"/>
      <c r="G1" s="57"/>
    </row>
    <row r="2" spans="1:7" ht="15">
      <c r="A2" s="57"/>
      <c r="B2" s="57"/>
      <c r="C2" s="57"/>
      <c r="D2" s="57"/>
      <c r="E2" s="57"/>
      <c r="F2" s="57"/>
      <c r="G2" s="57"/>
    </row>
    <row r="3" spans="1:7" ht="15">
      <c r="A3" s="56"/>
      <c r="B3" s="57"/>
      <c r="C3" s="57"/>
      <c r="D3" s="57"/>
      <c r="E3" s="57"/>
      <c r="F3" s="57"/>
      <c r="G3" s="57"/>
    </row>
    <row r="4" spans="1:7" ht="15">
      <c r="A4" s="57"/>
      <c r="B4" s="57"/>
      <c r="C4" s="57"/>
      <c r="D4" s="59"/>
      <c r="E4" s="57"/>
      <c r="F4" s="57"/>
      <c r="G4" s="57"/>
    </row>
    <row r="5" spans="1:7" ht="15">
      <c r="A5" s="56"/>
      <c r="B5" s="57"/>
      <c r="C5" s="57"/>
      <c r="D5" s="60"/>
      <c r="E5" s="57"/>
      <c r="F5" s="57"/>
      <c r="G5" s="57"/>
    </row>
    <row r="6" spans="1:7" ht="15">
      <c r="A6" s="56"/>
      <c r="B6" s="57"/>
      <c r="C6" s="57"/>
      <c r="D6" s="57"/>
      <c r="E6" s="57"/>
      <c r="F6" s="57"/>
      <c r="G6" s="57"/>
    </row>
    <row r="7" spans="1:7" ht="15">
      <c r="A7" s="56"/>
      <c r="B7" s="57"/>
      <c r="C7" s="57"/>
      <c r="D7" s="57"/>
      <c r="E7" s="57"/>
      <c r="F7" s="57"/>
      <c r="G7" s="57"/>
    </row>
    <row r="8" spans="1:7" ht="14.25">
      <c r="A8" s="57"/>
      <c r="B8" s="57"/>
      <c r="C8" s="57"/>
      <c r="D8" s="59"/>
      <c r="E8" s="57"/>
      <c r="F8" s="57"/>
      <c r="G8" s="57"/>
    </row>
    <row r="9" spans="1:7" ht="15.75">
      <c r="A9" s="61"/>
      <c r="B9" s="57"/>
      <c r="C9" s="57"/>
      <c r="D9" s="57"/>
      <c r="E9" s="57"/>
      <c r="F9" s="57"/>
      <c r="G9" s="57"/>
    </row>
    <row r="10" spans="1:7" ht="15.75">
      <c r="A10" s="61"/>
      <c r="B10" s="57"/>
      <c r="C10" s="57"/>
      <c r="D10" s="57"/>
      <c r="E10" s="57"/>
      <c r="F10" s="57"/>
      <c r="G10" s="57"/>
    </row>
    <row r="11" spans="1:7" ht="15.75">
      <c r="A11" s="61"/>
      <c r="B11" s="57"/>
      <c r="C11" s="57"/>
      <c r="D11" s="57"/>
      <c r="E11" s="57"/>
      <c r="F11" s="57"/>
      <c r="G11" s="57"/>
    </row>
    <row r="12" spans="1:7" ht="15.75">
      <c r="A12" s="61"/>
      <c r="B12" s="57"/>
      <c r="C12" s="57"/>
      <c r="D12" s="57"/>
      <c r="E12" s="57"/>
      <c r="F12" s="57"/>
      <c r="G12" s="57"/>
    </row>
    <row r="13" spans="1:7" ht="15.75">
      <c r="A13" s="56"/>
      <c r="B13" s="57"/>
      <c r="C13" s="57"/>
      <c r="D13" s="57"/>
      <c r="E13" s="57"/>
      <c r="F13" s="57"/>
      <c r="G13" s="57"/>
    </row>
    <row r="14" spans="1:8" ht="15.75">
      <c r="A14" s="103"/>
      <c r="B14" s="104"/>
      <c r="C14" s="104"/>
      <c r="D14" s="104"/>
      <c r="E14" s="104"/>
      <c r="F14" s="104"/>
      <c r="G14" s="104"/>
      <c r="H14" s="65"/>
    </row>
    <row r="15" spans="1:8" ht="15.75">
      <c r="A15" s="103"/>
      <c r="B15" s="104"/>
      <c r="C15" s="104"/>
      <c r="D15" s="104"/>
      <c r="E15" s="104"/>
      <c r="F15" s="104"/>
      <c r="G15" s="104"/>
      <c r="H15" s="65"/>
    </row>
    <row r="16" spans="1:8" ht="51" customHeight="1">
      <c r="A16" s="104"/>
      <c r="B16" s="104"/>
      <c r="C16" s="172" t="s">
        <v>14</v>
      </c>
      <c r="D16" s="172"/>
      <c r="E16" s="172"/>
      <c r="F16" s="105"/>
      <c r="G16" s="105"/>
      <c r="H16" s="105"/>
    </row>
    <row r="17" spans="1:8" ht="46.5" customHeight="1">
      <c r="A17" s="104"/>
      <c r="B17" s="104"/>
      <c r="C17" s="173" t="s">
        <v>114</v>
      </c>
      <c r="D17" s="105"/>
      <c r="E17" s="105"/>
      <c r="F17" s="105"/>
      <c r="G17" s="105"/>
      <c r="H17" s="105"/>
    </row>
    <row r="18" spans="1:8" ht="30">
      <c r="A18" s="104"/>
      <c r="B18" s="104"/>
      <c r="C18" s="174" t="s">
        <v>254</v>
      </c>
      <c r="D18" s="105"/>
      <c r="E18" s="105"/>
      <c r="F18" s="105"/>
      <c r="G18" s="105"/>
      <c r="H18" s="105"/>
    </row>
    <row r="19" spans="1:8" ht="15">
      <c r="A19" s="104"/>
      <c r="B19" s="104"/>
      <c r="C19" s="104"/>
      <c r="D19" s="104"/>
      <c r="E19" s="104"/>
      <c r="F19" s="104"/>
      <c r="G19" s="104"/>
      <c r="H19" s="65"/>
    </row>
    <row r="20" spans="1:8" ht="15.75">
      <c r="A20" s="104"/>
      <c r="B20" s="104"/>
      <c r="C20" s="256"/>
      <c r="D20" s="256"/>
      <c r="E20" s="256"/>
      <c r="F20" s="256"/>
      <c r="G20" s="256"/>
      <c r="H20" s="256"/>
    </row>
    <row r="21" spans="1:7" ht="14.25">
      <c r="A21" s="57"/>
      <c r="B21" s="57"/>
      <c r="C21" s="57"/>
      <c r="D21" s="57"/>
      <c r="E21" s="57"/>
      <c r="F21" s="57"/>
      <c r="G21" s="57"/>
    </row>
    <row r="22" spans="1:7" ht="14.25">
      <c r="A22" s="57"/>
      <c r="B22" s="57"/>
      <c r="C22" s="57"/>
      <c r="D22" s="57"/>
      <c r="E22" s="57"/>
      <c r="F22" s="57"/>
      <c r="G22" s="57"/>
    </row>
    <row r="23" spans="1:7" ht="14.25">
      <c r="A23" s="57"/>
      <c r="B23" s="57"/>
      <c r="C23" s="57"/>
      <c r="D23" s="57"/>
      <c r="E23" s="57"/>
      <c r="F23" s="57"/>
      <c r="G23" s="57"/>
    </row>
    <row r="24" spans="1:7" ht="14.25">
      <c r="A24" s="57"/>
      <c r="B24" s="57"/>
      <c r="C24" s="57"/>
      <c r="D24" s="57"/>
      <c r="E24" s="57"/>
      <c r="F24" s="57"/>
      <c r="G24" s="57"/>
    </row>
    <row r="25" spans="1:7" ht="14.25">
      <c r="A25" s="57"/>
      <c r="B25" s="57"/>
      <c r="C25" s="57"/>
      <c r="D25" s="57"/>
      <c r="E25" s="57"/>
      <c r="F25" s="57"/>
      <c r="G25" s="57"/>
    </row>
    <row r="26" spans="1:7" ht="14.25">
      <c r="A26" s="57"/>
      <c r="B26" s="57"/>
      <c r="C26" s="57"/>
      <c r="D26" s="57"/>
      <c r="E26" s="57"/>
      <c r="F26" s="57"/>
      <c r="G26" s="57"/>
    </row>
    <row r="27" spans="1:7" ht="14.25">
      <c r="A27" s="57"/>
      <c r="B27" s="57"/>
      <c r="C27" s="57"/>
      <c r="D27" s="57"/>
      <c r="E27" s="57"/>
      <c r="F27" s="57"/>
      <c r="G27" s="57"/>
    </row>
    <row r="28" spans="1:7" ht="14.25">
      <c r="A28" s="57"/>
      <c r="B28" s="57"/>
      <c r="C28" s="57"/>
      <c r="D28" s="57"/>
      <c r="E28" s="57"/>
      <c r="F28" s="57"/>
      <c r="G28" s="57"/>
    </row>
    <row r="29" spans="1:7" ht="15.75">
      <c r="A29" s="56"/>
      <c r="B29" s="57"/>
      <c r="C29" s="57"/>
      <c r="D29" s="57"/>
      <c r="E29" s="57"/>
      <c r="F29" s="57"/>
      <c r="G29" s="57"/>
    </row>
    <row r="30" spans="1:7" ht="15.75">
      <c r="A30" s="56"/>
      <c r="B30" s="57"/>
      <c r="C30" s="57"/>
      <c r="D30" s="59"/>
      <c r="E30" s="57"/>
      <c r="F30" s="57"/>
      <c r="G30" s="57"/>
    </row>
    <row r="31" spans="1:7" ht="15.75">
      <c r="A31" s="56"/>
      <c r="B31" s="57"/>
      <c r="C31" s="57"/>
      <c r="D31" s="62"/>
      <c r="E31" s="57"/>
      <c r="F31" s="57"/>
      <c r="G31" s="57"/>
    </row>
    <row r="32" spans="1:7" ht="15.75">
      <c r="A32" s="56"/>
      <c r="B32" s="57"/>
      <c r="C32" s="57"/>
      <c r="D32" s="57"/>
      <c r="E32" s="57"/>
      <c r="F32" s="57"/>
      <c r="G32" s="57"/>
    </row>
    <row r="33" spans="1:7" ht="15.75">
      <c r="A33" s="56"/>
      <c r="B33" s="57"/>
      <c r="C33" s="57"/>
      <c r="D33" s="57"/>
      <c r="E33" s="57"/>
      <c r="F33" s="57"/>
      <c r="G33" s="57"/>
    </row>
    <row r="34" spans="1:7" ht="15.75">
      <c r="A34" s="56"/>
      <c r="B34" s="57"/>
      <c r="C34" s="57"/>
      <c r="D34" s="57"/>
      <c r="E34" s="57"/>
      <c r="F34" s="57"/>
      <c r="G34" s="57"/>
    </row>
    <row r="35" spans="1:7" ht="15.75">
      <c r="A35" s="63"/>
      <c r="B35" s="57"/>
      <c r="C35" s="63"/>
      <c r="D35" s="64"/>
      <c r="E35" s="57"/>
      <c r="F35" s="57"/>
      <c r="G35" s="57"/>
    </row>
    <row r="36" spans="1:7" ht="15.75" customHeight="1">
      <c r="A36" s="56"/>
      <c r="E36" s="57"/>
      <c r="F36" s="57"/>
      <c r="G36" s="57"/>
    </row>
    <row r="37" spans="3:7" ht="15.75">
      <c r="C37" s="56"/>
      <c r="D37" s="30" t="s">
        <v>299</v>
      </c>
      <c r="E37" s="57"/>
      <c r="F37" s="57"/>
      <c r="G37" s="57"/>
    </row>
    <row r="40" spans="1:7" ht="24.75" customHeight="1">
      <c r="A40" s="257" t="s">
        <v>93</v>
      </c>
      <c r="B40" s="257"/>
      <c r="C40" s="257"/>
      <c r="D40" s="257"/>
      <c r="E40" s="257"/>
      <c r="F40" s="257"/>
      <c r="G40" s="257"/>
    </row>
    <row r="41" spans="1:13" ht="24.75" customHeight="1">
      <c r="A41" s="258"/>
      <c r="B41" s="258"/>
      <c r="C41" s="258"/>
      <c r="D41" s="258"/>
      <c r="E41" s="258"/>
      <c r="F41" s="258"/>
      <c r="G41" s="258"/>
      <c r="I41" s="65"/>
      <c r="J41" s="65"/>
      <c r="K41" s="65"/>
      <c r="L41" s="89"/>
      <c r="M41" s="65"/>
    </row>
    <row r="42" spans="1:13" ht="24.75" customHeight="1">
      <c r="A42" s="259" t="s">
        <v>191</v>
      </c>
      <c r="B42" s="260"/>
      <c r="C42" s="260"/>
      <c r="D42" s="260"/>
      <c r="E42" s="260"/>
      <c r="F42" s="261"/>
      <c r="G42" s="88" t="s">
        <v>94</v>
      </c>
      <c r="H42" s="65"/>
      <c r="I42" s="65"/>
      <c r="J42" s="250"/>
      <c r="K42" s="250"/>
      <c r="L42" s="250"/>
      <c r="M42" s="65"/>
    </row>
    <row r="43" spans="1:13" ht="18" customHeight="1">
      <c r="A43" s="66"/>
      <c r="B43" s="251" t="s">
        <v>107</v>
      </c>
      <c r="C43" s="251"/>
      <c r="D43" s="251"/>
      <c r="E43" s="251"/>
      <c r="F43" s="251"/>
      <c r="G43" s="107" t="s">
        <v>187</v>
      </c>
      <c r="I43" s="65"/>
      <c r="J43" s="90"/>
      <c r="K43" s="91"/>
      <c r="L43" s="92"/>
      <c r="M43" s="65"/>
    </row>
    <row r="44" spans="1:13" ht="18" customHeight="1">
      <c r="A44" s="67"/>
      <c r="B44" s="252" t="s">
        <v>102</v>
      </c>
      <c r="C44" s="252"/>
      <c r="D44" s="252"/>
      <c r="E44" s="252"/>
      <c r="F44" s="252"/>
      <c r="G44" s="108" t="s">
        <v>188</v>
      </c>
      <c r="I44" s="65"/>
      <c r="J44" s="90"/>
      <c r="K44" s="91"/>
      <c r="L44" s="92"/>
      <c r="M44" s="65"/>
    </row>
    <row r="45" spans="1:13" ht="18" customHeight="1">
      <c r="A45" s="67"/>
      <c r="B45" s="86" t="s">
        <v>103</v>
      </c>
      <c r="C45" s="86"/>
      <c r="D45" s="86"/>
      <c r="E45" s="86"/>
      <c r="F45" s="87"/>
      <c r="G45" s="106" t="s">
        <v>188</v>
      </c>
      <c r="I45" s="65"/>
      <c r="J45" s="90"/>
      <c r="K45" s="91"/>
      <c r="L45" s="92"/>
      <c r="M45" s="65"/>
    </row>
    <row r="46" spans="1:13" ht="18" customHeight="1">
      <c r="A46" s="67"/>
      <c r="B46" s="86" t="s">
        <v>108</v>
      </c>
      <c r="C46" s="86"/>
      <c r="D46" s="86"/>
      <c r="E46" s="86"/>
      <c r="F46" s="87"/>
      <c r="G46" s="106" t="s">
        <v>189</v>
      </c>
      <c r="I46" s="65"/>
      <c r="J46" s="90"/>
      <c r="K46" s="91"/>
      <c r="L46" s="92"/>
      <c r="M46" s="65"/>
    </row>
    <row r="47" spans="1:13" ht="18" customHeight="1">
      <c r="A47" s="67"/>
      <c r="B47" s="86" t="s">
        <v>109</v>
      </c>
      <c r="C47" s="86"/>
      <c r="D47" s="86"/>
      <c r="E47" s="86"/>
      <c r="F47" s="87"/>
      <c r="G47" s="106" t="s">
        <v>131</v>
      </c>
      <c r="I47" s="65"/>
      <c r="J47" s="90"/>
      <c r="K47" s="91"/>
      <c r="L47" s="92"/>
      <c r="M47" s="65"/>
    </row>
    <row r="48" spans="1:13" ht="18" customHeight="1">
      <c r="A48" s="67"/>
      <c r="B48" s="86" t="s">
        <v>110</v>
      </c>
      <c r="C48" s="86"/>
      <c r="D48" s="86"/>
      <c r="E48" s="86"/>
      <c r="F48" s="87"/>
      <c r="G48" s="106" t="s">
        <v>132</v>
      </c>
      <c r="I48" s="65"/>
      <c r="J48" s="90"/>
      <c r="K48" s="91"/>
      <c r="L48" s="92"/>
      <c r="M48" s="65"/>
    </row>
    <row r="49" spans="1:13" ht="18" customHeight="1">
      <c r="A49" s="67"/>
      <c r="B49" s="86" t="s">
        <v>111</v>
      </c>
      <c r="C49" s="86"/>
      <c r="D49" s="86"/>
      <c r="E49" s="86"/>
      <c r="F49" s="87"/>
      <c r="G49" s="106" t="s">
        <v>133</v>
      </c>
      <c r="I49" s="65"/>
      <c r="J49" s="90"/>
      <c r="K49" s="91"/>
      <c r="L49" s="92"/>
      <c r="M49" s="65"/>
    </row>
    <row r="50" spans="1:13" ht="18" customHeight="1">
      <c r="A50" s="67"/>
      <c r="B50" s="86" t="s">
        <v>104</v>
      </c>
      <c r="C50" s="86"/>
      <c r="D50" s="86"/>
      <c r="E50" s="86"/>
      <c r="F50" s="87"/>
      <c r="G50" s="106" t="s">
        <v>112</v>
      </c>
      <c r="I50" s="65"/>
      <c r="J50" s="90"/>
      <c r="K50" s="91"/>
      <c r="L50" s="92"/>
      <c r="M50" s="65"/>
    </row>
    <row r="51" spans="1:13" ht="18" customHeight="1">
      <c r="A51" s="67"/>
      <c r="B51" s="86" t="s">
        <v>105</v>
      </c>
      <c r="C51" s="86"/>
      <c r="D51" s="86"/>
      <c r="E51" s="86"/>
      <c r="F51" s="87"/>
      <c r="G51" s="106" t="s">
        <v>190</v>
      </c>
      <c r="I51" s="65"/>
      <c r="J51" s="90"/>
      <c r="K51" s="91"/>
      <c r="L51" s="92"/>
      <c r="M51" s="65"/>
    </row>
    <row r="52" spans="1:13" ht="18" customHeight="1">
      <c r="A52" s="67"/>
      <c r="B52" s="252" t="s">
        <v>106</v>
      </c>
      <c r="C52" s="252"/>
      <c r="D52" s="252"/>
      <c r="E52" s="252"/>
      <c r="F52" s="253"/>
      <c r="G52" s="221">
        <v>13</v>
      </c>
      <c r="I52" s="65"/>
      <c r="J52" s="90"/>
      <c r="K52" s="91"/>
      <c r="L52" s="92"/>
      <c r="M52" s="65"/>
    </row>
    <row r="53" ht="18" customHeight="1"/>
    <row r="54" ht="18" customHeight="1"/>
    <row r="55" ht="18" customHeight="1"/>
    <row r="56" spans="1:13" ht="15" customHeight="1">
      <c r="A56" s="68"/>
      <c r="B56" s="69"/>
      <c r="C56" s="70"/>
      <c r="D56" s="70"/>
      <c r="E56" s="70"/>
      <c r="F56" s="70"/>
      <c r="G56" s="71"/>
      <c r="I56" s="65"/>
      <c r="J56" s="65"/>
      <c r="K56" s="65"/>
      <c r="L56" s="93"/>
      <c r="M56" s="65"/>
    </row>
    <row r="57" spans="1:13" ht="15" customHeight="1">
      <c r="A57" s="254" t="s">
        <v>202</v>
      </c>
      <c r="B57" s="254"/>
      <c r="C57" s="254"/>
      <c r="D57" s="254"/>
      <c r="E57" s="254"/>
      <c r="F57" s="254"/>
      <c r="G57" s="254"/>
      <c r="H57" s="254"/>
      <c r="I57" s="65"/>
      <c r="J57" s="65"/>
      <c r="K57" s="65"/>
      <c r="L57" s="93"/>
      <c r="M57" s="65"/>
    </row>
    <row r="58" spans="1:13" ht="15" customHeight="1">
      <c r="A58" s="68"/>
      <c r="B58" s="69"/>
      <c r="C58" s="70"/>
      <c r="D58" s="59"/>
      <c r="E58" s="70"/>
      <c r="F58" s="70"/>
      <c r="G58" s="71"/>
      <c r="I58" s="65"/>
      <c r="J58" s="65"/>
      <c r="K58" s="65"/>
      <c r="L58" s="93"/>
      <c r="M58" s="65"/>
    </row>
    <row r="59" spans="1:7" ht="15" customHeight="1">
      <c r="A59" s="72"/>
      <c r="B59" s="73"/>
      <c r="C59" s="74"/>
      <c r="D59" s="74"/>
      <c r="E59" s="74"/>
      <c r="F59" s="74"/>
      <c r="G59" s="75"/>
    </row>
    <row r="60" spans="1:8" ht="15" customHeight="1">
      <c r="A60" s="255" t="s">
        <v>95</v>
      </c>
      <c r="B60" s="255"/>
      <c r="C60" s="255"/>
      <c r="D60" s="255"/>
      <c r="E60" s="255"/>
      <c r="F60" s="255"/>
      <c r="G60" s="255"/>
      <c r="H60" s="255"/>
    </row>
    <row r="61" spans="1:8" ht="15" customHeight="1">
      <c r="A61" s="255" t="s">
        <v>96</v>
      </c>
      <c r="B61" s="255"/>
      <c r="C61" s="255"/>
      <c r="D61" s="255"/>
      <c r="E61" s="255"/>
      <c r="F61" s="255"/>
      <c r="G61" s="255"/>
      <c r="H61" s="255"/>
    </row>
    <row r="62" spans="1:7" ht="15" customHeight="1">
      <c r="A62" s="80"/>
      <c r="B62" s="74"/>
      <c r="C62" s="74"/>
      <c r="D62" s="74"/>
      <c r="E62" s="74"/>
      <c r="F62" s="74"/>
      <c r="G62" s="75"/>
    </row>
    <row r="63" spans="1:7" ht="15" customHeight="1">
      <c r="A63" s="80"/>
      <c r="B63" s="74"/>
      <c r="C63" s="74"/>
      <c r="D63" s="74"/>
      <c r="E63" s="74"/>
      <c r="F63" s="74"/>
      <c r="G63" s="75"/>
    </row>
    <row r="64" spans="1:7" ht="15" customHeight="1">
      <c r="A64" s="72"/>
      <c r="B64" s="76"/>
      <c r="C64" s="74"/>
      <c r="D64" s="74"/>
      <c r="E64" s="74"/>
      <c r="F64" s="74"/>
      <c r="G64" s="75"/>
    </row>
    <row r="65" spans="1:8" ht="15" customHeight="1">
      <c r="A65" s="264" t="s">
        <v>262</v>
      </c>
      <c r="B65" s="264"/>
      <c r="C65" s="264"/>
      <c r="D65" s="264"/>
      <c r="E65" s="264"/>
      <c r="F65" s="264"/>
      <c r="G65" s="264"/>
      <c r="H65" s="264"/>
    </row>
    <row r="66" spans="1:8" ht="15" customHeight="1">
      <c r="A66" s="255" t="s">
        <v>263</v>
      </c>
      <c r="B66" s="255"/>
      <c r="C66" s="255"/>
      <c r="D66" s="255"/>
      <c r="E66" s="255"/>
      <c r="F66" s="255"/>
      <c r="G66" s="255"/>
      <c r="H66" s="255"/>
    </row>
    <row r="67" spans="1:7" ht="15" customHeight="1">
      <c r="A67" s="72"/>
      <c r="B67" s="76"/>
      <c r="C67" s="74"/>
      <c r="D67" s="81"/>
      <c r="E67" s="74"/>
      <c r="F67" s="74"/>
      <c r="G67" s="75"/>
    </row>
    <row r="68" spans="1:7" ht="15" customHeight="1">
      <c r="A68" s="72"/>
      <c r="B68" s="76"/>
      <c r="C68" s="74"/>
      <c r="D68" s="81"/>
      <c r="E68" s="74"/>
      <c r="F68" s="74"/>
      <c r="G68" s="75"/>
    </row>
    <row r="69" spans="1:7" ht="15" customHeight="1">
      <c r="A69" s="72"/>
      <c r="B69" s="76"/>
      <c r="C69" s="74"/>
      <c r="D69" s="81"/>
      <c r="E69" s="74"/>
      <c r="F69" s="74"/>
      <c r="G69" s="75"/>
    </row>
    <row r="70" spans="1:8" ht="15" customHeight="1">
      <c r="A70" s="254" t="s">
        <v>97</v>
      </c>
      <c r="B70" s="254"/>
      <c r="C70" s="254"/>
      <c r="D70" s="254"/>
      <c r="E70" s="254"/>
      <c r="F70" s="254"/>
      <c r="G70" s="254"/>
      <c r="H70" s="254"/>
    </row>
    <row r="77" spans="1:7" ht="15" customHeight="1">
      <c r="A77" s="72"/>
      <c r="B77" s="76"/>
      <c r="C77" s="74"/>
      <c r="D77" s="74"/>
      <c r="E77" s="74"/>
      <c r="F77" s="74"/>
      <c r="G77" s="75"/>
    </row>
    <row r="78" spans="1:7" ht="15" customHeight="1">
      <c r="A78" s="72"/>
      <c r="B78" s="76"/>
      <c r="C78" s="74"/>
      <c r="D78" s="74"/>
      <c r="E78" s="74"/>
      <c r="F78" s="74"/>
      <c r="G78" s="75"/>
    </row>
    <row r="79" spans="1:7" ht="15" customHeight="1">
      <c r="A79" s="82"/>
      <c r="B79" s="82"/>
      <c r="C79" s="82"/>
      <c r="D79" s="74"/>
      <c r="E79" s="74"/>
      <c r="F79" s="74"/>
      <c r="G79" s="75"/>
    </row>
    <row r="80" spans="1:7" ht="12.75" customHeight="1">
      <c r="A80" s="83" t="s">
        <v>98</v>
      </c>
      <c r="C80" s="65"/>
      <c r="D80" s="82"/>
      <c r="E80" s="82"/>
      <c r="F80" s="82"/>
      <c r="G80" s="82"/>
    </row>
    <row r="81" spans="1:7" ht="10.5" customHeight="1">
      <c r="A81" s="83" t="s">
        <v>99</v>
      </c>
      <c r="C81" s="65"/>
      <c r="D81" s="65"/>
      <c r="E81" s="65"/>
      <c r="F81" s="65"/>
      <c r="G81" s="65"/>
    </row>
    <row r="82" spans="1:7" ht="10.5" customHeight="1">
      <c r="A82" s="83" t="s">
        <v>100</v>
      </c>
      <c r="C82" s="65"/>
      <c r="D82" s="65"/>
      <c r="E82" s="65"/>
      <c r="F82" s="65"/>
      <c r="G82" s="65"/>
    </row>
    <row r="83" spans="1:7" ht="10.5" customHeight="1">
      <c r="A83" s="84" t="s">
        <v>101</v>
      </c>
      <c r="B83" s="85"/>
      <c r="C83" s="65"/>
      <c r="D83" s="65"/>
      <c r="E83" s="65"/>
      <c r="F83" s="65"/>
      <c r="G83" s="65"/>
    </row>
    <row r="84" ht="10.5" customHeight="1"/>
    <row r="85" spans="1:7" ht="10.5" customHeight="1">
      <c r="A85" s="83"/>
      <c r="C85" s="65"/>
      <c r="D85" s="65"/>
      <c r="E85" s="65"/>
      <c r="F85" s="65"/>
      <c r="G85" s="65"/>
    </row>
    <row r="86" spans="1:7" ht="10.5" customHeight="1">
      <c r="A86" s="83"/>
      <c r="C86" s="65"/>
      <c r="D86" s="65"/>
      <c r="E86" s="65"/>
      <c r="F86" s="65"/>
      <c r="G86" s="65"/>
    </row>
    <row r="87" spans="1:7" ht="10.5" customHeight="1">
      <c r="A87" s="84"/>
      <c r="B87" s="85"/>
      <c r="C87" s="65"/>
      <c r="D87" s="65"/>
      <c r="E87" s="65"/>
      <c r="F87" s="65"/>
      <c r="G87" s="65"/>
    </row>
    <row r="88" ht="10.5" customHeight="1"/>
    <row r="89" ht="10.5" customHeight="1"/>
    <row r="90" spans="1:7" ht="14.25">
      <c r="A90" s="262"/>
      <c r="B90" s="262"/>
      <c r="C90" s="262"/>
      <c r="D90" s="262"/>
      <c r="E90" s="262"/>
      <c r="F90" s="262"/>
      <c r="G90" s="262"/>
    </row>
    <row r="91" spans="1:7" ht="19.5">
      <c r="A91" s="78"/>
      <c r="B91" s="78"/>
      <c r="C91" s="94"/>
      <c r="D91" s="78"/>
      <c r="E91" s="78"/>
      <c r="F91" s="78"/>
      <c r="G91" s="78"/>
    </row>
    <row r="92" spans="1:8" ht="19.5">
      <c r="A92" s="80"/>
      <c r="B92" s="95"/>
      <c r="C92" s="94"/>
      <c r="D92" s="95"/>
      <c r="E92" s="95"/>
      <c r="F92" s="95"/>
      <c r="G92" s="96"/>
      <c r="H92" s="65"/>
    </row>
    <row r="93" spans="1:7" ht="15.75">
      <c r="A93" s="74"/>
      <c r="B93" s="74"/>
      <c r="C93" s="56"/>
      <c r="D93" s="74"/>
      <c r="E93" s="74"/>
      <c r="F93" s="74"/>
      <c r="G93" s="97"/>
    </row>
    <row r="94" spans="1:7" ht="15.75">
      <c r="A94" s="77"/>
      <c r="B94" s="82"/>
      <c r="C94" s="98"/>
      <c r="D94" s="78"/>
      <c r="E94" s="78"/>
      <c r="F94" s="78"/>
      <c r="G94" s="99"/>
    </row>
    <row r="95" spans="1:7" ht="15.75">
      <c r="A95" s="77"/>
      <c r="B95" s="82"/>
      <c r="C95" s="98"/>
      <c r="D95" s="78"/>
      <c r="E95" s="78"/>
      <c r="F95" s="78"/>
      <c r="G95" s="99"/>
    </row>
    <row r="96" spans="1:7" ht="14.25">
      <c r="A96" s="77"/>
      <c r="B96" s="82"/>
      <c r="C96" s="78"/>
      <c r="D96" s="78"/>
      <c r="E96" s="78"/>
      <c r="F96" s="78"/>
      <c r="G96" s="99"/>
    </row>
    <row r="97" spans="1:7" ht="14.25">
      <c r="A97" s="77"/>
      <c r="B97" s="82"/>
      <c r="C97" s="78"/>
      <c r="D97" s="78"/>
      <c r="E97" s="78"/>
      <c r="F97" s="78"/>
      <c r="G97" s="99"/>
    </row>
    <row r="98" spans="1:7" ht="14.25">
      <c r="A98" s="77"/>
      <c r="B98" s="82"/>
      <c r="C98" s="78"/>
      <c r="D98" s="78"/>
      <c r="E98" s="78"/>
      <c r="F98" s="78"/>
      <c r="G98" s="99"/>
    </row>
    <row r="99" spans="1:7" ht="14.25">
      <c r="A99" s="77"/>
      <c r="B99" s="82"/>
      <c r="C99" s="78"/>
      <c r="D99" s="78"/>
      <c r="E99" s="78"/>
      <c r="F99" s="78"/>
      <c r="G99" s="99"/>
    </row>
    <row r="100" spans="1:7" ht="14.25">
      <c r="A100" s="77"/>
      <c r="B100" s="82"/>
      <c r="C100" s="78"/>
      <c r="D100" s="78"/>
      <c r="E100" s="78"/>
      <c r="F100" s="78"/>
      <c r="G100" s="99"/>
    </row>
    <row r="101" spans="1:7" ht="14.25">
      <c r="A101" s="77"/>
      <c r="B101" s="82"/>
      <c r="C101" s="78"/>
      <c r="D101" s="78"/>
      <c r="E101" s="78"/>
      <c r="F101" s="78"/>
      <c r="G101" s="99"/>
    </row>
    <row r="102" spans="1:7" ht="14.25">
      <c r="A102" s="77"/>
      <c r="B102" s="82"/>
      <c r="C102" s="78"/>
      <c r="D102" s="78"/>
      <c r="E102" s="78"/>
      <c r="F102" s="78"/>
      <c r="G102" s="99"/>
    </row>
    <row r="103" spans="1:7" ht="14.25">
      <c r="A103" s="77"/>
      <c r="B103" s="82"/>
      <c r="C103" s="82"/>
      <c r="D103" s="82"/>
      <c r="E103" s="78"/>
      <c r="F103" s="78"/>
      <c r="G103" s="99"/>
    </row>
    <row r="104" spans="1:7" ht="14.25">
      <c r="A104" s="77"/>
      <c r="B104" s="82"/>
      <c r="C104" s="78"/>
      <c r="D104" s="78"/>
      <c r="E104" s="78"/>
      <c r="F104" s="78"/>
      <c r="G104" s="99"/>
    </row>
    <row r="105" spans="1:7" ht="14.25">
      <c r="A105" s="77"/>
      <c r="B105" s="82"/>
      <c r="C105" s="78"/>
      <c r="D105" s="78"/>
      <c r="E105" s="78"/>
      <c r="F105" s="78"/>
      <c r="G105" s="99"/>
    </row>
    <row r="106" spans="1:7" ht="14.25">
      <c r="A106" s="77"/>
      <c r="B106" s="82"/>
      <c r="C106" s="78"/>
      <c r="D106" s="78"/>
      <c r="E106" s="78"/>
      <c r="F106" s="78"/>
      <c r="G106" s="99"/>
    </row>
    <row r="107" spans="1:7" ht="14.25">
      <c r="A107" s="77"/>
      <c r="B107" s="82"/>
      <c r="C107" s="78"/>
      <c r="D107" s="78"/>
      <c r="E107" s="78"/>
      <c r="F107" s="78"/>
      <c r="G107" s="99"/>
    </row>
    <row r="108" spans="1:7" ht="14.25">
      <c r="A108" s="77"/>
      <c r="B108" s="82"/>
      <c r="C108" s="78"/>
      <c r="D108" s="78"/>
      <c r="E108" s="78"/>
      <c r="F108" s="78"/>
      <c r="G108" s="99"/>
    </row>
    <row r="109" spans="1:7" ht="14.25">
      <c r="A109" s="77"/>
      <c r="B109" s="82"/>
      <c r="C109" s="78"/>
      <c r="D109" s="78"/>
      <c r="E109" s="78"/>
      <c r="F109" s="78"/>
      <c r="G109" s="99"/>
    </row>
    <row r="110" spans="1:7" ht="14.25">
      <c r="A110" s="77"/>
      <c r="B110" s="82"/>
      <c r="C110" s="78"/>
      <c r="D110" s="78"/>
      <c r="E110" s="78"/>
      <c r="F110" s="78"/>
      <c r="G110" s="99"/>
    </row>
    <row r="111" spans="1:7" ht="14.25">
      <c r="A111" s="77"/>
      <c r="B111" s="82"/>
      <c r="C111" s="78"/>
      <c r="D111" s="78"/>
      <c r="E111" s="78"/>
      <c r="F111" s="78"/>
      <c r="G111" s="99"/>
    </row>
    <row r="112" spans="1:7" ht="14.25">
      <c r="A112" s="77"/>
      <c r="B112" s="82"/>
      <c r="C112" s="78"/>
      <c r="D112" s="78"/>
      <c r="E112" s="78"/>
      <c r="F112" s="78"/>
      <c r="G112" s="99"/>
    </row>
    <row r="113" spans="1:7" ht="15" customHeight="1">
      <c r="A113" s="77"/>
      <c r="B113" s="78"/>
      <c r="C113" s="78"/>
      <c r="D113" s="78"/>
      <c r="E113" s="78"/>
      <c r="F113" s="78"/>
      <c r="G113" s="79"/>
    </row>
    <row r="114" spans="1:9" ht="14.25">
      <c r="A114" s="80"/>
      <c r="B114" s="95"/>
      <c r="C114" s="95"/>
      <c r="D114" s="95"/>
      <c r="E114" s="95"/>
      <c r="F114" s="95"/>
      <c r="G114" s="96"/>
      <c r="H114" s="65"/>
      <c r="I114" s="65"/>
    </row>
    <row r="115" spans="1:7" ht="14.25">
      <c r="A115" s="80"/>
      <c r="B115" s="74"/>
      <c r="C115" s="74"/>
      <c r="D115" s="74"/>
      <c r="E115" s="74"/>
      <c r="F115" s="74"/>
      <c r="G115" s="75"/>
    </row>
    <row r="116" spans="1:7" ht="14.25">
      <c r="A116" s="77"/>
      <c r="B116" s="82"/>
      <c r="C116" s="78"/>
      <c r="D116" s="78"/>
      <c r="E116" s="78"/>
      <c r="F116" s="78"/>
      <c r="G116" s="99"/>
    </row>
    <row r="117" spans="1:7" ht="14.25">
      <c r="A117" s="77"/>
      <c r="B117" s="82"/>
      <c r="C117" s="78"/>
      <c r="D117" s="78"/>
      <c r="E117" s="78"/>
      <c r="F117" s="78"/>
      <c r="G117" s="99"/>
    </row>
    <row r="118" spans="1:7" ht="14.25">
      <c r="A118" s="77"/>
      <c r="B118" s="82"/>
      <c r="C118" s="78"/>
      <c r="D118" s="78"/>
      <c r="E118" s="78"/>
      <c r="F118" s="78"/>
      <c r="G118" s="99"/>
    </row>
    <row r="119" spans="1:7" ht="14.25">
      <c r="A119" s="77"/>
      <c r="B119" s="82"/>
      <c r="C119" s="78"/>
      <c r="D119" s="78"/>
      <c r="E119" s="78"/>
      <c r="F119" s="78"/>
      <c r="G119" s="99"/>
    </row>
    <row r="120" spans="1:7" ht="14.25">
      <c r="A120" s="77"/>
      <c r="B120" s="82"/>
      <c r="C120" s="78"/>
      <c r="D120" s="78"/>
      <c r="E120" s="78"/>
      <c r="F120" s="78"/>
      <c r="G120" s="99"/>
    </row>
    <row r="121" spans="1:7" ht="14.25">
      <c r="A121" s="77"/>
      <c r="B121" s="82"/>
      <c r="C121" s="78"/>
      <c r="D121" s="78"/>
      <c r="E121" s="78"/>
      <c r="F121" s="78"/>
      <c r="G121" s="99"/>
    </row>
    <row r="122" spans="1:7" ht="14.25">
      <c r="A122" s="77"/>
      <c r="B122" s="82"/>
      <c r="C122" s="78"/>
      <c r="D122" s="78"/>
      <c r="E122" s="78"/>
      <c r="F122" s="78"/>
      <c r="G122" s="99"/>
    </row>
    <row r="123" spans="1:7" ht="14.25">
      <c r="A123" s="77"/>
      <c r="B123" s="82"/>
      <c r="C123" s="78"/>
      <c r="D123" s="78"/>
      <c r="E123" s="78"/>
      <c r="F123" s="78"/>
      <c r="G123" s="99"/>
    </row>
    <row r="124" spans="1:7" ht="14.25">
      <c r="A124" s="77"/>
      <c r="B124" s="82"/>
      <c r="C124" s="78"/>
      <c r="D124" s="78"/>
      <c r="E124" s="78"/>
      <c r="F124" s="78"/>
      <c r="G124" s="99"/>
    </row>
    <row r="125" spans="1:7" ht="14.25">
      <c r="A125" s="77"/>
      <c r="B125" s="82"/>
      <c r="C125" s="78"/>
      <c r="D125" s="78"/>
      <c r="E125" s="78"/>
      <c r="F125" s="78"/>
      <c r="G125" s="99"/>
    </row>
    <row r="126" spans="1:7" ht="14.25">
      <c r="A126" s="77"/>
      <c r="B126" s="82"/>
      <c r="C126" s="78"/>
      <c r="D126" s="78"/>
      <c r="E126" s="78"/>
      <c r="F126" s="78"/>
      <c r="G126" s="99"/>
    </row>
    <row r="127" spans="1:9" ht="14.25">
      <c r="A127" s="77"/>
      <c r="B127" s="100"/>
      <c r="C127" s="78"/>
      <c r="D127" s="78"/>
      <c r="E127" s="78"/>
      <c r="F127" s="78"/>
      <c r="G127" s="99"/>
      <c r="H127" s="65"/>
      <c r="I127" s="65"/>
    </row>
    <row r="128" spans="1:9" ht="14.25">
      <c r="A128" s="263"/>
      <c r="B128" s="263"/>
      <c r="C128" s="263"/>
      <c r="D128" s="263"/>
      <c r="E128" s="263"/>
      <c r="F128" s="263"/>
      <c r="G128" s="263"/>
      <c r="H128" s="65"/>
      <c r="I128" s="65"/>
    </row>
    <row r="129" spans="1:7" ht="14.25">
      <c r="A129" s="101"/>
      <c r="B129" s="101"/>
      <c r="C129" s="101"/>
      <c r="D129" s="101"/>
      <c r="E129" s="101"/>
      <c r="F129" s="101"/>
      <c r="G129" s="101"/>
    </row>
    <row r="130" spans="1:7" ht="14.25">
      <c r="A130" s="102"/>
      <c r="B130" s="102"/>
      <c r="C130" s="102"/>
      <c r="D130" s="102"/>
      <c r="E130" s="102"/>
      <c r="F130" s="102"/>
      <c r="G130" s="102"/>
    </row>
    <row r="131" spans="4:7" ht="14.25">
      <c r="D131" s="82"/>
      <c r="E131" s="82"/>
      <c r="F131" s="82"/>
      <c r="G131" s="82"/>
    </row>
    <row r="132" spans="4:7" ht="10.5" customHeight="1">
      <c r="D132" s="65"/>
      <c r="E132" s="65"/>
      <c r="F132" s="65"/>
      <c r="G132" s="65"/>
    </row>
    <row r="133" spans="4:7" ht="10.5" customHeight="1">
      <c r="D133" s="65"/>
      <c r="E133" s="65"/>
      <c r="F133" s="65"/>
      <c r="G133" s="65"/>
    </row>
    <row r="134" spans="4:7" ht="10.5" customHeight="1">
      <c r="D134" s="65"/>
      <c r="E134" s="65"/>
      <c r="F134" s="65"/>
      <c r="G134" s="65"/>
    </row>
    <row r="135" spans="4:7" ht="10.5" customHeight="1">
      <c r="D135" s="65"/>
      <c r="E135" s="65"/>
      <c r="F135" s="65"/>
      <c r="G135" s="65"/>
    </row>
    <row r="136" ht="10.5" customHeight="1"/>
  </sheetData>
  <sheetProtection/>
  <mergeCells count="15">
    <mergeCell ref="A70:H70"/>
    <mergeCell ref="C20:H20"/>
    <mergeCell ref="A40:G41"/>
    <mergeCell ref="A42:F42"/>
    <mergeCell ref="A90:G90"/>
    <mergeCell ref="A128:G128"/>
    <mergeCell ref="A61:H61"/>
    <mergeCell ref="A65:H65"/>
    <mergeCell ref="A66:H66"/>
    <mergeCell ref="J42:L42"/>
    <mergeCell ref="B43:F43"/>
    <mergeCell ref="B44:F44"/>
    <mergeCell ref="B52:F52"/>
    <mergeCell ref="A57:H57"/>
    <mergeCell ref="A60:H60"/>
  </mergeCells>
  <hyperlinks>
    <hyperlink ref="G43" location="'Economía regional'!A1" display="3"/>
    <hyperlink ref="G44" location="'Aspectos GyD - Perfil productor'!A1" display="2"/>
    <hyperlink ref="G45" location="'Aspectos GyD - Perfil productor'!A1" display="2"/>
    <hyperlink ref="G47" location="'Cultivos Información Anual'!A1" display="5-6"/>
    <hyperlink ref="G48" location="'Ganadería y Riego'!A1" display="5"/>
    <hyperlink ref="G49" location="Exportaciones!A1" display="9"/>
    <hyperlink ref="G50" location="'División Político-Adminisrativa'!A1" display="7"/>
    <hyperlink ref="G51" location="Autoridades!A1" display="11"/>
    <hyperlink ref="G46" location="'Cultivos Información Censal'!A1" display="3 - 4"/>
    <hyperlink ref="G52" location="'Antecedentes sociales'!A1" display="12-13-14"/>
  </hyperlinks>
  <printOptions/>
  <pageMargins left="1.535433070866142" right="0.1968503937007874" top="1.1811023622047245" bottom="1.0236220472440944" header="0.31496062992125984" footer="0.31496062992125984"/>
  <pageSetup orientation="portrait" scale="85" r:id="rId2"/>
  <rowBreaks count="2" manualBreakCount="2">
    <brk id="39" max="7" man="1"/>
    <brk id="93" max="7" man="1"/>
  </rowBreaks>
  <ignoredErrors>
    <ignoredError sqref="G44:G45 G47:G51" numberStoredAsText="1"/>
  </ignoredErrors>
  <drawing r:id="rId1"/>
</worksheet>
</file>

<file path=xl/worksheets/sheet10.xml><?xml version="1.0" encoding="utf-8"?>
<worksheet xmlns="http://schemas.openxmlformats.org/spreadsheetml/2006/main" xmlns:r="http://schemas.openxmlformats.org/officeDocument/2006/relationships">
  <dimension ref="A1:G12"/>
  <sheetViews>
    <sheetView view="pageBreakPreview" zoomScale="70" zoomScaleSheetLayoutView="70" zoomScalePageLayoutView="0" workbookViewId="0" topLeftCell="A1">
      <selection activeCell="A5" sqref="A5:IV12"/>
    </sheetView>
  </sheetViews>
  <sheetFormatPr defaultColWidth="11.421875" defaultRowHeight="15"/>
  <cols>
    <col min="1" max="1" width="77.57421875" style="53" customWidth="1"/>
    <col min="2" max="2" width="22.7109375" style="53" bestFit="1" customWidth="1"/>
    <col min="3" max="3" width="24.28125" style="53" customWidth="1"/>
    <col min="4" max="4" width="31.00390625" style="53" customWidth="1"/>
    <col min="5" max="5" width="33.8515625" style="53" customWidth="1"/>
    <col min="6" max="6" width="19.8515625" style="53" bestFit="1" customWidth="1"/>
    <col min="7" max="7" width="13.57421875" style="53" customWidth="1"/>
    <col min="8" max="8" width="19.421875" style="53" customWidth="1"/>
    <col min="9" max="9" width="16.140625" style="53" customWidth="1"/>
    <col min="10" max="10" width="11.28125" style="53" bestFit="1" customWidth="1"/>
    <col min="11" max="11" width="12.8515625" style="53" bestFit="1" customWidth="1"/>
    <col min="12" max="12" width="11.57421875" style="53" bestFit="1" customWidth="1"/>
    <col min="13" max="13" width="15.57421875" style="53" customWidth="1"/>
    <col min="14" max="14" width="11.57421875" style="53" bestFit="1" customWidth="1"/>
    <col min="15" max="15" width="18.140625" style="53" customWidth="1"/>
    <col min="16" max="16384" width="11.421875" style="53" customWidth="1"/>
  </cols>
  <sheetData>
    <row r="1" spans="1:3" ht="39" customHeight="1">
      <c r="A1" s="339" t="s">
        <v>71</v>
      </c>
      <c r="B1" s="339"/>
      <c r="C1" s="339"/>
    </row>
    <row r="2" ht="21">
      <c r="A2" s="54"/>
    </row>
    <row r="3" s="52" customFormat="1" ht="21">
      <c r="A3" s="55" t="s">
        <v>91</v>
      </c>
    </row>
    <row r="4" s="52" customFormat="1" ht="21">
      <c r="A4" s="55" t="s">
        <v>92</v>
      </c>
    </row>
    <row r="5" spans="1:7" s="52" customFormat="1" ht="21">
      <c r="A5" s="340" t="s">
        <v>246</v>
      </c>
      <c r="B5" s="340"/>
      <c r="C5" s="340"/>
      <c r="D5" s="340"/>
      <c r="E5" s="340"/>
      <c r="F5" s="340"/>
      <c r="G5" s="340"/>
    </row>
    <row r="6" spans="1:7" s="55" customFormat="1" ht="84">
      <c r="A6" s="209"/>
      <c r="B6" s="210" t="s">
        <v>247</v>
      </c>
      <c r="C6" s="210" t="s">
        <v>15</v>
      </c>
      <c r="D6" s="210" t="s">
        <v>2</v>
      </c>
      <c r="E6" s="211" t="s">
        <v>248</v>
      </c>
      <c r="F6" s="211" t="s">
        <v>249</v>
      </c>
      <c r="G6" s="211" t="s">
        <v>250</v>
      </c>
    </row>
    <row r="7" spans="1:7" ht="21">
      <c r="A7" s="212" t="s">
        <v>85</v>
      </c>
      <c r="B7" s="213">
        <v>2385</v>
      </c>
      <c r="C7" s="213">
        <v>1005</v>
      </c>
      <c r="D7" s="213">
        <v>3390</v>
      </c>
      <c r="E7" s="214">
        <v>0.015717985725301014</v>
      </c>
      <c r="F7" s="214">
        <v>0.06286357665603302</v>
      </c>
      <c r="G7" s="214">
        <v>0.02021177648994777</v>
      </c>
    </row>
    <row r="8" spans="1:7" ht="21">
      <c r="A8" s="212" t="s">
        <v>86</v>
      </c>
      <c r="B8" s="213">
        <v>10305</v>
      </c>
      <c r="C8" s="213">
        <v>2609</v>
      </c>
      <c r="D8" s="213">
        <v>12914</v>
      </c>
      <c r="E8" s="214">
        <v>0.06791356096403646</v>
      </c>
      <c r="F8" s="214">
        <v>0.1631950960155126</v>
      </c>
      <c r="G8" s="214">
        <v>0.0769955402923851</v>
      </c>
    </row>
    <row r="9" spans="1:7" ht="21">
      <c r="A9" s="212" t="s">
        <v>251</v>
      </c>
      <c r="B9" s="213">
        <v>12690</v>
      </c>
      <c r="C9" s="213">
        <v>3614</v>
      </c>
      <c r="D9" s="213">
        <v>16304</v>
      </c>
      <c r="E9" s="214">
        <v>0.08363154668933748</v>
      </c>
      <c r="F9" s="214">
        <v>0.22605867267154564</v>
      </c>
      <c r="G9" s="214">
        <v>0.09720731678233288</v>
      </c>
    </row>
    <row r="10" spans="1:7" ht="21">
      <c r="A10" s="212" t="s">
        <v>87</v>
      </c>
      <c r="B10" s="212">
        <v>139047</v>
      </c>
      <c r="C10" s="213">
        <v>12373</v>
      </c>
      <c r="D10" s="212">
        <v>151420</v>
      </c>
      <c r="E10" s="214">
        <v>0.9163684533106625</v>
      </c>
      <c r="F10" s="214">
        <v>0.7739413273284543</v>
      </c>
      <c r="G10" s="214">
        <v>0.9027926832176671</v>
      </c>
    </row>
    <row r="11" spans="1:7" ht="21">
      <c r="A11" s="212" t="s">
        <v>252</v>
      </c>
      <c r="B11" s="213">
        <v>151737</v>
      </c>
      <c r="C11" s="213">
        <v>15987</v>
      </c>
      <c r="D11" s="213">
        <v>167724</v>
      </c>
      <c r="E11" s="212"/>
      <c r="F11" s="212"/>
      <c r="G11" s="212"/>
    </row>
    <row r="12" spans="1:7" ht="21">
      <c r="A12" s="338" t="s">
        <v>253</v>
      </c>
      <c r="B12" s="338"/>
      <c r="C12" s="338"/>
      <c r="D12" s="338"/>
      <c r="E12" s="338"/>
      <c r="F12" s="338"/>
      <c r="G12" s="338"/>
    </row>
  </sheetData>
  <sheetProtection/>
  <mergeCells count="3">
    <mergeCell ref="A12:G12"/>
    <mergeCell ref="A1:C1"/>
    <mergeCell ref="A5:G5"/>
  </mergeCells>
  <printOptions horizontalCentered="1"/>
  <pageMargins left="0.5905511811023623" right="0.5905511811023623" top="0.5905511811023623" bottom="0.5905511811023623" header="0.31496062992125984" footer="0.31496062992125984"/>
  <pageSetup horizontalDpi="600" verticalDpi="600" orientation="landscape" scale="54" r:id="rId1"/>
  <headerFooter>
    <oddHeader>&amp;R&amp;12Región de Arica y Parinacota</oddHeader>
  </headerFooter>
  <colBreaks count="1" manualBreakCount="1">
    <brk id="7" max="65535" man="1"/>
  </colBreaks>
</worksheet>
</file>

<file path=xl/worksheets/sheet2.xml><?xml version="1.0" encoding="utf-8"?>
<worksheet xmlns="http://schemas.openxmlformats.org/spreadsheetml/2006/main" xmlns:r="http://schemas.openxmlformats.org/officeDocument/2006/relationships">
  <dimension ref="A1:I61"/>
  <sheetViews>
    <sheetView showGridLines="0" view="pageBreakPreview" zoomScale="70" zoomScaleNormal="90" zoomScaleSheetLayoutView="70" zoomScalePageLayoutView="0" workbookViewId="0" topLeftCell="A1">
      <selection activeCell="A56" sqref="A56"/>
    </sheetView>
  </sheetViews>
  <sheetFormatPr defaultColWidth="11.421875" defaultRowHeight="15"/>
  <cols>
    <col min="1" max="1" width="49.7109375" style="2" customWidth="1"/>
    <col min="2" max="2" width="15.28125" style="2" customWidth="1"/>
    <col min="3" max="3" width="16.28125" style="2" customWidth="1"/>
    <col min="4" max="4" width="20.7109375" style="2" customWidth="1"/>
    <col min="5" max="5" width="23.57421875" style="2" customWidth="1"/>
    <col min="6" max="6" width="24.421875" style="2" customWidth="1"/>
    <col min="7" max="7" width="22.57421875" style="2" customWidth="1"/>
    <col min="8" max="8" width="18.140625" style="2" customWidth="1"/>
    <col min="9" max="9" width="18.421875" style="2" customWidth="1"/>
    <col min="10" max="16384" width="11.421875" style="2" customWidth="1"/>
  </cols>
  <sheetData>
    <row r="1" ht="15">
      <c r="A1" s="1" t="s">
        <v>60</v>
      </c>
    </row>
    <row r="3" spans="1:9" ht="15" customHeight="1">
      <c r="A3" s="200" t="s">
        <v>277</v>
      </c>
      <c r="B3" s="234"/>
      <c r="C3" s="234"/>
      <c r="D3" s="234"/>
      <c r="E3" s="234"/>
      <c r="F3" s="36"/>
      <c r="G3" s="36"/>
      <c r="H3" s="36"/>
      <c r="I3" s="36"/>
    </row>
    <row r="4" spans="1:9" ht="17.25">
      <c r="A4" s="200" t="s">
        <v>278</v>
      </c>
      <c r="B4" s="234"/>
      <c r="C4" s="234"/>
      <c r="D4" s="234"/>
      <c r="E4" s="234"/>
      <c r="F4" s="36"/>
      <c r="G4" s="36"/>
      <c r="H4" s="36"/>
      <c r="I4" s="36"/>
    </row>
    <row r="5" spans="1:9" ht="34.5">
      <c r="A5" s="235" t="s">
        <v>279</v>
      </c>
      <c r="B5" s="236" t="s">
        <v>280</v>
      </c>
      <c r="C5" s="43" t="s">
        <v>281</v>
      </c>
      <c r="D5" s="43" t="s">
        <v>282</v>
      </c>
      <c r="E5" s="44" t="s">
        <v>75</v>
      </c>
      <c r="F5" s="36"/>
      <c r="G5" s="36"/>
      <c r="H5" s="36"/>
      <c r="I5" s="36"/>
    </row>
    <row r="6" spans="1:9" ht="17.25">
      <c r="A6" s="237" t="s">
        <v>283</v>
      </c>
      <c r="B6" s="238">
        <v>61.967822421235894</v>
      </c>
      <c r="C6" s="239">
        <f>+B6/$B$18</f>
        <v>0.05875724511366286</v>
      </c>
      <c r="D6" s="238">
        <v>4416.405110874994</v>
      </c>
      <c r="E6" s="239">
        <f aca="true" t="shared" si="0" ref="E6:E18">+B6/D6</f>
        <v>0.01403128129451843</v>
      </c>
      <c r="F6" s="225"/>
      <c r="G6" s="225"/>
      <c r="H6" s="225"/>
      <c r="I6" s="225"/>
    </row>
    <row r="7" spans="1:9" ht="17.25">
      <c r="A7" s="240" t="s">
        <v>284</v>
      </c>
      <c r="B7" s="241">
        <v>9.339447987789558</v>
      </c>
      <c r="C7" s="239">
        <f aca="true" t="shared" si="1" ref="C7:C18">+B7/$B$18</f>
        <v>0.008855567505899652</v>
      </c>
      <c r="D7" s="241">
        <v>621.652168098539</v>
      </c>
      <c r="E7" s="239">
        <f t="shared" si="0"/>
        <v>0.015023591112625459</v>
      </c>
      <c r="F7" s="225"/>
      <c r="G7" s="225"/>
      <c r="H7" s="225"/>
      <c r="I7" s="225"/>
    </row>
    <row r="8" spans="1:9" ht="17.25">
      <c r="A8" s="240" t="s">
        <v>285</v>
      </c>
      <c r="B8" s="241">
        <v>31.28760561330659</v>
      </c>
      <c r="C8" s="239">
        <f t="shared" si="1"/>
        <v>0.029666582432799394</v>
      </c>
      <c r="D8" s="241">
        <v>14915.990093121703</v>
      </c>
      <c r="E8" s="242">
        <f t="shared" si="0"/>
        <v>0.002097588253811889</v>
      </c>
      <c r="F8" s="225"/>
      <c r="G8" s="225"/>
      <c r="H8" s="225"/>
      <c r="I8" s="225"/>
    </row>
    <row r="9" spans="1:9" ht="17.25">
      <c r="A9" s="240" t="s">
        <v>286</v>
      </c>
      <c r="B9" s="241">
        <v>56.20866969041977</v>
      </c>
      <c r="C9" s="239">
        <f t="shared" si="1"/>
        <v>0.05329647635610814</v>
      </c>
      <c r="D9" s="241">
        <v>14907.487952780843</v>
      </c>
      <c r="E9" s="239">
        <f t="shared" si="0"/>
        <v>0.003770499085322729</v>
      </c>
      <c r="F9" s="226"/>
      <c r="G9" s="227"/>
      <c r="H9" s="227"/>
      <c r="I9" s="227"/>
    </row>
    <row r="10" spans="1:9" ht="17.25">
      <c r="A10" s="240" t="s">
        <v>287</v>
      </c>
      <c r="B10" s="241">
        <v>14.899089388220856</v>
      </c>
      <c r="C10" s="239">
        <f t="shared" si="1"/>
        <v>0.014127161693744835</v>
      </c>
      <c r="D10" s="241">
        <v>3884.361110437335</v>
      </c>
      <c r="E10" s="239">
        <f t="shared" si="0"/>
        <v>0.0038356602191765296</v>
      </c>
      <c r="F10" s="228"/>
      <c r="G10" s="228"/>
      <c r="H10" s="227"/>
      <c r="I10" s="227"/>
    </row>
    <row r="11" spans="1:9" ht="17.25">
      <c r="A11" s="240" t="s">
        <v>288</v>
      </c>
      <c r="B11" s="241">
        <v>103.85665950122446</v>
      </c>
      <c r="C11" s="239">
        <f t="shared" si="1"/>
        <v>0.09847580503181352</v>
      </c>
      <c r="D11" s="241">
        <v>9467.927628613274</v>
      </c>
      <c r="E11" s="239">
        <f t="shared" si="0"/>
        <v>0.010969312776257024</v>
      </c>
      <c r="F11" s="205"/>
      <c r="G11" s="205"/>
      <c r="H11" s="227"/>
      <c r="I11" s="227"/>
    </row>
    <row r="12" spans="1:9" ht="17.25">
      <c r="A12" s="240" t="s">
        <v>289</v>
      </c>
      <c r="B12" s="241">
        <v>84.0353161413313</v>
      </c>
      <c r="C12" s="239">
        <f t="shared" si="1"/>
        <v>0.07968141328503817</v>
      </c>
      <c r="D12" s="241">
        <v>16154.652337042115</v>
      </c>
      <c r="E12" s="239">
        <f t="shared" si="0"/>
        <v>0.005201926626959401</v>
      </c>
      <c r="F12" s="205"/>
      <c r="G12" s="205"/>
      <c r="H12" s="227"/>
      <c r="I12" s="227"/>
    </row>
    <row r="13" spans="1:9" ht="15" customHeight="1">
      <c r="A13" s="240" t="s">
        <v>290</v>
      </c>
      <c r="B13" s="241">
        <v>162.79985640835565</v>
      </c>
      <c r="C13" s="239">
        <f t="shared" si="1"/>
        <v>0.15436513167157523</v>
      </c>
      <c r="D13" s="241">
        <v>12097.443277279153</v>
      </c>
      <c r="E13" s="239">
        <f t="shared" si="0"/>
        <v>0.013457377123157805</v>
      </c>
      <c r="F13" s="229"/>
      <c r="G13" s="229"/>
      <c r="H13" s="227"/>
      <c r="I13" s="227"/>
    </row>
    <row r="14" spans="1:9" ht="17.25">
      <c r="A14" s="240" t="s">
        <v>291</v>
      </c>
      <c r="B14" s="241">
        <v>92.19850935435775</v>
      </c>
      <c r="C14" s="239">
        <f t="shared" si="1"/>
        <v>0.08742166823973888</v>
      </c>
      <c r="D14" s="241">
        <v>22112.108130328765</v>
      </c>
      <c r="E14" s="239">
        <f t="shared" si="0"/>
        <v>0.004169593817601639</v>
      </c>
      <c r="F14" s="230"/>
      <c r="G14" s="230"/>
      <c r="H14" s="227"/>
      <c r="I14" s="227"/>
    </row>
    <row r="15" spans="1:9" ht="17.25">
      <c r="A15" s="240" t="s">
        <v>292</v>
      </c>
      <c r="B15" s="241">
        <v>86.89800637156114</v>
      </c>
      <c r="C15" s="239">
        <f t="shared" si="1"/>
        <v>0.08239578640595746</v>
      </c>
      <c r="D15" s="241">
        <v>10870.134303809213</v>
      </c>
      <c r="E15" s="239">
        <f t="shared" si="0"/>
        <v>0.007994198042347052</v>
      </c>
      <c r="F15" s="231"/>
      <c r="G15" s="231"/>
      <c r="H15" s="227"/>
      <c r="I15" s="227"/>
    </row>
    <row r="16" spans="1:9" ht="17.25">
      <c r="A16" s="240" t="s">
        <v>293</v>
      </c>
      <c r="B16" s="241">
        <v>178.51558461508267</v>
      </c>
      <c r="C16" s="239">
        <f t="shared" si="1"/>
        <v>0.1692666218047176</v>
      </c>
      <c r="D16" s="241">
        <v>16666.7382135852</v>
      </c>
      <c r="E16" s="239">
        <f t="shared" si="0"/>
        <v>0.010710889097038382</v>
      </c>
      <c r="F16" s="231"/>
      <c r="G16" s="231"/>
      <c r="H16" s="227"/>
      <c r="I16" s="227"/>
    </row>
    <row r="17" spans="1:9" ht="15.75" customHeight="1">
      <c r="A17" s="240" t="s">
        <v>294</v>
      </c>
      <c r="B17" s="241">
        <v>171.8470905524931</v>
      </c>
      <c r="C17" s="239">
        <f t="shared" si="1"/>
        <v>0.1629436250482541</v>
      </c>
      <c r="D17" s="241">
        <v>6811.814313458216</v>
      </c>
      <c r="E17" s="239">
        <f t="shared" si="0"/>
        <v>0.025227800207790738</v>
      </c>
      <c r="F17" s="232"/>
      <c r="G17" s="232"/>
      <c r="H17" s="233"/>
      <c r="I17" s="233"/>
    </row>
    <row r="18" spans="1:9" s="1" customFormat="1" ht="17.25">
      <c r="A18" s="237" t="s">
        <v>295</v>
      </c>
      <c r="B18" s="238">
        <v>1054.641385949296</v>
      </c>
      <c r="C18" s="247">
        <f t="shared" si="1"/>
        <v>1</v>
      </c>
      <c r="D18" s="238">
        <v>145363.7960928032</v>
      </c>
      <c r="E18" s="247">
        <f t="shared" si="0"/>
        <v>0.007255186052488553</v>
      </c>
      <c r="F18" s="248"/>
      <c r="G18" s="248"/>
      <c r="H18" s="249"/>
      <c r="I18" s="249"/>
    </row>
    <row r="19" spans="1:9" ht="17.25">
      <c r="A19" s="237" t="s">
        <v>296</v>
      </c>
      <c r="B19" s="243">
        <v>0.05875724511366286</v>
      </c>
      <c r="C19" s="239"/>
      <c r="D19" s="243">
        <v>0.03038174036164734</v>
      </c>
      <c r="E19" s="244"/>
      <c r="F19" s="205"/>
      <c r="G19" s="205"/>
      <c r="H19" s="227"/>
      <c r="I19" s="227"/>
    </row>
    <row r="20" spans="1:5" ht="15">
      <c r="A20" s="245" t="s">
        <v>297</v>
      </c>
      <c r="B20" s="246"/>
      <c r="C20" s="246"/>
      <c r="D20" s="246"/>
      <c r="E20" s="246"/>
    </row>
    <row r="21" spans="1:5" ht="15">
      <c r="A21" s="246"/>
      <c r="B21" s="246"/>
      <c r="C21" s="246"/>
      <c r="D21" s="246"/>
      <c r="E21" s="246"/>
    </row>
    <row r="22" ht="15">
      <c r="A22" s="1" t="s">
        <v>13</v>
      </c>
    </row>
    <row r="23" ht="15">
      <c r="A23" s="1"/>
    </row>
    <row r="24" ht="15">
      <c r="A24" s="1" t="s">
        <v>300</v>
      </c>
    </row>
    <row r="25" ht="15">
      <c r="A25" s="1"/>
    </row>
    <row r="26" spans="1:5" ht="15.75" customHeight="1">
      <c r="A26" s="267" t="s">
        <v>135</v>
      </c>
      <c r="B26" s="267"/>
      <c r="C26" s="7" t="s">
        <v>14</v>
      </c>
      <c r="D26" s="7" t="s">
        <v>157</v>
      </c>
      <c r="E26" s="58"/>
    </row>
    <row r="27" spans="1:5" ht="33.75" customHeight="1">
      <c r="A27" s="265" t="s">
        <v>137</v>
      </c>
      <c r="B27" s="265"/>
      <c r="C27" s="111">
        <v>71312.81680101999</v>
      </c>
      <c r="D27" s="111">
        <v>8378748.142223099</v>
      </c>
      <c r="E27" s="58"/>
    </row>
    <row r="28" spans="1:5" ht="33.75" customHeight="1">
      <c r="A28" s="265" t="s">
        <v>256</v>
      </c>
      <c r="B28" s="265"/>
      <c r="C28" s="113">
        <v>-0.021505276204602963</v>
      </c>
      <c r="D28" s="113">
        <v>0.022419840857070383</v>
      </c>
      <c r="E28" s="58"/>
    </row>
    <row r="29" spans="1:4" ht="33.75" customHeight="1">
      <c r="A29" s="266" t="s">
        <v>136</v>
      </c>
      <c r="B29" s="266"/>
      <c r="C29" s="5">
        <v>8560.22470060999</v>
      </c>
      <c r="D29" s="5">
        <v>845074.26662326</v>
      </c>
    </row>
    <row r="30" spans="1:4" ht="33.75" customHeight="1">
      <c r="A30" s="266" t="s">
        <v>256</v>
      </c>
      <c r="B30" s="266"/>
      <c r="C30" s="6">
        <v>-0.009846382367713624</v>
      </c>
      <c r="D30" s="6">
        <v>0.024594287840512097</v>
      </c>
    </row>
    <row r="31" spans="1:4" ht="33.75" customHeight="1">
      <c r="A31" s="266" t="s">
        <v>138</v>
      </c>
      <c r="B31" s="266"/>
      <c r="C31" s="6">
        <v>0.12003767463701634</v>
      </c>
      <c r="D31" s="6">
        <v>0.10085925155867495</v>
      </c>
    </row>
    <row r="32" spans="1:4" ht="43.5" customHeight="1">
      <c r="A32" s="266" t="s">
        <v>139</v>
      </c>
      <c r="B32" s="266"/>
      <c r="C32" s="6">
        <v>0.010129553151363675</v>
      </c>
      <c r="D32" s="114" t="s">
        <v>18</v>
      </c>
    </row>
    <row r="33" ht="15">
      <c r="A33" s="8" t="s">
        <v>255</v>
      </c>
    </row>
    <row r="34" spans="1:8" ht="15">
      <c r="A34" s="1" t="s">
        <v>60</v>
      </c>
      <c r="G34" s="109"/>
      <c r="H34" s="109"/>
    </row>
    <row r="35" spans="1:8" ht="15">
      <c r="A35" s="1"/>
      <c r="G35" s="109"/>
      <c r="H35" s="109"/>
    </row>
    <row r="36" spans="1:8" ht="15">
      <c r="A36" s="1" t="s">
        <v>158</v>
      </c>
      <c r="G36" s="109"/>
      <c r="H36" s="109"/>
    </row>
    <row r="37" spans="7:8" ht="15">
      <c r="G37" s="109"/>
      <c r="H37" s="109"/>
    </row>
    <row r="38" spans="1:9" ht="15.75" customHeight="1">
      <c r="A38" s="268" t="s">
        <v>159</v>
      </c>
      <c r="B38" s="268"/>
      <c r="C38" s="268"/>
      <c r="D38" s="268"/>
      <c r="E38" s="268"/>
      <c r="F38" s="268"/>
      <c r="G38" s="268"/>
      <c r="H38" s="268"/>
      <c r="I38" s="268"/>
    </row>
    <row r="39" spans="1:9" ht="15">
      <c r="A39" s="268"/>
      <c r="B39" s="268"/>
      <c r="C39" s="268"/>
      <c r="D39" s="268"/>
      <c r="E39" s="268"/>
      <c r="F39" s="268"/>
      <c r="G39" s="268"/>
      <c r="H39" s="268"/>
      <c r="I39" s="268"/>
    </row>
    <row r="40" spans="7:8" ht="15">
      <c r="G40" s="109"/>
      <c r="H40" s="109"/>
    </row>
    <row r="41" spans="1:9" ht="15">
      <c r="A41" s="269" t="s">
        <v>160</v>
      </c>
      <c r="B41" s="269"/>
      <c r="C41" s="269"/>
      <c r="D41" s="269"/>
      <c r="E41" s="269"/>
      <c r="F41" s="269"/>
      <c r="G41" s="269"/>
      <c r="H41" s="269"/>
      <c r="I41" s="269"/>
    </row>
    <row r="42" spans="1:9" ht="15">
      <c r="A42" s="269" t="s">
        <v>301</v>
      </c>
      <c r="B42" s="269"/>
      <c r="C42" s="269"/>
      <c r="D42" s="269"/>
      <c r="E42" s="269"/>
      <c r="F42" s="269"/>
      <c r="G42" s="269"/>
      <c r="H42" s="269"/>
      <c r="I42" s="269"/>
    </row>
    <row r="43" spans="1:9" ht="15">
      <c r="A43" s="269" t="s">
        <v>161</v>
      </c>
      <c r="B43" s="269"/>
      <c r="C43" s="269"/>
      <c r="D43" s="269"/>
      <c r="E43" s="269"/>
      <c r="F43" s="269"/>
      <c r="G43" s="269"/>
      <c r="H43" s="269"/>
      <c r="I43" s="269"/>
    </row>
    <row r="44" spans="1:9" ht="46.5">
      <c r="A44" s="156" t="s">
        <v>14</v>
      </c>
      <c r="B44" s="157" t="s">
        <v>162</v>
      </c>
      <c r="C44" s="157" t="s">
        <v>163</v>
      </c>
      <c r="D44" s="157" t="s">
        <v>164</v>
      </c>
      <c r="E44" s="157" t="s">
        <v>165</v>
      </c>
      <c r="F44" s="157" t="s">
        <v>166</v>
      </c>
      <c r="G44" s="156" t="s">
        <v>167</v>
      </c>
      <c r="H44" s="158" t="s">
        <v>168</v>
      </c>
      <c r="I44" s="158" t="s">
        <v>169</v>
      </c>
    </row>
    <row r="45" spans="1:9" s="1" customFormat="1" ht="15">
      <c r="A45" s="166" t="s">
        <v>170</v>
      </c>
      <c r="B45" s="167">
        <v>40074.3628</v>
      </c>
      <c r="C45" s="167">
        <v>2434.9657</v>
      </c>
      <c r="D45" s="167">
        <v>3552.8272</v>
      </c>
      <c r="E45" s="167">
        <v>46062.1557</v>
      </c>
      <c r="F45" s="168">
        <v>0.008760020190211599</v>
      </c>
      <c r="G45" s="167">
        <v>17592.6483</v>
      </c>
      <c r="H45" s="167">
        <v>278365.2303</v>
      </c>
      <c r="I45" s="168">
        <v>0.16547381169105732</v>
      </c>
    </row>
    <row r="46" spans="1:9" ht="15">
      <c r="A46" s="159" t="s">
        <v>171</v>
      </c>
      <c r="B46" s="160">
        <v>1971.6539</v>
      </c>
      <c r="C46" s="160">
        <v>240.4161</v>
      </c>
      <c r="D46" s="160">
        <v>57.401</v>
      </c>
      <c r="E46" s="160">
        <v>2269.471</v>
      </c>
      <c r="F46" s="161">
        <v>0.0004316040245832373</v>
      </c>
      <c r="G46" s="160">
        <v>4664.155199999999</v>
      </c>
      <c r="H46" s="160">
        <v>845099.8320999998</v>
      </c>
      <c r="I46" s="161">
        <v>0.002685447226229547</v>
      </c>
    </row>
    <row r="47" spans="1:9" ht="15">
      <c r="A47" s="159" t="s">
        <v>172</v>
      </c>
      <c r="B47" s="160">
        <v>5212.2691</v>
      </c>
      <c r="C47" s="160">
        <v>67.2882</v>
      </c>
      <c r="D47" s="160">
        <v>192.9768</v>
      </c>
      <c r="E47" s="160">
        <v>5472.534100000001</v>
      </c>
      <c r="F47" s="161">
        <v>0.0010407569615249565</v>
      </c>
      <c r="G47" s="160">
        <v>12327.002600000002</v>
      </c>
      <c r="H47" s="160">
        <v>985648.4736</v>
      </c>
      <c r="I47" s="161">
        <v>0.005552216887235689</v>
      </c>
    </row>
    <row r="48" spans="1:9" ht="15">
      <c r="A48" s="159" t="s">
        <v>173</v>
      </c>
      <c r="B48" s="160">
        <v>9975.0082</v>
      </c>
      <c r="C48" s="160">
        <v>27394.5007</v>
      </c>
      <c r="D48" s="160">
        <v>477.1762</v>
      </c>
      <c r="E48" s="160">
        <v>37846.6851</v>
      </c>
      <c r="F48" s="161">
        <v>0.007197616363590653</v>
      </c>
      <c r="G48" s="160">
        <v>5838.192599999999</v>
      </c>
      <c r="H48" s="160">
        <v>307832.547</v>
      </c>
      <c r="I48" s="161">
        <v>0.12294569066473662</v>
      </c>
    </row>
    <row r="49" spans="1:9" ht="15">
      <c r="A49" s="159" t="s">
        <v>174</v>
      </c>
      <c r="B49" s="160">
        <v>93983.7678</v>
      </c>
      <c r="C49" s="160">
        <v>61931.5493</v>
      </c>
      <c r="D49" s="160">
        <v>3083.5874</v>
      </c>
      <c r="E49" s="160">
        <v>158998.90449999998</v>
      </c>
      <c r="F49" s="161">
        <v>0.03023813350623374</v>
      </c>
      <c r="G49" s="160">
        <v>19621.953999999998</v>
      </c>
      <c r="H49" s="160">
        <v>1055858.3133</v>
      </c>
      <c r="I49" s="161">
        <v>0.1505873491709903</v>
      </c>
    </row>
    <row r="50" spans="1:9" ht="15">
      <c r="A50" s="159" t="s">
        <v>175</v>
      </c>
      <c r="B50" s="160">
        <v>152827.8067</v>
      </c>
      <c r="C50" s="160">
        <v>80807.9127</v>
      </c>
      <c r="D50" s="160">
        <v>6686.7477</v>
      </c>
      <c r="E50" s="160">
        <v>240322.4671</v>
      </c>
      <c r="F50" s="161">
        <v>0.04570410637462767</v>
      </c>
      <c r="G50" s="160">
        <v>65002.4056</v>
      </c>
      <c r="H50" s="160">
        <v>2462304.0811</v>
      </c>
      <c r="I50" s="161">
        <v>0.09760064524306815</v>
      </c>
    </row>
    <row r="51" spans="1:9" ht="15">
      <c r="A51" s="159" t="s">
        <v>176</v>
      </c>
      <c r="B51" s="160">
        <v>1544703.0985</v>
      </c>
      <c r="C51" s="160">
        <v>682136.9333</v>
      </c>
      <c r="D51" s="160">
        <v>351318.3488</v>
      </c>
      <c r="E51" s="160">
        <v>2578158.3806</v>
      </c>
      <c r="F51" s="161">
        <v>0.4903096506101913</v>
      </c>
      <c r="G51" s="160">
        <v>2123632.5385</v>
      </c>
      <c r="H51" s="160">
        <v>65998498.471499994</v>
      </c>
      <c r="I51" s="161">
        <v>0.03906389448713475</v>
      </c>
    </row>
    <row r="52" spans="1:9" ht="15">
      <c r="A52" s="159" t="s">
        <v>177</v>
      </c>
      <c r="B52" s="160">
        <v>197697.6319</v>
      </c>
      <c r="C52" s="160">
        <v>251879.3676</v>
      </c>
      <c r="D52" s="160">
        <v>7936.5817</v>
      </c>
      <c r="E52" s="160">
        <v>457513.5812</v>
      </c>
      <c r="F52" s="161">
        <v>0.0870091325015432</v>
      </c>
      <c r="G52" s="160">
        <v>34286.9833</v>
      </c>
      <c r="H52" s="160">
        <v>1264677.7097999998</v>
      </c>
      <c r="I52" s="161">
        <v>0.3617629832918876</v>
      </c>
    </row>
    <row r="53" spans="1:9" ht="15">
      <c r="A53" s="159" t="s">
        <v>178</v>
      </c>
      <c r="B53" s="160">
        <v>302426.1175</v>
      </c>
      <c r="C53" s="160">
        <v>216938.4924</v>
      </c>
      <c r="D53" s="160">
        <v>31293.5815</v>
      </c>
      <c r="E53" s="160">
        <v>550658.1914</v>
      </c>
      <c r="F53" s="161">
        <v>0.10472321152284678</v>
      </c>
      <c r="G53" s="160">
        <v>142933.3661</v>
      </c>
      <c r="H53" s="160">
        <v>1914312.0690999995</v>
      </c>
      <c r="I53" s="161">
        <v>0.2876533039144909</v>
      </c>
    </row>
    <row r="54" spans="1:9" ht="15">
      <c r="A54" s="159" t="s">
        <v>179</v>
      </c>
      <c r="B54" s="160">
        <v>235531.5329</v>
      </c>
      <c r="C54" s="160">
        <v>38230.969</v>
      </c>
      <c r="D54" s="160">
        <v>114381.4555</v>
      </c>
      <c r="E54" s="160">
        <v>388143.95739999996</v>
      </c>
      <c r="F54" s="161">
        <v>0.07381653880199597</v>
      </c>
      <c r="G54" s="160">
        <v>138316.2593</v>
      </c>
      <c r="H54" s="160">
        <v>2784083.3644000003</v>
      </c>
      <c r="I54" s="161">
        <v>0.1394153502596892</v>
      </c>
    </row>
    <row r="55" spans="1:9" ht="15">
      <c r="A55" s="159" t="s">
        <v>180</v>
      </c>
      <c r="B55" s="160">
        <v>253777.4449</v>
      </c>
      <c r="C55" s="160">
        <v>21589.9523</v>
      </c>
      <c r="D55" s="160">
        <v>24159.8109</v>
      </c>
      <c r="E55" s="160">
        <v>299527.2081</v>
      </c>
      <c r="F55" s="161">
        <v>0.056963560445646065</v>
      </c>
      <c r="G55" s="160">
        <v>87607.3572</v>
      </c>
      <c r="H55" s="160">
        <v>1528319.2944</v>
      </c>
      <c r="I55" s="161">
        <v>0.19598470633558993</v>
      </c>
    </row>
    <row r="56" spans="1:9" ht="15">
      <c r="A56" s="159" t="s">
        <v>181</v>
      </c>
      <c r="B56" s="160">
        <v>101275.7123</v>
      </c>
      <c r="C56" s="160">
        <v>13020.2486</v>
      </c>
      <c r="D56" s="160">
        <v>19806.179</v>
      </c>
      <c r="E56" s="160">
        <v>134102.1399</v>
      </c>
      <c r="F56" s="161">
        <v>0.025503310368832355</v>
      </c>
      <c r="G56" s="160">
        <v>14745.250799999998</v>
      </c>
      <c r="H56" s="160">
        <v>518681.65210000006</v>
      </c>
      <c r="I56" s="161">
        <v>0.2585442136945796</v>
      </c>
    </row>
    <row r="57" spans="1:9" ht="15">
      <c r="A57" s="159" t="s">
        <v>182</v>
      </c>
      <c r="B57" s="160">
        <v>266236.3244</v>
      </c>
      <c r="C57" s="160">
        <v>7399.9131</v>
      </c>
      <c r="D57" s="160">
        <v>12674.0608</v>
      </c>
      <c r="E57" s="160">
        <v>286310.29829999997</v>
      </c>
      <c r="F57" s="161">
        <v>0.05444999166145203</v>
      </c>
      <c r="G57" s="160">
        <v>120627.84770000001</v>
      </c>
      <c r="H57" s="160">
        <v>1629650.0010000002</v>
      </c>
      <c r="I57" s="161">
        <v>0.17568821410996946</v>
      </c>
    </row>
    <row r="58" spans="1:9" ht="15">
      <c r="A58" s="159" t="s">
        <v>183</v>
      </c>
      <c r="B58" s="160">
        <v>12167.3407</v>
      </c>
      <c r="C58" s="160">
        <v>608.2597</v>
      </c>
      <c r="D58" s="160">
        <v>622.4403</v>
      </c>
      <c r="E58" s="160">
        <v>13398.040700000001</v>
      </c>
      <c r="F58" s="161">
        <v>0.0025480159418869042</v>
      </c>
      <c r="G58" s="160">
        <v>5996.8033</v>
      </c>
      <c r="H58" s="160">
        <v>155272.06960000005</v>
      </c>
      <c r="I58" s="161">
        <v>0.08628751284448648</v>
      </c>
    </row>
    <row r="59" spans="1:9" ht="15">
      <c r="A59" s="162" t="s">
        <v>184</v>
      </c>
      <c r="B59" s="160">
        <v>56235.3423</v>
      </c>
      <c r="C59" s="160">
        <v>120.8365</v>
      </c>
      <c r="D59" s="160">
        <v>3084.6389</v>
      </c>
      <c r="E59" s="160">
        <v>59440.81769999999</v>
      </c>
      <c r="F59" s="161">
        <v>0.011304350724833462</v>
      </c>
      <c r="G59" s="160">
        <v>23488.811799999996</v>
      </c>
      <c r="H59" s="163">
        <v>466881.8285999999</v>
      </c>
      <c r="I59" s="164">
        <v>0.12731448100741097</v>
      </c>
    </row>
    <row r="60" spans="1:9" ht="15">
      <c r="A60" s="29" t="s">
        <v>185</v>
      </c>
      <c r="B60" s="165">
        <v>3274095.4139</v>
      </c>
      <c r="C60" s="165">
        <v>1404801.6052</v>
      </c>
      <c r="D60" s="165">
        <v>579327.8136999999</v>
      </c>
      <c r="E60" s="165">
        <v>5258224.8328</v>
      </c>
      <c r="F60" s="112">
        <v>1</v>
      </c>
      <c r="G60" s="165">
        <v>2816681.5762999994</v>
      </c>
      <c r="H60" s="165">
        <v>82195484.9379</v>
      </c>
      <c r="I60" s="112">
        <v>0.06397218578091816</v>
      </c>
    </row>
    <row r="61" ht="15">
      <c r="A61" s="1" t="s">
        <v>186</v>
      </c>
    </row>
  </sheetData>
  <sheetProtection/>
  <mergeCells count="11">
    <mergeCell ref="A42:I42"/>
    <mergeCell ref="A43:I43"/>
    <mergeCell ref="A31:B31"/>
    <mergeCell ref="A32:B32"/>
    <mergeCell ref="A30:B30"/>
    <mergeCell ref="A27:B27"/>
    <mergeCell ref="A28:B28"/>
    <mergeCell ref="A29:B29"/>
    <mergeCell ref="A26:B26"/>
    <mergeCell ref="A38:I39"/>
    <mergeCell ref="A41:I41"/>
  </mergeCells>
  <printOptions horizontalCentered="1"/>
  <pageMargins left="0.5905511811023623" right="0.5905511811023623" top="0.5905511811023623" bottom="0.5905511811023623" header="0.31496062992125984" footer="0.31496062992125984"/>
  <pageSetup horizontalDpi="600" verticalDpi="600" orientation="landscape" scale="56" r:id="rId1"/>
  <headerFooter>
    <oddHeader>&amp;R&amp;12Región de Arica y Parinacota</oddHeader>
  </headerFooter>
  <rowBreaks count="1" manualBreakCount="1">
    <brk id="33" max="8" man="1"/>
  </rowBreaks>
</worksheet>
</file>

<file path=xl/worksheets/sheet3.xml><?xml version="1.0" encoding="utf-8"?>
<worksheet xmlns="http://schemas.openxmlformats.org/spreadsheetml/2006/main" xmlns:r="http://schemas.openxmlformats.org/officeDocument/2006/relationships">
  <dimension ref="A1:Y62"/>
  <sheetViews>
    <sheetView view="pageBreakPreview" zoomScaleSheetLayoutView="100" zoomScalePageLayoutView="0" workbookViewId="0" topLeftCell="A1">
      <selection activeCell="H13" sqref="H13:H14"/>
    </sheetView>
  </sheetViews>
  <sheetFormatPr defaultColWidth="11.421875" defaultRowHeight="15"/>
  <cols>
    <col min="1" max="1" width="15.421875" style="10" customWidth="1"/>
    <col min="2" max="2" width="11.421875" style="10" customWidth="1"/>
    <col min="3" max="3" width="12.7109375" style="10" customWidth="1"/>
    <col min="4" max="4" width="12.57421875" style="10" customWidth="1"/>
    <col min="5" max="5" width="11.140625" style="10" customWidth="1"/>
    <col min="6" max="7" width="7.7109375" style="10" customWidth="1"/>
    <col min="8" max="8" width="10.7109375" style="10" customWidth="1"/>
    <col min="9" max="9" width="13.140625" style="10" bestFit="1" customWidth="1"/>
    <col min="10" max="14" width="11.421875" style="10" customWidth="1"/>
    <col min="15" max="15" width="12.8515625" style="10" bestFit="1" customWidth="1"/>
    <col min="16" max="16384" width="11.421875" style="10" customWidth="1"/>
  </cols>
  <sheetData>
    <row r="1" ht="13.5">
      <c r="A1" s="9" t="s">
        <v>70</v>
      </c>
    </row>
    <row r="2" ht="13.5">
      <c r="A2" s="9"/>
    </row>
    <row r="3" spans="1:8" ht="12.75" customHeight="1">
      <c r="A3" s="286" t="s">
        <v>258</v>
      </c>
      <c r="B3" s="286"/>
      <c r="C3" s="286"/>
      <c r="D3" s="286"/>
      <c r="E3" s="286"/>
      <c r="F3" s="286"/>
      <c r="G3" s="286"/>
      <c r="H3" s="286"/>
    </row>
    <row r="4" spans="1:8" ht="13.5">
      <c r="A4" s="286"/>
      <c r="B4" s="286"/>
      <c r="C4" s="286"/>
      <c r="D4" s="286"/>
      <c r="E4" s="286"/>
      <c r="F4" s="286"/>
      <c r="G4" s="286"/>
      <c r="H4" s="286"/>
    </row>
    <row r="5" spans="1:8" ht="13.5">
      <c r="A5" s="286"/>
      <c r="B5" s="286"/>
      <c r="C5" s="286"/>
      <c r="D5" s="286"/>
      <c r="E5" s="286"/>
      <c r="F5" s="286"/>
      <c r="G5" s="286"/>
      <c r="H5" s="286"/>
    </row>
    <row r="6" spans="1:8" ht="13.5">
      <c r="A6" s="286"/>
      <c r="B6" s="286"/>
      <c r="C6" s="286"/>
      <c r="D6" s="286"/>
      <c r="E6" s="286"/>
      <c r="F6" s="286"/>
      <c r="G6" s="286"/>
      <c r="H6" s="286"/>
    </row>
    <row r="7" spans="1:8" ht="13.5">
      <c r="A7" s="286"/>
      <c r="B7" s="286"/>
      <c r="C7" s="286"/>
      <c r="D7" s="286"/>
      <c r="E7" s="286"/>
      <c r="F7" s="286"/>
      <c r="G7" s="286"/>
      <c r="H7" s="286"/>
    </row>
    <row r="8" spans="1:8" ht="13.5">
      <c r="A8" s="286"/>
      <c r="B8" s="286"/>
      <c r="C8" s="286"/>
      <c r="D8" s="286"/>
      <c r="E8" s="286"/>
      <c r="F8" s="286"/>
      <c r="G8" s="286"/>
      <c r="H8" s="286"/>
    </row>
    <row r="9" spans="1:8" ht="13.5">
      <c r="A9" s="286"/>
      <c r="B9" s="286"/>
      <c r="C9" s="286"/>
      <c r="D9" s="286"/>
      <c r="E9" s="286"/>
      <c r="F9" s="286"/>
      <c r="G9" s="286"/>
      <c r="H9" s="286"/>
    </row>
    <row r="10" spans="1:8" ht="13.5">
      <c r="A10" s="286"/>
      <c r="B10" s="286"/>
      <c r="C10" s="286"/>
      <c r="D10" s="286"/>
      <c r="E10" s="286"/>
      <c r="F10" s="286"/>
      <c r="G10" s="286"/>
      <c r="H10" s="286"/>
    </row>
    <row r="11" spans="6:7" ht="13.5">
      <c r="F11" s="11"/>
      <c r="G11" s="11"/>
    </row>
    <row r="12" spans="1:8" ht="41.25">
      <c r="A12" s="12" t="s">
        <v>0</v>
      </c>
      <c r="B12" s="12" t="s">
        <v>1</v>
      </c>
      <c r="C12" s="13" t="s">
        <v>4</v>
      </c>
      <c r="D12" s="13" t="s">
        <v>3</v>
      </c>
      <c r="E12" s="13" t="s">
        <v>5</v>
      </c>
      <c r="F12" s="275" t="s">
        <v>259</v>
      </c>
      <c r="G12" s="275"/>
      <c r="H12" s="222" t="s">
        <v>298</v>
      </c>
    </row>
    <row r="13" spans="1:8" ht="13.5">
      <c r="A13" s="276">
        <v>16873.3</v>
      </c>
      <c r="B13" s="276">
        <v>2.23</v>
      </c>
      <c r="C13" s="278">
        <v>226068</v>
      </c>
      <c r="D13" s="284">
        <v>1.3</v>
      </c>
      <c r="E13" s="284">
        <f>+C13/A13</f>
        <v>13.397971943840268</v>
      </c>
      <c r="F13" s="14">
        <v>50.2</v>
      </c>
      <c r="G13" s="15" t="s">
        <v>73</v>
      </c>
      <c r="H13" s="281">
        <v>8.3</v>
      </c>
    </row>
    <row r="14" spans="1:8" ht="13.5">
      <c r="A14" s="277"/>
      <c r="B14" s="277"/>
      <c r="C14" s="279"/>
      <c r="D14" s="285"/>
      <c r="E14" s="285"/>
      <c r="F14" s="16">
        <v>49.8</v>
      </c>
      <c r="G14" s="17" t="s">
        <v>260</v>
      </c>
      <c r="H14" s="281"/>
    </row>
    <row r="15" spans="1:7" ht="13.5">
      <c r="A15" s="18" t="s">
        <v>140</v>
      </c>
      <c r="F15" s="19"/>
      <c r="G15" s="195"/>
    </row>
    <row r="16" spans="1:8" ht="12.75" customHeight="1">
      <c r="A16" s="287" t="s">
        <v>261</v>
      </c>
      <c r="B16" s="287"/>
      <c r="C16" s="287"/>
      <c r="D16" s="287"/>
      <c r="E16" s="287"/>
      <c r="F16" s="287"/>
      <c r="G16" s="287"/>
      <c r="H16" s="287"/>
    </row>
    <row r="17" ht="13.5">
      <c r="F17" s="20"/>
    </row>
    <row r="18" spans="1:12" ht="13.5">
      <c r="A18" s="9" t="s">
        <v>69</v>
      </c>
      <c r="F18" s="20"/>
      <c r="K18" s="270"/>
      <c r="L18" s="270"/>
    </row>
    <row r="19" spans="1:12" ht="13.5">
      <c r="A19" s="9"/>
      <c r="F19" s="20"/>
      <c r="K19" s="115"/>
      <c r="L19" s="115"/>
    </row>
    <row r="20" spans="1:12" ht="13.5">
      <c r="A20" s="286" t="s">
        <v>201</v>
      </c>
      <c r="B20" s="286"/>
      <c r="C20" s="286"/>
      <c r="D20" s="286"/>
      <c r="E20" s="286"/>
      <c r="F20" s="286"/>
      <c r="G20" s="286"/>
      <c r="H20" s="286"/>
      <c r="K20" s="115"/>
      <c r="L20" s="115"/>
    </row>
    <row r="21" spans="1:12" ht="13.5">
      <c r="A21" s="286"/>
      <c r="B21" s="286"/>
      <c r="C21" s="286"/>
      <c r="D21" s="286"/>
      <c r="E21" s="286"/>
      <c r="F21" s="286"/>
      <c r="G21" s="286"/>
      <c r="H21" s="286"/>
      <c r="K21" s="115"/>
      <c r="L21" s="115"/>
    </row>
    <row r="22" spans="1:12" ht="13.5">
      <c r="A22" s="286"/>
      <c r="B22" s="286"/>
      <c r="C22" s="286"/>
      <c r="D22" s="286"/>
      <c r="E22" s="286"/>
      <c r="F22" s="286"/>
      <c r="G22" s="286"/>
      <c r="H22" s="286"/>
      <c r="K22" s="115"/>
      <c r="L22" s="115"/>
    </row>
    <row r="23" spans="1:12" ht="13.5">
      <c r="A23" s="286"/>
      <c r="B23" s="286"/>
      <c r="C23" s="286"/>
      <c r="D23" s="286"/>
      <c r="E23" s="286"/>
      <c r="F23" s="286"/>
      <c r="G23" s="286"/>
      <c r="H23" s="286"/>
      <c r="K23" s="115"/>
      <c r="L23" s="115"/>
    </row>
    <row r="24" spans="1:12" ht="13.5">
      <c r="A24" s="286"/>
      <c r="B24" s="286"/>
      <c r="C24" s="286"/>
      <c r="D24" s="286"/>
      <c r="E24" s="286"/>
      <c r="F24" s="286"/>
      <c r="G24" s="286"/>
      <c r="H24" s="286"/>
      <c r="K24" s="115"/>
      <c r="L24" s="115"/>
    </row>
    <row r="25" spans="1:12" ht="13.5">
      <c r="A25" s="286"/>
      <c r="B25" s="286"/>
      <c r="C25" s="286"/>
      <c r="D25" s="286"/>
      <c r="E25" s="286"/>
      <c r="F25" s="286"/>
      <c r="G25" s="286"/>
      <c r="H25" s="286"/>
      <c r="K25" s="185"/>
      <c r="L25" s="185"/>
    </row>
    <row r="26" spans="1:12" ht="13.5">
      <c r="A26" s="286"/>
      <c r="B26" s="286"/>
      <c r="C26" s="286"/>
      <c r="D26" s="286"/>
      <c r="E26" s="286"/>
      <c r="F26" s="286"/>
      <c r="G26" s="286"/>
      <c r="H26" s="286"/>
      <c r="K26" s="115"/>
      <c r="L26" s="115"/>
    </row>
    <row r="27" spans="1:12" ht="13.5">
      <c r="A27" s="286"/>
      <c r="B27" s="286"/>
      <c r="C27" s="286"/>
      <c r="D27" s="286"/>
      <c r="E27" s="286"/>
      <c r="F27" s="286"/>
      <c r="G27" s="286"/>
      <c r="H27" s="286"/>
      <c r="K27" s="115"/>
      <c r="L27" s="115"/>
    </row>
    <row r="28" spans="1:25" ht="13.5">
      <c r="A28" s="21"/>
      <c r="B28" s="21"/>
      <c r="C28" s="21"/>
      <c r="D28" s="21"/>
      <c r="E28" s="21"/>
      <c r="F28" s="21"/>
      <c r="G28" s="21"/>
      <c r="H28" s="21"/>
      <c r="I28" s="21"/>
      <c r="J28" s="21"/>
      <c r="K28" s="21"/>
      <c r="L28" s="21"/>
      <c r="M28" s="21"/>
      <c r="N28" s="21"/>
      <c r="O28" s="21"/>
      <c r="P28" s="21"/>
      <c r="Q28" s="21"/>
      <c r="R28" s="21"/>
      <c r="S28" s="21"/>
      <c r="T28" s="21"/>
      <c r="U28" s="21"/>
      <c r="V28" s="21"/>
      <c r="W28" s="21"/>
      <c r="X28" s="21"/>
      <c r="Y28" s="21"/>
    </row>
    <row r="29" spans="1:25" ht="15" customHeight="1">
      <c r="A29" s="280" t="s">
        <v>14</v>
      </c>
      <c r="B29" s="280" t="s">
        <v>19</v>
      </c>
      <c r="C29" s="280" t="s">
        <v>20</v>
      </c>
      <c r="D29" s="280" t="s">
        <v>26</v>
      </c>
      <c r="E29" s="280"/>
      <c r="F29" s="21"/>
      <c r="H29" s="21"/>
      <c r="I29" s="21"/>
      <c r="J29" s="21"/>
      <c r="K29" s="21"/>
      <c r="L29" s="21"/>
      <c r="M29" s="21"/>
      <c r="N29" s="21"/>
      <c r="O29" s="21"/>
      <c r="P29" s="21"/>
      <c r="Q29" s="21"/>
      <c r="R29" s="21"/>
      <c r="S29" s="21"/>
      <c r="T29" s="21"/>
      <c r="U29" s="21"/>
      <c r="V29" s="21"/>
      <c r="W29" s="21"/>
      <c r="X29" s="21"/>
      <c r="Y29" s="21"/>
    </row>
    <row r="30" spans="1:25" ht="15" customHeight="1">
      <c r="A30" s="280"/>
      <c r="B30" s="280"/>
      <c r="C30" s="280"/>
      <c r="D30" s="280"/>
      <c r="E30" s="280"/>
      <c r="F30" s="21"/>
      <c r="H30" s="21"/>
      <c r="I30" s="21"/>
      <c r="J30" s="21"/>
      <c r="K30" s="21"/>
      <c r="L30" s="21"/>
      <c r="M30" s="21"/>
      <c r="N30" s="21"/>
      <c r="O30" s="21"/>
      <c r="P30" s="21"/>
      <c r="Q30" s="21"/>
      <c r="R30" s="21"/>
      <c r="S30" s="21"/>
      <c r="T30" s="21"/>
      <c r="U30" s="21"/>
      <c r="V30" s="21"/>
      <c r="W30" s="21"/>
      <c r="X30" s="21"/>
      <c r="Y30" s="21"/>
    </row>
    <row r="31" spans="1:25" ht="13.5">
      <c r="A31" s="271" t="s">
        <v>134</v>
      </c>
      <c r="B31" s="22" t="s">
        <v>21</v>
      </c>
      <c r="C31" s="23">
        <v>2193</v>
      </c>
      <c r="D31" s="272">
        <v>6867.8</v>
      </c>
      <c r="E31" s="273"/>
      <c r="G31" s="21"/>
      <c r="H31" s="21"/>
      <c r="I31" s="21"/>
      <c r="J31" s="21"/>
      <c r="K31" s="21"/>
      <c r="L31" s="21"/>
      <c r="M31" s="21"/>
      <c r="N31" s="21"/>
      <c r="O31" s="21"/>
      <c r="P31" s="21"/>
      <c r="Q31" s="21"/>
      <c r="R31" s="21"/>
      <c r="S31" s="21"/>
      <c r="T31" s="21"/>
      <c r="U31" s="21"/>
      <c r="V31" s="21"/>
      <c r="W31" s="21"/>
      <c r="X31" s="21"/>
      <c r="Y31" s="21"/>
    </row>
    <row r="32" spans="1:25" ht="13.5">
      <c r="A32" s="271"/>
      <c r="B32" s="22" t="s">
        <v>22</v>
      </c>
      <c r="C32" s="24">
        <v>78</v>
      </c>
      <c r="D32" s="272">
        <v>2241.7</v>
      </c>
      <c r="E32" s="273"/>
      <c r="H32" s="21"/>
      <c r="I32" s="21"/>
      <c r="J32" s="21"/>
      <c r="K32" s="21"/>
      <c r="L32" s="21"/>
      <c r="M32" s="21"/>
      <c r="N32" s="21"/>
      <c r="O32" s="21"/>
      <c r="P32" s="21"/>
      <c r="Q32" s="21"/>
      <c r="R32" s="21"/>
      <c r="S32" s="21"/>
      <c r="T32" s="21"/>
      <c r="U32" s="21"/>
      <c r="V32" s="21"/>
      <c r="W32" s="21"/>
      <c r="X32" s="21"/>
      <c r="Y32" s="21"/>
    </row>
    <row r="33" spans="1:25" ht="13.5">
      <c r="A33" s="271"/>
      <c r="B33" s="22" t="s">
        <v>23</v>
      </c>
      <c r="C33" s="24">
        <v>30</v>
      </c>
      <c r="D33" s="272">
        <v>2193.8</v>
      </c>
      <c r="E33" s="273"/>
      <c r="H33" s="21"/>
      <c r="I33" s="21"/>
      <c r="J33" s="21"/>
      <c r="K33" s="21"/>
      <c r="L33" s="21"/>
      <c r="M33" s="21"/>
      <c r="N33" s="21"/>
      <c r="O33" s="21"/>
      <c r="P33" s="21"/>
      <c r="Q33" s="21"/>
      <c r="R33" s="21"/>
      <c r="S33" s="21"/>
      <c r="T33" s="21"/>
      <c r="U33" s="21"/>
      <c r="V33" s="21"/>
      <c r="W33" s="21"/>
      <c r="X33" s="21"/>
      <c r="Y33" s="21"/>
    </row>
    <row r="34" spans="1:25" ht="13.5">
      <c r="A34" s="271"/>
      <c r="B34" s="22" t="s">
        <v>24</v>
      </c>
      <c r="C34" s="23">
        <v>171</v>
      </c>
      <c r="D34" s="272">
        <v>538840.1</v>
      </c>
      <c r="E34" s="273"/>
      <c r="G34" s="21"/>
      <c r="H34" s="21"/>
      <c r="I34" s="21"/>
      <c r="J34" s="21"/>
      <c r="K34" s="21"/>
      <c r="L34" s="21"/>
      <c r="M34" s="21"/>
      <c r="N34" s="21"/>
      <c r="O34" s="21"/>
      <c r="P34" s="21"/>
      <c r="Q34" s="21"/>
      <c r="R34" s="21"/>
      <c r="S34" s="21"/>
      <c r="T34" s="21"/>
      <c r="U34" s="21"/>
      <c r="V34" s="21"/>
      <c r="W34" s="21"/>
      <c r="X34" s="21"/>
      <c r="Y34" s="21"/>
    </row>
    <row r="35" spans="1:5" ht="13.5">
      <c r="A35" s="25" t="s">
        <v>25</v>
      </c>
      <c r="B35" s="26"/>
      <c r="C35" s="27">
        <v>2472</v>
      </c>
      <c r="D35" s="282">
        <v>550143.4</v>
      </c>
      <c r="E35" s="283"/>
    </row>
    <row r="36" spans="1:8" ht="13.5">
      <c r="A36" s="274" t="s">
        <v>27</v>
      </c>
      <c r="B36" s="274"/>
      <c r="C36" s="274"/>
      <c r="D36" s="274"/>
      <c r="E36" s="274"/>
      <c r="F36" s="274"/>
      <c r="G36" s="274"/>
      <c r="H36" s="274"/>
    </row>
    <row r="37" spans="1:8" ht="13.5">
      <c r="A37" s="274"/>
      <c r="B37" s="274"/>
      <c r="C37" s="274"/>
      <c r="D37" s="274"/>
      <c r="E37" s="274"/>
      <c r="F37" s="274"/>
      <c r="G37" s="274"/>
      <c r="H37" s="274"/>
    </row>
    <row r="53" ht="13.5">
      <c r="G53" s="110"/>
    </row>
    <row r="54" ht="13.5">
      <c r="G54" s="110"/>
    </row>
    <row r="55" ht="13.5">
      <c r="G55" s="110"/>
    </row>
    <row r="56" ht="13.5">
      <c r="G56" s="110"/>
    </row>
    <row r="57" ht="13.5">
      <c r="G57" s="110"/>
    </row>
    <row r="58" ht="13.5">
      <c r="G58" s="110"/>
    </row>
    <row r="59" ht="13.5">
      <c r="G59" s="110"/>
    </row>
    <row r="60" ht="13.5">
      <c r="G60" s="110"/>
    </row>
    <row r="61" ht="13.5">
      <c r="G61" s="110"/>
    </row>
    <row r="62" ht="13.5">
      <c r="G62" s="110"/>
    </row>
  </sheetData>
  <sheetProtection/>
  <mergeCells count="22">
    <mergeCell ref="E13:E14"/>
    <mergeCell ref="B29:B30"/>
    <mergeCell ref="C29:C30"/>
    <mergeCell ref="A3:H10"/>
    <mergeCell ref="A16:H16"/>
    <mergeCell ref="A20:H27"/>
    <mergeCell ref="A36:H37"/>
    <mergeCell ref="F12:G12"/>
    <mergeCell ref="A13:A14"/>
    <mergeCell ref="B13:B14"/>
    <mergeCell ref="C13:C14"/>
    <mergeCell ref="A29:A30"/>
    <mergeCell ref="H13:H14"/>
    <mergeCell ref="D35:E35"/>
    <mergeCell ref="D29:E30"/>
    <mergeCell ref="D13:D14"/>
    <mergeCell ref="K18:L18"/>
    <mergeCell ref="A31:A34"/>
    <mergeCell ref="D33:E33"/>
    <mergeCell ref="D34:E34"/>
    <mergeCell ref="D31:E31"/>
    <mergeCell ref="D32:E32"/>
  </mergeCells>
  <printOptions horizontalCentered="1"/>
  <pageMargins left="0.5905511811023623" right="0.5905511811023623" top="0.5905511811023623" bottom="0.5905511811023623" header="0.31496062992125984" footer="0.31496062992125984"/>
  <pageSetup horizontalDpi="600" verticalDpi="600" orientation="portrait" scale="95" r:id="rId1"/>
  <headerFooter>
    <oddHeader>&amp;R&amp;12Región de Arica y Parinacota</oddHeader>
  </headerFooter>
  <colBreaks count="1" manualBreakCount="1">
    <brk id="8" max="65535" man="1"/>
  </colBreaks>
</worksheet>
</file>

<file path=xl/worksheets/sheet4.xml><?xml version="1.0" encoding="utf-8"?>
<worksheet xmlns="http://schemas.openxmlformats.org/spreadsheetml/2006/main" xmlns:r="http://schemas.openxmlformats.org/officeDocument/2006/relationships">
  <dimension ref="A1:F65"/>
  <sheetViews>
    <sheetView view="pageBreakPreview" zoomScale="90" zoomScaleSheetLayoutView="90" zoomScalePageLayoutView="0" workbookViewId="0" topLeftCell="A1">
      <selection activeCell="A2" sqref="A2"/>
    </sheetView>
  </sheetViews>
  <sheetFormatPr defaultColWidth="11.421875" defaultRowHeight="15"/>
  <cols>
    <col min="1" max="1" width="28.421875" style="2" customWidth="1"/>
    <col min="2" max="5" width="16.7109375" style="2" customWidth="1"/>
    <col min="6" max="6" width="9.7109375" style="2" customWidth="1"/>
    <col min="7" max="7" width="21.421875" style="2" customWidth="1"/>
    <col min="8" max="8" width="15.7109375" style="2" customWidth="1"/>
    <col min="9" max="9" width="18.28125" style="2" bestFit="1" customWidth="1"/>
    <col min="10" max="10" width="16.8515625" style="2" customWidth="1"/>
    <col min="11" max="11" width="15.00390625" style="2" bestFit="1" customWidth="1"/>
    <col min="12" max="16384" width="11.421875" style="2" customWidth="1"/>
  </cols>
  <sheetData>
    <row r="1" ht="15">
      <c r="A1" s="1" t="s">
        <v>53</v>
      </c>
    </row>
    <row r="2" ht="15">
      <c r="A2" s="1"/>
    </row>
    <row r="3" ht="15">
      <c r="A3" s="1" t="s">
        <v>40</v>
      </c>
    </row>
    <row r="4" ht="15">
      <c r="A4" s="1"/>
    </row>
    <row r="5" spans="1:6" ht="15" customHeight="1">
      <c r="A5" s="268" t="s">
        <v>194</v>
      </c>
      <c r="B5" s="268"/>
      <c r="C5" s="268"/>
      <c r="D5" s="268"/>
      <c r="E5" s="268"/>
      <c r="F5" s="268"/>
    </row>
    <row r="6" spans="1:6" ht="15" customHeight="1">
      <c r="A6" s="268"/>
      <c r="B6" s="268"/>
      <c r="C6" s="268"/>
      <c r="D6" s="268"/>
      <c r="E6" s="268"/>
      <c r="F6" s="268"/>
    </row>
    <row r="7" spans="1:6" ht="15">
      <c r="A7" s="268"/>
      <c r="B7" s="268"/>
      <c r="C7" s="268"/>
      <c r="D7" s="268"/>
      <c r="E7" s="268"/>
      <c r="F7" s="268"/>
    </row>
    <row r="8" spans="1:6" ht="15">
      <c r="A8" s="3"/>
      <c r="B8" s="3"/>
      <c r="C8" s="3"/>
      <c r="D8" s="3"/>
      <c r="E8" s="3"/>
      <c r="F8" s="3"/>
    </row>
    <row r="9" ht="15">
      <c r="A9" s="28" t="s">
        <v>199</v>
      </c>
    </row>
    <row r="10" spans="1:5" ht="15">
      <c r="A10" s="4" t="s">
        <v>195</v>
      </c>
      <c r="B10" s="4" t="s">
        <v>28</v>
      </c>
      <c r="C10" s="4" t="s">
        <v>78</v>
      </c>
      <c r="D10" s="4" t="s">
        <v>29</v>
      </c>
      <c r="E10" s="4" t="s">
        <v>75</v>
      </c>
    </row>
    <row r="11" spans="1:5" ht="15">
      <c r="A11" s="178" t="s">
        <v>30</v>
      </c>
      <c r="B11" s="179">
        <v>3091.6424019474002</v>
      </c>
      <c r="C11" s="31">
        <f>B11/$B$23</f>
        <v>0.4618953785810648</v>
      </c>
      <c r="D11" s="179">
        <v>95953.72188329409</v>
      </c>
      <c r="E11" s="31">
        <f>B11/D11</f>
        <v>0.032220140514275006</v>
      </c>
    </row>
    <row r="12" spans="1:5" ht="15" customHeight="1">
      <c r="A12" s="178" t="s">
        <v>31</v>
      </c>
      <c r="B12" s="179">
        <v>1775.8400038359757</v>
      </c>
      <c r="C12" s="31">
        <f aca="true" t="shared" si="0" ref="C12:C23">B12/$B$23</f>
        <v>0.2653127963164651</v>
      </c>
      <c r="D12" s="179">
        <v>310046.53024562844</v>
      </c>
      <c r="E12" s="31">
        <f aca="true" t="shared" si="1" ref="E12:E23">B12/D12</f>
        <v>0.005727656434113617</v>
      </c>
    </row>
    <row r="13" spans="1:5" ht="15" customHeight="1">
      <c r="A13" s="178" t="s">
        <v>34</v>
      </c>
      <c r="B13" s="179">
        <v>1569.160002589</v>
      </c>
      <c r="C13" s="31">
        <f t="shared" si="0"/>
        <v>0.23443453647600798</v>
      </c>
      <c r="D13" s="179">
        <v>513190.82013781375</v>
      </c>
      <c r="E13" s="31">
        <f t="shared" si="1"/>
        <v>0.0030576540752767427</v>
      </c>
    </row>
    <row r="14" spans="1:5" ht="15">
      <c r="A14" s="178" t="s">
        <v>39</v>
      </c>
      <c r="B14" s="182">
        <v>71.5000006724134</v>
      </c>
      <c r="C14" s="32">
        <f t="shared" si="0"/>
        <v>0.010682192694190077</v>
      </c>
      <c r="D14" s="182">
        <v>42511.08001550114</v>
      </c>
      <c r="E14" s="32">
        <f t="shared" si="1"/>
        <v>0.0016819144713882078</v>
      </c>
    </row>
    <row r="15" spans="1:5" ht="15">
      <c r="A15" s="178" t="s">
        <v>192</v>
      </c>
      <c r="B15" s="182">
        <v>52.270000375876485</v>
      </c>
      <c r="C15" s="32">
        <f t="shared" si="0"/>
        <v>0.007809205746706093</v>
      </c>
      <c r="D15" s="182">
        <v>16138.200179683308</v>
      </c>
      <c r="E15" s="32">
        <f t="shared" si="1"/>
        <v>0.003238898997031912</v>
      </c>
    </row>
    <row r="16" spans="1:5" ht="15">
      <c r="A16" s="178" t="s">
        <v>37</v>
      </c>
      <c r="B16" s="179">
        <v>44.8</v>
      </c>
      <c r="C16" s="31">
        <f t="shared" si="0"/>
        <v>0.006693178016771087</v>
      </c>
      <c r="D16" s="179">
        <v>130440.83999999991</v>
      </c>
      <c r="E16" s="31">
        <f t="shared" si="1"/>
        <v>0.00034345071681537797</v>
      </c>
    </row>
    <row r="17" spans="1:5" ht="15">
      <c r="A17" s="178" t="s">
        <v>36</v>
      </c>
      <c r="B17" s="179">
        <v>32.549999903553</v>
      </c>
      <c r="C17" s="31">
        <f t="shared" si="0"/>
        <v>0.004863012138400937</v>
      </c>
      <c r="D17" s="179">
        <v>2176.41010581238</v>
      </c>
      <c r="E17" s="31">
        <f t="shared" si="1"/>
        <v>0.014955820971711206</v>
      </c>
    </row>
    <row r="18" spans="1:5" ht="15">
      <c r="A18" s="178" t="s">
        <v>32</v>
      </c>
      <c r="B18" s="179">
        <v>23.93</v>
      </c>
      <c r="C18" s="31">
        <f t="shared" si="0"/>
        <v>0.003575172989761878</v>
      </c>
      <c r="D18" s="179">
        <v>71389.60000000002</v>
      </c>
      <c r="E18" s="31">
        <f t="shared" si="1"/>
        <v>0.00033520288669498067</v>
      </c>
    </row>
    <row r="19" spans="1:5" ht="15" customHeight="1">
      <c r="A19" s="178" t="s">
        <v>35</v>
      </c>
      <c r="B19" s="179">
        <v>19.74000000954</v>
      </c>
      <c r="C19" s="31">
        <f t="shared" si="0"/>
        <v>0.002949181565065049</v>
      </c>
      <c r="D19" s="179">
        <v>2706038.8198307166</v>
      </c>
      <c r="E19" s="31">
        <f t="shared" si="1"/>
        <v>7.294795575318055E-06</v>
      </c>
    </row>
    <row r="20" spans="1:5" ht="15">
      <c r="A20" s="178" t="s">
        <v>81</v>
      </c>
      <c r="B20" s="179">
        <v>11.86</v>
      </c>
      <c r="C20" s="31">
        <f t="shared" si="0"/>
        <v>0.0017718993589041316</v>
      </c>
      <c r="D20" s="179">
        <v>480602.55000000005</v>
      </c>
      <c r="E20" s="31">
        <f t="shared" si="1"/>
        <v>2.4677355540456452E-05</v>
      </c>
    </row>
    <row r="21" spans="1:5" ht="15">
      <c r="A21" s="178" t="s">
        <v>33</v>
      </c>
      <c r="B21" s="179">
        <v>0.04</v>
      </c>
      <c r="C21" s="31">
        <f t="shared" si="0"/>
        <v>5.976051800688472E-06</v>
      </c>
      <c r="D21" s="179">
        <v>69998.01</v>
      </c>
      <c r="E21" s="31">
        <f t="shared" si="1"/>
        <v>5.71444816788363E-07</v>
      </c>
    </row>
    <row r="22" spans="1:5" ht="15">
      <c r="A22" s="178" t="s">
        <v>38</v>
      </c>
      <c r="B22" s="179">
        <v>0.0500000007451</v>
      </c>
      <c r="C22" s="31">
        <f t="shared" si="0"/>
        <v>7.4700648621794936E-06</v>
      </c>
      <c r="D22" s="179">
        <v>3103.1300078060976</v>
      </c>
      <c r="E22" s="31">
        <f t="shared" si="1"/>
        <v>1.6112763764109846E-05</v>
      </c>
    </row>
    <row r="23" spans="1:5" ht="15" customHeight="1">
      <c r="A23" s="175" t="s">
        <v>2</v>
      </c>
      <c r="B23" s="34">
        <f>SUM(B11:B22)</f>
        <v>6693.382409334504</v>
      </c>
      <c r="C23" s="33">
        <f t="shared" si="0"/>
        <v>1</v>
      </c>
      <c r="D23" s="34">
        <f>SUM(D11:D22)</f>
        <v>4441589.712406255</v>
      </c>
      <c r="E23" s="33">
        <f t="shared" si="1"/>
        <v>0.0015069789968754966</v>
      </c>
    </row>
    <row r="24" spans="1:6" ht="15" customHeight="1">
      <c r="A24" s="288" t="s">
        <v>27</v>
      </c>
      <c r="B24" s="288"/>
      <c r="C24" s="288"/>
      <c r="D24" s="288"/>
      <c r="E24" s="288"/>
      <c r="F24" s="288"/>
    </row>
    <row r="25" spans="1:6" ht="15" customHeight="1">
      <c r="A25" s="288"/>
      <c r="B25" s="288"/>
      <c r="C25" s="288"/>
      <c r="D25" s="288"/>
      <c r="E25" s="288"/>
      <c r="F25" s="288"/>
    </row>
    <row r="26" spans="1:6" ht="15" customHeight="1">
      <c r="A26" s="35"/>
      <c r="B26" s="35"/>
      <c r="C26" s="35"/>
      <c r="D26" s="35"/>
      <c r="E26" s="35"/>
      <c r="F26" s="35"/>
    </row>
    <row r="27" spans="1:6" ht="15" customHeight="1">
      <c r="A27" s="291" t="s">
        <v>196</v>
      </c>
      <c r="B27" s="268"/>
      <c r="C27" s="268"/>
      <c r="D27" s="268"/>
      <c r="E27" s="268"/>
      <c r="F27" s="268"/>
    </row>
    <row r="28" spans="1:6" ht="15" customHeight="1">
      <c r="A28" s="268"/>
      <c r="B28" s="268"/>
      <c r="C28" s="268"/>
      <c r="D28" s="268"/>
      <c r="E28" s="268"/>
      <c r="F28" s="268"/>
    </row>
    <row r="29" spans="1:6" ht="15" customHeight="1">
      <c r="A29" s="268"/>
      <c r="B29" s="268"/>
      <c r="C29" s="268"/>
      <c r="D29" s="268"/>
      <c r="E29" s="268"/>
      <c r="F29" s="268"/>
    </row>
    <row r="30" spans="1:6" ht="15">
      <c r="A30" s="268"/>
      <c r="B30" s="268"/>
      <c r="C30" s="268"/>
      <c r="D30" s="268"/>
      <c r="E30" s="268"/>
      <c r="F30" s="268"/>
    </row>
    <row r="31" spans="1:6" ht="15">
      <c r="A31" s="268"/>
      <c r="B31" s="268"/>
      <c r="C31" s="268"/>
      <c r="D31" s="268"/>
      <c r="E31" s="268"/>
      <c r="F31" s="268"/>
    </row>
    <row r="32" spans="1:6" ht="15">
      <c r="A32" s="268"/>
      <c r="B32" s="268"/>
      <c r="C32" s="268"/>
      <c r="D32" s="268"/>
      <c r="E32" s="268"/>
      <c r="F32" s="268"/>
    </row>
    <row r="33" spans="1:6" ht="15">
      <c r="A33" s="268"/>
      <c r="B33" s="268"/>
      <c r="C33" s="268"/>
      <c r="D33" s="268"/>
      <c r="E33" s="268"/>
      <c r="F33" s="268"/>
    </row>
    <row r="34" spans="1:6" ht="15" customHeight="1">
      <c r="A34" s="36"/>
      <c r="B34" s="36"/>
      <c r="C34" s="36"/>
      <c r="D34" s="36"/>
      <c r="E34" s="36"/>
      <c r="F34" s="36"/>
    </row>
    <row r="35" spans="1:6" ht="15" customHeight="1">
      <c r="A35" s="28" t="s">
        <v>74</v>
      </c>
      <c r="B35" s="37"/>
      <c r="C35" s="37"/>
      <c r="D35" s="37"/>
      <c r="E35" s="37"/>
      <c r="F35" s="37"/>
    </row>
    <row r="36" spans="1:5" ht="15" customHeight="1">
      <c r="A36" s="4" t="s">
        <v>42</v>
      </c>
      <c r="B36" s="4" t="s">
        <v>28</v>
      </c>
      <c r="C36" s="4" t="s">
        <v>79</v>
      </c>
      <c r="D36" s="4" t="s">
        <v>29</v>
      </c>
      <c r="E36" s="4" t="s">
        <v>75</v>
      </c>
    </row>
    <row r="37" spans="1:5" ht="15" customHeight="1">
      <c r="A37" s="178" t="s">
        <v>41</v>
      </c>
      <c r="B37" s="179">
        <v>1001.4504001928</v>
      </c>
      <c r="C37" s="6">
        <f>B37/$B$40</f>
        <v>0.3239218091853038</v>
      </c>
      <c r="D37" s="179">
        <v>10591.631211653164</v>
      </c>
      <c r="E37" s="31">
        <f>B37/D37</f>
        <v>0.09455110173124046</v>
      </c>
    </row>
    <row r="38" spans="1:5" ht="15" customHeight="1">
      <c r="A38" s="178" t="s">
        <v>82</v>
      </c>
      <c r="B38" s="179">
        <v>843.379999865</v>
      </c>
      <c r="C38" s="6">
        <f>B38/$B$40</f>
        <v>0.2727935156193232</v>
      </c>
      <c r="D38" s="179">
        <v>6364.367108614749</v>
      </c>
      <c r="E38" s="31">
        <f>B38/D38</f>
        <v>0.13251592585276994</v>
      </c>
    </row>
    <row r="39" spans="1:5" ht="15">
      <c r="A39" s="178" t="s">
        <v>6</v>
      </c>
      <c r="B39" s="179">
        <v>1246.8120018896002</v>
      </c>
      <c r="C39" s="6">
        <f>B39/$B$40</f>
        <v>0.40328467519537303</v>
      </c>
      <c r="D39" s="179">
        <v>78997.72356302617</v>
      </c>
      <c r="E39" s="31">
        <f>B39/D39</f>
        <v>0.015782885197886308</v>
      </c>
    </row>
    <row r="40" spans="1:5" ht="15" customHeight="1">
      <c r="A40" s="176" t="s">
        <v>2</v>
      </c>
      <c r="B40" s="34">
        <v>3091.6424019474002</v>
      </c>
      <c r="C40" s="33">
        <f>B40/$B$40</f>
        <v>1</v>
      </c>
      <c r="D40" s="184">
        <v>95953.72188329409</v>
      </c>
      <c r="E40" s="33">
        <f>B40/D40</f>
        <v>0.032220140514275006</v>
      </c>
    </row>
    <row r="41" spans="1:6" ht="15">
      <c r="A41" s="288" t="s">
        <v>27</v>
      </c>
      <c r="B41" s="288"/>
      <c r="C41" s="288"/>
      <c r="D41" s="288"/>
      <c r="E41" s="288"/>
      <c r="F41" s="288"/>
    </row>
    <row r="42" spans="1:6" ht="15" customHeight="1">
      <c r="A42" s="288"/>
      <c r="B42" s="288"/>
      <c r="C42" s="288"/>
      <c r="D42" s="288"/>
      <c r="E42" s="288"/>
      <c r="F42" s="288"/>
    </row>
    <row r="43" spans="1:6" ht="15" customHeight="1">
      <c r="A43" s="36"/>
      <c r="B43" s="36"/>
      <c r="C43" s="38"/>
      <c r="D43" s="39"/>
      <c r="E43" s="39"/>
      <c r="F43" s="39"/>
    </row>
    <row r="44" spans="1:6" ht="15" customHeight="1">
      <c r="A44" s="289" t="s">
        <v>197</v>
      </c>
      <c r="B44" s="290"/>
      <c r="C44" s="290"/>
      <c r="D44" s="290"/>
      <c r="E44" s="290"/>
      <c r="F44" s="290"/>
    </row>
    <row r="45" spans="1:6" ht="15" customHeight="1">
      <c r="A45" s="290"/>
      <c r="B45" s="290"/>
      <c r="C45" s="290"/>
      <c r="D45" s="290"/>
      <c r="E45" s="290"/>
      <c r="F45" s="290"/>
    </row>
    <row r="46" spans="1:6" ht="15" customHeight="1">
      <c r="A46" s="290"/>
      <c r="B46" s="290"/>
      <c r="C46" s="290"/>
      <c r="D46" s="290"/>
      <c r="E46" s="290"/>
      <c r="F46" s="290"/>
    </row>
    <row r="47" spans="1:6" ht="15" customHeight="1">
      <c r="A47" s="290"/>
      <c r="B47" s="290"/>
      <c r="C47" s="290"/>
      <c r="D47" s="290"/>
      <c r="E47" s="290"/>
      <c r="F47" s="290"/>
    </row>
    <row r="48" spans="1:6" ht="15" customHeight="1">
      <c r="A48" s="39"/>
      <c r="B48" s="39"/>
      <c r="C48" s="39"/>
      <c r="D48" s="39"/>
      <c r="E48" s="39"/>
      <c r="F48" s="39"/>
    </row>
    <row r="49" spans="1:6" ht="15" customHeight="1">
      <c r="A49" s="28" t="s">
        <v>113</v>
      </c>
      <c r="B49" s="37"/>
      <c r="C49" s="37"/>
      <c r="D49" s="37"/>
      <c r="E49" s="37"/>
      <c r="F49" s="37"/>
    </row>
    <row r="50" spans="1:5" ht="15" customHeight="1">
      <c r="A50" s="176" t="s">
        <v>42</v>
      </c>
      <c r="B50" s="176" t="s">
        <v>28</v>
      </c>
      <c r="C50" s="176" t="s">
        <v>79</v>
      </c>
      <c r="D50" s="176" t="s">
        <v>29</v>
      </c>
      <c r="E50" s="176" t="s">
        <v>115</v>
      </c>
    </row>
    <row r="51" spans="1:5" ht="15" customHeight="1">
      <c r="A51" s="178" t="s">
        <v>116</v>
      </c>
      <c r="B51" s="179">
        <v>1512.48</v>
      </c>
      <c r="C51" s="6">
        <f>B51/$B$54</f>
        <v>0.8273462756617491</v>
      </c>
      <c r="D51" s="179">
        <v>15450.24</v>
      </c>
      <c r="E51" s="31">
        <f>B51/D51</f>
        <v>0.09789362495339879</v>
      </c>
    </row>
    <row r="52" spans="1:5" ht="15" customHeight="1">
      <c r="A52" s="178" t="s">
        <v>192</v>
      </c>
      <c r="B52" s="179">
        <v>52.270000375876485</v>
      </c>
      <c r="C52" s="6">
        <f>B52/$B$54</f>
        <v>0.028592371561818757</v>
      </c>
      <c r="D52" s="179">
        <v>16138.200179683308</v>
      </c>
      <c r="E52" s="31">
        <f>B52/D52</f>
        <v>0.003238898997031912</v>
      </c>
    </row>
    <row r="53" spans="1:5" ht="15" customHeight="1">
      <c r="A53" s="178" t="s">
        <v>6</v>
      </c>
      <c r="B53" s="179">
        <v>263.3599996241235</v>
      </c>
      <c r="C53" s="6">
        <f>B53/$B$54</f>
        <v>0.1440613527764322</v>
      </c>
      <c r="D53" s="179">
        <v>294596.29000000004</v>
      </c>
      <c r="E53" s="31">
        <f>B53/D53</f>
        <v>0.0008939691658171372</v>
      </c>
    </row>
    <row r="54" spans="1:5" ht="15" customHeight="1">
      <c r="A54" s="176" t="s">
        <v>2</v>
      </c>
      <c r="B54" s="181">
        <v>1828.11</v>
      </c>
      <c r="C54" s="112">
        <f>B54/$B$54</f>
        <v>1</v>
      </c>
      <c r="D54" s="181">
        <v>326184.73017968336</v>
      </c>
      <c r="E54" s="33">
        <f>B54/D54</f>
        <v>0.005604523544044997</v>
      </c>
    </row>
    <row r="55" spans="1:6" ht="15" customHeight="1">
      <c r="A55" s="288" t="s">
        <v>27</v>
      </c>
      <c r="B55" s="288"/>
      <c r="C55" s="288"/>
      <c r="D55" s="288"/>
      <c r="E55" s="288"/>
      <c r="F55" s="288"/>
    </row>
    <row r="56" spans="1:6" ht="15" customHeight="1">
      <c r="A56" s="288"/>
      <c r="B56" s="288"/>
      <c r="C56" s="288"/>
      <c r="D56" s="288"/>
      <c r="E56" s="288"/>
      <c r="F56" s="288"/>
    </row>
    <row r="57" spans="1:6" ht="15" customHeight="1">
      <c r="A57" s="1" t="s">
        <v>53</v>
      </c>
      <c r="B57" s="36"/>
      <c r="C57" s="38"/>
      <c r="D57" s="39"/>
      <c r="E57" s="39"/>
      <c r="F57" s="39"/>
    </row>
    <row r="58" spans="1:6" ht="15" customHeight="1">
      <c r="A58" s="1"/>
      <c r="B58" s="36"/>
      <c r="C58" s="38"/>
      <c r="D58" s="39"/>
      <c r="E58" s="39"/>
      <c r="F58" s="39"/>
    </row>
    <row r="59" spans="1:6" ht="15" customHeight="1">
      <c r="A59" s="1" t="s">
        <v>40</v>
      </c>
      <c r="B59" s="36"/>
      <c r="C59" s="38"/>
      <c r="D59" s="39"/>
      <c r="E59" s="39"/>
      <c r="F59" s="39"/>
    </row>
    <row r="60" spans="1:6" ht="15" customHeight="1">
      <c r="A60" s="36"/>
      <c r="B60" s="36"/>
      <c r="C60" s="38"/>
      <c r="D60" s="39"/>
      <c r="E60" s="39"/>
      <c r="F60" s="39"/>
    </row>
    <row r="61" spans="1:6" ht="15.75" customHeight="1">
      <c r="A61" s="289" t="s">
        <v>198</v>
      </c>
      <c r="B61" s="290"/>
      <c r="C61" s="290"/>
      <c r="D61" s="290"/>
      <c r="E61" s="290"/>
      <c r="F61" s="290"/>
    </row>
    <row r="62" spans="1:6" ht="15">
      <c r="A62" s="290"/>
      <c r="B62" s="290"/>
      <c r="C62" s="290"/>
      <c r="D62" s="290"/>
      <c r="E62" s="290"/>
      <c r="F62" s="290"/>
    </row>
    <row r="63" spans="1:6" ht="15">
      <c r="A63" s="290"/>
      <c r="B63" s="290"/>
      <c r="C63" s="290"/>
      <c r="D63" s="290"/>
      <c r="E63" s="290"/>
      <c r="F63" s="290"/>
    </row>
    <row r="64" spans="1:6" ht="15">
      <c r="A64" s="290"/>
      <c r="B64" s="290"/>
      <c r="C64" s="290"/>
      <c r="D64" s="290"/>
      <c r="E64" s="290"/>
      <c r="F64" s="290"/>
    </row>
    <row r="65" spans="1:6" ht="15">
      <c r="A65" s="290"/>
      <c r="B65" s="290"/>
      <c r="C65" s="290"/>
      <c r="D65" s="290"/>
      <c r="E65" s="290"/>
      <c r="F65" s="290"/>
    </row>
  </sheetData>
  <sheetProtection/>
  <mergeCells count="7">
    <mergeCell ref="A55:F56"/>
    <mergeCell ref="A61:F65"/>
    <mergeCell ref="A41:F42"/>
    <mergeCell ref="A24:F25"/>
    <mergeCell ref="A5:F7"/>
    <mergeCell ref="A27:F33"/>
    <mergeCell ref="A44:F47"/>
  </mergeCells>
  <printOptions horizontalCentered="1"/>
  <pageMargins left="0.5905511811023623" right="0.5905511811023623" top="0.5905511811023623" bottom="0.5905511811023623" header="0.31496062992125984" footer="0.31496062992125984"/>
  <pageSetup horizontalDpi="600" verticalDpi="600" orientation="portrait" scale="72" r:id="rId1"/>
  <headerFooter>
    <oddHeader>&amp;R&amp;12Región de Arica y Parinacota, Información Censo 2007</oddHeader>
  </headerFooter>
  <rowBreaks count="1" manualBreakCount="1">
    <brk id="56" max="5" man="1"/>
  </rowBreaks>
  <ignoredErrors>
    <ignoredError sqref="C23" formula="1"/>
  </ignoredErrors>
</worksheet>
</file>

<file path=xl/worksheets/sheet5.xml><?xml version="1.0" encoding="utf-8"?>
<worksheet xmlns="http://schemas.openxmlformats.org/spreadsheetml/2006/main" xmlns:r="http://schemas.openxmlformats.org/officeDocument/2006/relationships">
  <dimension ref="A1:F61"/>
  <sheetViews>
    <sheetView view="pageBreakPreview" zoomScale="80" zoomScaleSheetLayoutView="80" zoomScalePageLayoutView="0" workbookViewId="0" topLeftCell="A41">
      <selection activeCell="E51" sqref="E51"/>
    </sheetView>
  </sheetViews>
  <sheetFormatPr defaultColWidth="11.421875" defaultRowHeight="15"/>
  <cols>
    <col min="1" max="1" width="32.00390625" style="41" customWidth="1"/>
    <col min="2" max="2" width="18.421875" style="41" customWidth="1"/>
    <col min="3" max="3" width="18.140625" style="41" customWidth="1"/>
    <col min="4" max="4" width="19.28125" style="215" customWidth="1"/>
    <col min="5" max="5" width="18.00390625" style="41" customWidth="1"/>
    <col min="6" max="6" width="16.57421875" style="41" customWidth="1"/>
    <col min="7" max="7" width="11.421875" style="41" customWidth="1"/>
    <col min="8" max="8" width="29.8515625" style="41" bestFit="1" customWidth="1"/>
    <col min="9" max="16384" width="11.421875" style="41" customWidth="1"/>
  </cols>
  <sheetData>
    <row r="1" ht="17.25">
      <c r="A1" s="40" t="s">
        <v>53</v>
      </c>
    </row>
    <row r="2" ht="17.25">
      <c r="A2" s="40"/>
    </row>
    <row r="3" ht="17.25">
      <c r="A3" s="40" t="s">
        <v>83</v>
      </c>
    </row>
    <row r="4" ht="17.25">
      <c r="A4" s="40"/>
    </row>
    <row r="5" spans="1:6" ht="15" customHeight="1">
      <c r="A5" s="292" t="s">
        <v>88</v>
      </c>
      <c r="B5" s="292"/>
      <c r="C5" s="292"/>
      <c r="D5" s="292"/>
      <c r="E5" s="292"/>
      <c r="F5" s="292"/>
    </row>
    <row r="6" spans="1:6" ht="17.25">
      <c r="A6" s="292"/>
      <c r="B6" s="292"/>
      <c r="C6" s="292"/>
      <c r="D6" s="292"/>
      <c r="E6" s="292"/>
      <c r="F6" s="292"/>
    </row>
    <row r="7" spans="1:6" ht="17.25">
      <c r="A7" s="42"/>
      <c r="B7" s="42"/>
      <c r="C7" s="42"/>
      <c r="D7" s="216"/>
      <c r="E7" s="42"/>
      <c r="F7" s="42"/>
    </row>
    <row r="8" spans="1:6" ht="17.25">
      <c r="A8" s="200" t="s">
        <v>209</v>
      </c>
      <c r="B8" s="194"/>
      <c r="C8" s="194"/>
      <c r="D8" s="216"/>
      <c r="E8" s="194"/>
      <c r="F8" s="194"/>
    </row>
    <row r="9" spans="1:6" ht="27">
      <c r="A9" s="201" t="s">
        <v>42</v>
      </c>
      <c r="B9" s="202" t="s">
        <v>204</v>
      </c>
      <c r="C9" s="202" t="s">
        <v>205</v>
      </c>
      <c r="D9" s="217" t="s">
        <v>206</v>
      </c>
      <c r="E9" s="202" t="s">
        <v>207</v>
      </c>
      <c r="F9" s="194"/>
    </row>
    <row r="10" spans="1:6" ht="17.25">
      <c r="A10" s="196" t="s">
        <v>210</v>
      </c>
      <c r="B10" s="197">
        <v>295</v>
      </c>
      <c r="C10" s="198">
        <v>790.51</v>
      </c>
      <c r="D10" s="218">
        <v>21904.120000000003</v>
      </c>
      <c r="E10" s="204">
        <f aca="true" t="shared" si="0" ref="E10:E39">+C10/D10</f>
        <v>0.036089557580948235</v>
      </c>
      <c r="F10" s="194"/>
    </row>
    <row r="11" spans="1:6" ht="17.25">
      <c r="A11" s="196" t="s">
        <v>211</v>
      </c>
      <c r="B11" s="197">
        <v>186</v>
      </c>
      <c r="C11" s="198">
        <v>76.51</v>
      </c>
      <c r="D11" s="218">
        <v>140.76000000000005</v>
      </c>
      <c r="E11" s="204">
        <f t="shared" si="0"/>
        <v>0.5435493037794826</v>
      </c>
      <c r="F11" s="194"/>
    </row>
    <row r="12" spans="1:6" ht="17.25">
      <c r="A12" s="196" t="s">
        <v>212</v>
      </c>
      <c r="B12" s="197">
        <v>80</v>
      </c>
      <c r="C12" s="203">
        <v>37.9</v>
      </c>
      <c r="D12" s="218">
        <v>6658.920000000002</v>
      </c>
      <c r="E12" s="204">
        <f t="shared" si="0"/>
        <v>0.005691613655067186</v>
      </c>
      <c r="F12" s="194"/>
    </row>
    <row r="13" spans="1:6" ht="17.25">
      <c r="A13" s="196" t="s">
        <v>235</v>
      </c>
      <c r="B13" s="197">
        <v>80</v>
      </c>
      <c r="C13" s="198">
        <v>20.83</v>
      </c>
      <c r="D13" s="218">
        <v>20.950000000000003</v>
      </c>
      <c r="E13" s="204">
        <f t="shared" si="0"/>
        <v>0.9942720763723149</v>
      </c>
      <c r="F13" s="194"/>
    </row>
    <row r="14" spans="1:6" ht="17.25">
      <c r="A14" s="196" t="s">
        <v>213</v>
      </c>
      <c r="B14" s="197">
        <v>19</v>
      </c>
      <c r="C14" s="198">
        <v>13.58</v>
      </c>
      <c r="D14" s="218">
        <v>5853.499999999998</v>
      </c>
      <c r="E14" s="204">
        <f t="shared" si="0"/>
        <v>0.0023199794994447774</v>
      </c>
      <c r="F14" s="194"/>
    </row>
    <row r="15" spans="1:6" ht="17.25">
      <c r="A15" s="196" t="s">
        <v>214</v>
      </c>
      <c r="B15" s="197">
        <v>98</v>
      </c>
      <c r="C15" s="198">
        <v>12.95</v>
      </c>
      <c r="D15" s="218">
        <v>26.70999999999998</v>
      </c>
      <c r="E15" s="204">
        <f t="shared" si="0"/>
        <v>0.48483713964807224</v>
      </c>
      <c r="F15" s="194"/>
    </row>
    <row r="16" spans="1:6" ht="17.25">
      <c r="A16" s="196" t="s">
        <v>215</v>
      </c>
      <c r="B16" s="197">
        <v>24</v>
      </c>
      <c r="C16" s="198">
        <v>10.72</v>
      </c>
      <c r="D16" s="218">
        <v>88.78999999999999</v>
      </c>
      <c r="E16" s="204">
        <f t="shared" si="0"/>
        <v>0.12073431692758195</v>
      </c>
      <c r="F16" s="194"/>
    </row>
    <row r="17" spans="1:6" ht="17.25">
      <c r="A17" s="196" t="s">
        <v>216</v>
      </c>
      <c r="B17" s="197">
        <v>54</v>
      </c>
      <c r="C17" s="198">
        <v>10.47</v>
      </c>
      <c r="D17" s="218">
        <v>30078.410000000047</v>
      </c>
      <c r="E17" s="204">
        <f t="shared" si="0"/>
        <v>0.0003480902082257667</v>
      </c>
      <c r="F17" s="194"/>
    </row>
    <row r="18" spans="1:6" ht="17.25">
      <c r="A18" s="196" t="s">
        <v>217</v>
      </c>
      <c r="B18" s="197">
        <v>2</v>
      </c>
      <c r="C18" s="198">
        <v>5.59</v>
      </c>
      <c r="D18" s="218">
        <v>22.009999999999998</v>
      </c>
      <c r="E18" s="204">
        <f t="shared" si="0"/>
        <v>0.2539754656974103</v>
      </c>
      <c r="F18" s="194"/>
    </row>
    <row r="19" spans="1:6" ht="17.25">
      <c r="A19" s="196" t="s">
        <v>218</v>
      </c>
      <c r="B19" s="197">
        <v>47</v>
      </c>
      <c r="C19" s="198">
        <v>5.12</v>
      </c>
      <c r="D19" s="218">
        <v>6297.0599999999995</v>
      </c>
      <c r="E19" s="204">
        <f t="shared" si="0"/>
        <v>0.0008130778490279592</v>
      </c>
      <c r="F19" s="194"/>
    </row>
    <row r="20" spans="1:6" ht="17.25">
      <c r="A20" s="196" t="s">
        <v>219</v>
      </c>
      <c r="B20" s="197">
        <v>19</v>
      </c>
      <c r="C20" s="198">
        <v>2.69</v>
      </c>
      <c r="D20" s="218">
        <v>961.76</v>
      </c>
      <c r="E20" s="204">
        <f t="shared" si="0"/>
        <v>0.0027969555814340375</v>
      </c>
      <c r="F20" s="194"/>
    </row>
    <row r="21" spans="1:6" ht="17.25">
      <c r="A21" s="196" t="s">
        <v>220</v>
      </c>
      <c r="B21" s="197">
        <v>27</v>
      </c>
      <c r="C21" s="198">
        <v>2.08</v>
      </c>
      <c r="D21" s="218">
        <v>155.28999999999996</v>
      </c>
      <c r="E21" s="204">
        <f t="shared" si="0"/>
        <v>0.013394294545688716</v>
      </c>
      <c r="F21" s="194"/>
    </row>
    <row r="22" spans="1:6" ht="17.25">
      <c r="A22" s="196" t="s">
        <v>221</v>
      </c>
      <c r="B22" s="197">
        <v>5</v>
      </c>
      <c r="C22" s="198">
        <v>1.09</v>
      </c>
      <c r="D22" s="218">
        <v>74.41</v>
      </c>
      <c r="E22" s="204">
        <f t="shared" si="0"/>
        <v>0.014648568740760651</v>
      </c>
      <c r="F22" s="194"/>
    </row>
    <row r="23" spans="1:6" ht="17.25">
      <c r="A23" s="196" t="s">
        <v>236</v>
      </c>
      <c r="B23" s="197">
        <v>5</v>
      </c>
      <c r="C23" s="198">
        <v>0.91</v>
      </c>
      <c r="D23" s="218">
        <v>48202.18999999999</v>
      </c>
      <c r="E23" s="204">
        <f t="shared" si="0"/>
        <v>1.8878810278122225E-05</v>
      </c>
      <c r="F23" s="194"/>
    </row>
    <row r="24" spans="1:6" ht="17.25">
      <c r="A24" s="196" t="s">
        <v>222</v>
      </c>
      <c r="B24" s="197">
        <v>15</v>
      </c>
      <c r="C24" s="198">
        <v>0.87</v>
      </c>
      <c r="D24" s="218">
        <v>317.56999999999994</v>
      </c>
      <c r="E24" s="204">
        <f t="shared" si="0"/>
        <v>0.002739553484271185</v>
      </c>
      <c r="F24" s="194"/>
    </row>
    <row r="25" spans="1:6" ht="17.25">
      <c r="A25" s="196" t="s">
        <v>223</v>
      </c>
      <c r="B25" s="197">
        <v>21</v>
      </c>
      <c r="C25" s="198">
        <v>0.81</v>
      </c>
      <c r="D25" s="218">
        <v>455.96000000000055</v>
      </c>
      <c r="E25" s="204">
        <f t="shared" si="0"/>
        <v>0.0017764716203175696</v>
      </c>
      <c r="F25" s="194"/>
    </row>
    <row r="26" spans="1:6" ht="17.25">
      <c r="A26" s="196" t="s">
        <v>224</v>
      </c>
      <c r="B26" s="197">
        <v>8</v>
      </c>
      <c r="C26" s="198">
        <v>0.58</v>
      </c>
      <c r="D26" s="218">
        <v>784.8599999999999</v>
      </c>
      <c r="E26" s="204">
        <f t="shared" si="0"/>
        <v>0.00073898529674082</v>
      </c>
      <c r="F26" s="194"/>
    </row>
    <row r="27" spans="1:6" ht="17.25">
      <c r="A27" s="196" t="s">
        <v>225</v>
      </c>
      <c r="B27" s="197">
        <v>3</v>
      </c>
      <c r="C27" s="198">
        <v>0.46</v>
      </c>
      <c r="D27" s="218">
        <v>0.46</v>
      </c>
      <c r="E27" s="204">
        <f t="shared" si="0"/>
        <v>1</v>
      </c>
      <c r="F27" s="194"/>
    </row>
    <row r="28" spans="1:6" ht="17.25">
      <c r="A28" s="196" t="s">
        <v>226</v>
      </c>
      <c r="B28" s="197">
        <v>8</v>
      </c>
      <c r="C28" s="198">
        <v>0.27</v>
      </c>
      <c r="D28" s="218">
        <v>8537.740000000009</v>
      </c>
      <c r="E28" s="204">
        <f t="shared" si="0"/>
        <v>3.1624294016917794E-05</v>
      </c>
      <c r="F28" s="194"/>
    </row>
    <row r="29" spans="1:6" ht="17.25">
      <c r="A29" s="196" t="s">
        <v>227</v>
      </c>
      <c r="B29" s="197">
        <v>5</v>
      </c>
      <c r="C29" s="198">
        <v>0.15</v>
      </c>
      <c r="D29" s="218">
        <v>112.50000000000001</v>
      </c>
      <c r="E29" s="204">
        <f t="shared" si="0"/>
        <v>0.001333333333333333</v>
      </c>
      <c r="F29" s="194"/>
    </row>
    <row r="30" spans="1:6" ht="17.25">
      <c r="A30" s="196" t="s">
        <v>237</v>
      </c>
      <c r="B30" s="197">
        <v>6</v>
      </c>
      <c r="C30" s="198">
        <v>0.11</v>
      </c>
      <c r="D30" s="218">
        <v>35.70000000000001</v>
      </c>
      <c r="E30" s="204">
        <f t="shared" si="0"/>
        <v>0.003081232492997198</v>
      </c>
      <c r="F30" s="194"/>
    </row>
    <row r="31" spans="1:6" ht="17.25">
      <c r="A31" s="196" t="s">
        <v>228</v>
      </c>
      <c r="B31" s="197">
        <v>5</v>
      </c>
      <c r="C31" s="198">
        <v>0.1</v>
      </c>
      <c r="D31" s="218">
        <v>261.75</v>
      </c>
      <c r="E31" s="204">
        <f t="shared" si="0"/>
        <v>0.00038204393505253105</v>
      </c>
      <c r="F31" s="194"/>
    </row>
    <row r="32" spans="1:6" ht="17.25">
      <c r="A32" s="196" t="s">
        <v>238</v>
      </c>
      <c r="B32" s="197">
        <v>7</v>
      </c>
      <c r="C32" s="198">
        <v>0.08</v>
      </c>
      <c r="D32" s="218">
        <v>0.08</v>
      </c>
      <c r="E32" s="204">
        <f t="shared" si="0"/>
        <v>1</v>
      </c>
      <c r="F32" s="194"/>
    </row>
    <row r="33" spans="1:6" ht="17.25">
      <c r="A33" s="196" t="s">
        <v>229</v>
      </c>
      <c r="B33" s="197">
        <v>1</v>
      </c>
      <c r="C33" s="198">
        <v>0.06</v>
      </c>
      <c r="D33" s="218">
        <v>0.24</v>
      </c>
      <c r="E33" s="204">
        <f t="shared" si="0"/>
        <v>0.25</v>
      </c>
      <c r="F33" s="194"/>
    </row>
    <row r="34" spans="1:6" ht="17.25">
      <c r="A34" s="196" t="s">
        <v>230</v>
      </c>
      <c r="B34" s="197">
        <v>1</v>
      </c>
      <c r="C34" s="198">
        <v>0.03</v>
      </c>
      <c r="D34" s="218">
        <v>1999.6</v>
      </c>
      <c r="E34" s="204">
        <f t="shared" si="0"/>
        <v>1.5003000600120024E-05</v>
      </c>
      <c r="F34" s="194"/>
    </row>
    <row r="35" spans="1:6" ht="17.25">
      <c r="A35" s="196" t="s">
        <v>231</v>
      </c>
      <c r="B35" s="197">
        <v>1</v>
      </c>
      <c r="C35" s="198">
        <v>0.02</v>
      </c>
      <c r="D35" s="218">
        <v>5029.529999999992</v>
      </c>
      <c r="E35" s="204">
        <f t="shared" si="0"/>
        <v>3.976514704157254E-06</v>
      </c>
      <c r="F35" s="194"/>
    </row>
    <row r="36" spans="1:6" ht="17.25">
      <c r="A36" s="196" t="s">
        <v>232</v>
      </c>
      <c r="B36" s="197">
        <v>1</v>
      </c>
      <c r="C36" s="198">
        <v>0.02</v>
      </c>
      <c r="D36" s="218">
        <v>29052.14999999997</v>
      </c>
      <c r="E36" s="204">
        <f t="shared" si="0"/>
        <v>6.884172083649582E-07</v>
      </c>
      <c r="F36" s="194"/>
    </row>
    <row r="37" spans="1:6" ht="17.25">
      <c r="A37" s="196" t="s">
        <v>233</v>
      </c>
      <c r="B37" s="197">
        <v>1</v>
      </c>
      <c r="C37" s="198">
        <v>0.02</v>
      </c>
      <c r="D37" s="218">
        <v>15707.490000000005</v>
      </c>
      <c r="E37" s="204">
        <f t="shared" si="0"/>
        <v>1.2732779075460175E-06</v>
      </c>
      <c r="F37" s="194"/>
    </row>
    <row r="38" spans="1:6" ht="17.25">
      <c r="A38" s="196" t="s">
        <v>234</v>
      </c>
      <c r="B38" s="197">
        <v>1</v>
      </c>
      <c r="C38" s="198">
        <v>0.01</v>
      </c>
      <c r="D38" s="218">
        <v>8341.319999999992</v>
      </c>
      <c r="E38" s="204">
        <f t="shared" si="0"/>
        <v>1.198851021181301E-06</v>
      </c>
      <c r="F38" s="194"/>
    </row>
    <row r="39" spans="1:6" ht="17.25">
      <c r="A39" s="196" t="s">
        <v>239</v>
      </c>
      <c r="B39" s="197">
        <v>1</v>
      </c>
      <c r="C39" s="198">
        <v>0.01</v>
      </c>
      <c r="D39" s="218">
        <v>38.21</v>
      </c>
      <c r="E39" s="204">
        <f t="shared" si="0"/>
        <v>0.00026171159382360636</v>
      </c>
      <c r="F39" s="194"/>
    </row>
    <row r="40" spans="1:6" ht="17.25">
      <c r="A40" s="199" t="s">
        <v>6</v>
      </c>
      <c r="B40" s="197"/>
      <c r="C40" s="198"/>
      <c r="D40" s="218">
        <f>+D41-SUM(D10:D39)</f>
        <v>124575.38999999987</v>
      </c>
      <c r="E40" s="204"/>
      <c r="F40" s="194"/>
    </row>
    <row r="41" spans="1:6" ht="17.25">
      <c r="A41" s="199" t="s">
        <v>2</v>
      </c>
      <c r="B41" s="197"/>
      <c r="C41" s="198">
        <f>SUM(C10:C39)</f>
        <v>994.5500000000002</v>
      </c>
      <c r="D41" s="218">
        <v>315735.4299999999</v>
      </c>
      <c r="E41" s="204">
        <f>+C41/D41</f>
        <v>0.0031499474100831846</v>
      </c>
      <c r="F41" s="194"/>
    </row>
    <row r="42" spans="1:6" ht="34.5" customHeight="1">
      <c r="A42" s="294" t="s">
        <v>208</v>
      </c>
      <c r="B42" s="294"/>
      <c r="C42" s="294"/>
      <c r="D42" s="294"/>
      <c r="E42" s="294"/>
      <c r="F42" s="194"/>
    </row>
    <row r="43" spans="1:6" ht="17.25">
      <c r="A43" s="194"/>
      <c r="B43" s="194"/>
      <c r="C43" s="194"/>
      <c r="D43" s="216"/>
      <c r="E43" s="194"/>
      <c r="F43" s="194"/>
    </row>
    <row r="44" ht="17.25">
      <c r="A44" s="40" t="s">
        <v>245</v>
      </c>
    </row>
    <row r="45" spans="1:5" ht="17.25">
      <c r="A45" s="44" t="s">
        <v>42</v>
      </c>
      <c r="B45" s="43" t="s">
        <v>14</v>
      </c>
      <c r="C45" s="43" t="s">
        <v>80</v>
      </c>
      <c r="D45" s="219" t="s">
        <v>75</v>
      </c>
      <c r="E45" s="206"/>
    </row>
    <row r="46" spans="1:5" ht="17.25">
      <c r="A46" s="45" t="s">
        <v>41</v>
      </c>
      <c r="B46" s="46">
        <v>891.670892482397</v>
      </c>
      <c r="C46" s="46">
        <v>9541.269617957518</v>
      </c>
      <c r="D46" s="220">
        <f>+B46/C46</f>
        <v>0.09345411336078305</v>
      </c>
      <c r="E46" s="207"/>
    </row>
    <row r="47" spans="1:5" ht="17.25">
      <c r="A47" s="45" t="s">
        <v>82</v>
      </c>
      <c r="B47" s="46">
        <v>886.9122474747472</v>
      </c>
      <c r="C47" s="46">
        <v>5269.338255728943</v>
      </c>
      <c r="D47" s="220">
        <f aca="true" t="shared" si="1" ref="D47:D57">+B47/C47</f>
        <v>0.16831567920515944</v>
      </c>
      <c r="E47" s="207"/>
    </row>
    <row r="48" spans="1:5" ht="17.25">
      <c r="A48" s="45" t="s">
        <v>273</v>
      </c>
      <c r="B48" s="46">
        <v>342.6449190283402</v>
      </c>
      <c r="C48" s="46">
        <v>2850.6435503810767</v>
      </c>
      <c r="D48" s="220">
        <f t="shared" si="1"/>
        <v>0.12019914555172467</v>
      </c>
      <c r="E48" s="207"/>
    </row>
    <row r="49" spans="1:5" ht="17.25">
      <c r="A49" s="45" t="s">
        <v>117</v>
      </c>
      <c r="B49" s="46">
        <v>173.97661111111103</v>
      </c>
      <c r="C49" s="46">
        <v>951.7037649324465</v>
      </c>
      <c r="D49" s="220">
        <f t="shared" si="1"/>
        <v>0.18280542488287854</v>
      </c>
      <c r="E49" s="207"/>
    </row>
    <row r="50" spans="1:5" ht="17.25">
      <c r="A50" s="45" t="s">
        <v>118</v>
      </c>
      <c r="B50" s="46">
        <v>154.49155699855706</v>
      </c>
      <c r="C50" s="46">
        <v>1099.5212926090855</v>
      </c>
      <c r="D50" s="220">
        <f t="shared" si="1"/>
        <v>0.14050801747727834</v>
      </c>
      <c r="E50" s="207"/>
    </row>
    <row r="51" spans="1:5" ht="17.25">
      <c r="A51" s="45" t="s">
        <v>119</v>
      </c>
      <c r="B51" s="46">
        <v>106.45233333333336</v>
      </c>
      <c r="C51" s="46">
        <v>2671.664955617501</v>
      </c>
      <c r="D51" s="220">
        <f t="shared" si="1"/>
        <v>0.03984494130130515</v>
      </c>
      <c r="E51" s="207"/>
    </row>
    <row r="52" spans="1:5" ht="17.25">
      <c r="A52" s="45" t="s">
        <v>274</v>
      </c>
      <c r="B52" s="46">
        <v>83.29758333333331</v>
      </c>
      <c r="C52" s="46">
        <v>481.0612586939531</v>
      </c>
      <c r="D52" s="220">
        <f t="shared" si="1"/>
        <v>0.17315379658607363</v>
      </c>
      <c r="E52" s="207"/>
    </row>
    <row r="53" spans="1:5" ht="17.25">
      <c r="A53" s="45" t="s">
        <v>84</v>
      </c>
      <c r="B53" s="46">
        <v>82.99342105263159</v>
      </c>
      <c r="C53" s="46">
        <v>6518.627471793325</v>
      </c>
      <c r="D53" s="220">
        <f t="shared" si="1"/>
        <v>0.012731732471559608</v>
      </c>
      <c r="E53" s="207"/>
    </row>
    <row r="54" spans="1:5" ht="17.25">
      <c r="A54" s="45" t="s">
        <v>120</v>
      </c>
      <c r="B54" s="46">
        <v>43.9647619047619</v>
      </c>
      <c r="C54" s="46">
        <v>1388.3612439643666</v>
      </c>
      <c r="D54" s="220">
        <f t="shared" si="1"/>
        <v>0.03166665887274673</v>
      </c>
      <c r="E54" s="207"/>
    </row>
    <row r="55" spans="1:5" ht="17.25">
      <c r="A55" s="45" t="s">
        <v>275</v>
      </c>
      <c r="B55" s="46">
        <v>39.010000000000005</v>
      </c>
      <c r="C55" s="46">
        <v>378.3609714285714</v>
      </c>
      <c r="D55" s="220">
        <f t="shared" si="1"/>
        <v>0.10310260028329712</v>
      </c>
      <c r="E55" s="207"/>
    </row>
    <row r="56" spans="1:5" ht="17.25">
      <c r="A56" s="45" t="s">
        <v>6</v>
      </c>
      <c r="B56" s="46">
        <f>+B57-SUM(B46:B55)</f>
        <v>159.595277500277</v>
      </c>
      <c r="C56" s="46">
        <f>+C57-SUM(C46:C55)</f>
        <v>39556.06013933533</v>
      </c>
      <c r="D56" s="220">
        <f t="shared" si="1"/>
        <v>0.004034660604168015</v>
      </c>
      <c r="E56" s="207"/>
    </row>
    <row r="57" spans="1:5" ht="17.25">
      <c r="A57" s="47" t="s">
        <v>2</v>
      </c>
      <c r="B57" s="48">
        <v>2965.00960421949</v>
      </c>
      <c r="C57" s="48">
        <v>70706.61252244211</v>
      </c>
      <c r="D57" s="220">
        <f t="shared" si="1"/>
        <v>0.041933978993526286</v>
      </c>
      <c r="E57" s="208"/>
    </row>
    <row r="58" spans="1:6" ht="17.25">
      <c r="A58" s="293" t="s">
        <v>276</v>
      </c>
      <c r="B58" s="293"/>
      <c r="C58" s="293"/>
      <c r="D58" s="293"/>
      <c r="E58" s="293"/>
      <c r="F58" s="293"/>
    </row>
    <row r="59" ht="17.25">
      <c r="A59" s="49"/>
    </row>
    <row r="60" spans="2:3" ht="17.25">
      <c r="B60" s="186"/>
      <c r="C60" s="186"/>
    </row>
    <row r="61" ht="17.25">
      <c r="C61" s="186"/>
    </row>
  </sheetData>
  <sheetProtection/>
  <mergeCells count="3">
    <mergeCell ref="A5:F6"/>
    <mergeCell ref="A58:F58"/>
    <mergeCell ref="A42:E42"/>
  </mergeCells>
  <printOptions horizontalCentered="1"/>
  <pageMargins left="0.5905511811023623" right="0.5905511811023623" top="0.5905511811023623" bottom="0.5905511811023623" header="0.31496062992125984" footer="0.31496062992125984"/>
  <pageSetup horizontalDpi="600" verticalDpi="600" orientation="portrait" scale="64" r:id="rId1"/>
  <headerFooter>
    <oddHeader>&amp;R&amp;12Región de Arica y Parinacota, Información Anual</oddHeader>
  </headerFooter>
</worksheet>
</file>

<file path=xl/worksheets/sheet6.xml><?xml version="1.0" encoding="utf-8"?>
<worksheet xmlns="http://schemas.openxmlformats.org/spreadsheetml/2006/main" xmlns:r="http://schemas.openxmlformats.org/officeDocument/2006/relationships">
  <dimension ref="A1:I38"/>
  <sheetViews>
    <sheetView view="pageBreakPreview" zoomScaleNormal="90" zoomScaleSheetLayoutView="100" zoomScalePageLayoutView="0" workbookViewId="0" topLeftCell="A1">
      <selection activeCell="A1" sqref="A1"/>
    </sheetView>
  </sheetViews>
  <sheetFormatPr defaultColWidth="11.421875" defaultRowHeight="15"/>
  <cols>
    <col min="1" max="1" width="13.57421875" style="2" customWidth="1"/>
    <col min="2" max="2" width="15.8515625" style="2" bestFit="1" customWidth="1"/>
    <col min="3" max="3" width="13.140625" style="2" bestFit="1" customWidth="1"/>
    <col min="4" max="4" width="14.8515625" style="2" bestFit="1" customWidth="1"/>
    <col min="5" max="16384" width="11.421875" style="2" customWidth="1"/>
  </cols>
  <sheetData>
    <row r="1" ht="15">
      <c r="A1" s="1" t="s">
        <v>54</v>
      </c>
    </row>
    <row r="2" ht="15">
      <c r="A2" s="1"/>
    </row>
    <row r="3" ht="15">
      <c r="A3" s="28" t="s">
        <v>40</v>
      </c>
    </row>
    <row r="4" spans="2:9" ht="15" customHeight="1">
      <c r="B4" s="36"/>
      <c r="C4" s="36"/>
      <c r="D4" s="36"/>
      <c r="E4" s="36"/>
      <c r="F4" s="36"/>
      <c r="G4" s="36"/>
      <c r="H4" s="36"/>
      <c r="I4" s="36"/>
    </row>
    <row r="5" spans="1:9" ht="15" customHeight="1">
      <c r="A5" s="268" t="s">
        <v>200</v>
      </c>
      <c r="B5" s="268"/>
      <c r="C5" s="268"/>
      <c r="D5" s="268"/>
      <c r="E5" s="268"/>
      <c r="F5" s="268"/>
      <c r="G5" s="268"/>
      <c r="H5" s="268"/>
      <c r="I5" s="36"/>
    </row>
    <row r="6" spans="1:9" ht="15" customHeight="1">
      <c r="A6" s="268"/>
      <c r="B6" s="268"/>
      <c r="C6" s="268"/>
      <c r="D6" s="268"/>
      <c r="E6" s="268"/>
      <c r="F6" s="268"/>
      <c r="G6" s="268"/>
      <c r="H6" s="268"/>
      <c r="I6" s="36"/>
    </row>
    <row r="7" spans="1:9" ht="15" customHeight="1">
      <c r="A7" s="268"/>
      <c r="B7" s="268"/>
      <c r="C7" s="268"/>
      <c r="D7" s="268"/>
      <c r="E7" s="268"/>
      <c r="F7" s="268"/>
      <c r="G7" s="268"/>
      <c r="H7" s="268"/>
      <c r="I7" s="36"/>
    </row>
    <row r="8" spans="1:9" ht="15" customHeight="1">
      <c r="A8" s="268"/>
      <c r="B8" s="268"/>
      <c r="C8" s="268"/>
      <c r="D8" s="268"/>
      <c r="E8" s="268"/>
      <c r="F8" s="268"/>
      <c r="G8" s="268"/>
      <c r="H8" s="268"/>
      <c r="I8" s="36"/>
    </row>
    <row r="9" spans="1:9" ht="15" customHeight="1">
      <c r="A9" s="36"/>
      <c r="B9" s="36"/>
      <c r="C9" s="36"/>
      <c r="D9" s="36"/>
      <c r="E9" s="36"/>
      <c r="F9" s="36"/>
      <c r="G9" s="36"/>
      <c r="H9" s="36"/>
      <c r="I9" s="36"/>
    </row>
    <row r="10" ht="15">
      <c r="A10" s="1" t="s">
        <v>89</v>
      </c>
    </row>
    <row r="11" spans="1:4" ht="15">
      <c r="A11" s="176" t="s">
        <v>42</v>
      </c>
      <c r="B11" s="176" t="s">
        <v>14</v>
      </c>
      <c r="C11" s="176" t="s">
        <v>80</v>
      </c>
      <c r="D11" s="176" t="s">
        <v>75</v>
      </c>
    </row>
    <row r="12" spans="1:4" ht="15">
      <c r="A12" s="178" t="s">
        <v>193</v>
      </c>
      <c r="B12" s="5">
        <v>19066</v>
      </c>
      <c r="C12" s="5">
        <v>28899</v>
      </c>
      <c r="D12" s="31">
        <f>B12/C12</f>
        <v>0.6597460119727326</v>
      </c>
    </row>
    <row r="13" spans="1:4" ht="15">
      <c r="A13" s="178" t="s">
        <v>48</v>
      </c>
      <c r="B13" s="5">
        <v>18283</v>
      </c>
      <c r="C13" s="5">
        <v>3938895</v>
      </c>
      <c r="D13" s="31">
        <f aca="true" t="shared" si="0" ref="D13:D18">B13/C13</f>
        <v>0.004641657114495309</v>
      </c>
    </row>
    <row r="14" spans="1:4" ht="15">
      <c r="A14" s="178" t="s">
        <v>50</v>
      </c>
      <c r="B14" s="5">
        <v>6150</v>
      </c>
      <c r="C14" s="5">
        <v>738887</v>
      </c>
      <c r="D14" s="31">
        <f t="shared" si="0"/>
        <v>0.008323329548361251</v>
      </c>
    </row>
    <row r="15" spans="1:4" ht="15">
      <c r="A15" s="178" t="s">
        <v>51</v>
      </c>
      <c r="B15" s="5">
        <v>3087</v>
      </c>
      <c r="C15" s="5">
        <v>3292707</v>
      </c>
      <c r="D15" s="31">
        <f t="shared" si="0"/>
        <v>0.000937526478973076</v>
      </c>
    </row>
    <row r="16" spans="1:4" ht="15">
      <c r="A16" s="178" t="s">
        <v>52</v>
      </c>
      <c r="B16" s="5">
        <v>2273</v>
      </c>
      <c r="C16" s="5">
        <v>3789697</v>
      </c>
      <c r="D16" s="31">
        <f t="shared" si="0"/>
        <v>0.0005997840988342868</v>
      </c>
    </row>
    <row r="17" spans="1:4" ht="15">
      <c r="A17" s="178" t="s">
        <v>49</v>
      </c>
      <c r="B17" s="5">
        <v>1138</v>
      </c>
      <c r="C17" s="5">
        <v>45582</v>
      </c>
      <c r="D17" s="31">
        <f t="shared" si="0"/>
        <v>0.024965995349041287</v>
      </c>
    </row>
    <row r="18" spans="1:4" ht="15">
      <c r="A18" s="178" t="s">
        <v>121</v>
      </c>
      <c r="B18" s="5">
        <v>42</v>
      </c>
      <c r="C18" s="5">
        <v>6255</v>
      </c>
      <c r="D18" s="31">
        <f t="shared" si="0"/>
        <v>0.00671462829736211</v>
      </c>
    </row>
    <row r="19" spans="1:8" ht="15">
      <c r="A19" s="295" t="s">
        <v>27</v>
      </c>
      <c r="B19" s="295"/>
      <c r="C19" s="295"/>
      <c r="D19" s="295"/>
      <c r="E19" s="295"/>
      <c r="F19" s="295"/>
      <c r="G19" s="295"/>
      <c r="H19" s="295"/>
    </row>
    <row r="20" spans="1:8" ht="15">
      <c r="A20" s="295"/>
      <c r="B20" s="295"/>
      <c r="C20" s="295"/>
      <c r="D20" s="295"/>
      <c r="E20" s="295"/>
      <c r="F20" s="295"/>
      <c r="G20" s="295"/>
      <c r="H20" s="295"/>
    </row>
    <row r="21" spans="1:8" ht="15">
      <c r="A21" s="51"/>
      <c r="B21" s="51"/>
      <c r="C21" s="51"/>
      <c r="D21" s="51"/>
      <c r="E21" s="51"/>
      <c r="F21" s="51"/>
      <c r="G21" s="51"/>
      <c r="H21" s="51"/>
    </row>
    <row r="22" spans="1:7" ht="15">
      <c r="A22" s="1" t="s">
        <v>55</v>
      </c>
      <c r="G22" s="109"/>
    </row>
    <row r="23" spans="1:7" ht="15">
      <c r="A23" s="1"/>
      <c r="G23" s="109"/>
    </row>
    <row r="24" spans="1:7" ht="15">
      <c r="A24" s="1" t="s">
        <v>56</v>
      </c>
      <c r="G24" s="109"/>
    </row>
    <row r="25" spans="1:7" ht="30.75">
      <c r="A25" s="29" t="s">
        <v>57</v>
      </c>
      <c r="B25" s="176" t="s">
        <v>58</v>
      </c>
      <c r="G25" s="109"/>
    </row>
    <row r="26" spans="1:2" ht="15">
      <c r="A26" s="177" t="s">
        <v>122</v>
      </c>
      <c r="B26" s="179">
        <v>5927.77</v>
      </c>
    </row>
    <row r="27" spans="1:2" ht="15">
      <c r="A27" s="177" t="s">
        <v>123</v>
      </c>
      <c r="B27" s="179">
        <v>5249.33</v>
      </c>
    </row>
    <row r="28" spans="1:2" ht="15">
      <c r="A28" s="180" t="s">
        <v>14</v>
      </c>
      <c r="B28" s="181">
        <v>11177.1</v>
      </c>
    </row>
    <row r="29" spans="1:8" ht="15">
      <c r="A29" s="295" t="s">
        <v>27</v>
      </c>
      <c r="B29" s="295"/>
      <c r="C29" s="295"/>
      <c r="D29" s="295"/>
      <c r="E29" s="295"/>
      <c r="F29" s="295"/>
      <c r="G29" s="295"/>
      <c r="H29" s="295"/>
    </row>
    <row r="30" spans="1:8" ht="15">
      <c r="A30" s="295"/>
      <c r="B30" s="295"/>
      <c r="C30" s="295"/>
      <c r="D30" s="295"/>
      <c r="E30" s="295"/>
      <c r="F30" s="295"/>
      <c r="G30" s="295"/>
      <c r="H30" s="295"/>
    </row>
    <row r="31" spans="1:8" ht="15">
      <c r="A31" s="51"/>
      <c r="B31" s="51"/>
      <c r="C31" s="51"/>
      <c r="D31" s="51"/>
      <c r="E31" s="51"/>
      <c r="F31" s="51"/>
      <c r="G31" s="51"/>
      <c r="H31" s="51"/>
    </row>
    <row r="32" ht="15">
      <c r="A32" s="1" t="s">
        <v>59</v>
      </c>
    </row>
    <row r="33" spans="1:9" ht="46.5">
      <c r="A33" s="29" t="s">
        <v>64</v>
      </c>
      <c r="B33" s="29" t="s">
        <v>61</v>
      </c>
      <c r="C33" s="29" t="s">
        <v>62</v>
      </c>
      <c r="D33" s="29" t="s">
        <v>63</v>
      </c>
      <c r="E33" s="29" t="s">
        <v>65</v>
      </c>
      <c r="F33" s="29" t="s">
        <v>66</v>
      </c>
      <c r="G33" s="29" t="s">
        <v>67</v>
      </c>
      <c r="H33" s="29" t="s">
        <v>68</v>
      </c>
      <c r="I33" s="50"/>
    </row>
    <row r="34" spans="1:8" ht="15">
      <c r="A34" s="178" t="s">
        <v>122</v>
      </c>
      <c r="B34" s="182">
        <v>5844.350001</v>
      </c>
      <c r="C34" s="182">
        <v>18.369999971200002</v>
      </c>
      <c r="D34" s="182">
        <v>37.1700000949</v>
      </c>
      <c r="E34" s="182">
        <v>0</v>
      </c>
      <c r="F34" s="182">
        <v>0</v>
      </c>
      <c r="G34" s="182">
        <v>27.880000174</v>
      </c>
      <c r="H34" s="182">
        <v>0</v>
      </c>
    </row>
    <row r="35" spans="1:8" ht="15">
      <c r="A35" s="178" t="s">
        <v>123</v>
      </c>
      <c r="B35" s="182">
        <v>1285.860000922</v>
      </c>
      <c r="C35" s="182">
        <v>1464.58000491046</v>
      </c>
      <c r="D35" s="182">
        <v>343.11999899131996</v>
      </c>
      <c r="E35" s="182">
        <v>29.0400000028</v>
      </c>
      <c r="F35" s="182">
        <v>0</v>
      </c>
      <c r="G35" s="182">
        <v>1987.7500013299</v>
      </c>
      <c r="H35" s="182">
        <v>138.980003234</v>
      </c>
    </row>
    <row r="36" spans="1:8" ht="15">
      <c r="A36" s="180" t="s">
        <v>14</v>
      </c>
      <c r="B36" s="183">
        <v>7130.210001922</v>
      </c>
      <c r="C36" s="183">
        <v>1482.95000488166</v>
      </c>
      <c r="D36" s="183">
        <v>380.28999908621995</v>
      </c>
      <c r="E36" s="183">
        <v>29.0400000028</v>
      </c>
      <c r="F36" s="183">
        <v>0</v>
      </c>
      <c r="G36" s="183">
        <v>2015.6300015039</v>
      </c>
      <c r="H36" s="183">
        <v>138.980003234</v>
      </c>
    </row>
    <row r="37" spans="1:8" ht="15">
      <c r="A37" s="296" t="s">
        <v>27</v>
      </c>
      <c r="B37" s="296"/>
      <c r="C37" s="296"/>
      <c r="D37" s="296"/>
      <c r="E37" s="296"/>
      <c r="F37" s="296"/>
      <c r="G37" s="296"/>
      <c r="H37" s="296"/>
    </row>
    <row r="38" spans="1:8" ht="15">
      <c r="A38" s="295"/>
      <c r="B38" s="295"/>
      <c r="C38" s="295"/>
      <c r="D38" s="295"/>
      <c r="E38" s="295"/>
      <c r="F38" s="295"/>
      <c r="G38" s="295"/>
      <c r="H38" s="295"/>
    </row>
  </sheetData>
  <sheetProtection/>
  <mergeCells count="4">
    <mergeCell ref="A29:H30"/>
    <mergeCell ref="A37:H38"/>
    <mergeCell ref="A5:H8"/>
    <mergeCell ref="A19:H20"/>
  </mergeCells>
  <printOptions horizontalCentered="1"/>
  <pageMargins left="0.5905511811023623" right="0.5905511811023623" top="0.5905511811023623" bottom="0.5905511811023623" header="0.31496062992125984" footer="0.31496062992125984"/>
  <pageSetup horizontalDpi="600" verticalDpi="600" orientation="portrait" scale="78" r:id="rId1"/>
  <headerFooter>
    <oddHeader>&amp;R&amp;12Región de Arica y Parinacota, Información Censo 2007</oddHeader>
  </headerFooter>
  <rowBreaks count="1" manualBreakCount="1">
    <brk id="38" max="7" man="1"/>
  </rowBreaks>
</worksheet>
</file>

<file path=xl/worksheets/sheet7.xml><?xml version="1.0" encoding="utf-8"?>
<worksheet xmlns="http://schemas.openxmlformats.org/spreadsheetml/2006/main" xmlns:r="http://schemas.openxmlformats.org/officeDocument/2006/relationships">
  <dimension ref="A1:AB89"/>
  <sheetViews>
    <sheetView view="pageBreakPreview" zoomScaleNormal="70" zoomScaleSheetLayoutView="100" zoomScalePageLayoutView="0" workbookViewId="0" topLeftCell="B1">
      <selection activeCell="B1" sqref="B1"/>
    </sheetView>
  </sheetViews>
  <sheetFormatPr defaultColWidth="11.421875" defaultRowHeight="15"/>
  <cols>
    <col min="1" max="1" width="11.421875" style="117" hidden="1" customWidth="1"/>
    <col min="2" max="2" width="12.00390625" style="117" customWidth="1"/>
    <col min="3" max="3" width="19.421875" style="117" customWidth="1"/>
    <col min="4" max="6" width="11.28125" style="117" customWidth="1"/>
    <col min="7" max="7" width="13.421875" style="117" bestFit="1" customWidth="1"/>
    <col min="8" max="8" width="13.8515625" style="117" bestFit="1" customWidth="1"/>
    <col min="9" max="9" width="11.57421875" style="118" customWidth="1"/>
    <col min="10" max="10" width="11.00390625" style="118" customWidth="1"/>
    <col min="11" max="11" width="10.421875" style="117" customWidth="1"/>
    <col min="12" max="13" width="10.421875" style="118" customWidth="1"/>
    <col min="14" max="14" width="10.421875" style="117" customWidth="1"/>
    <col min="15" max="15" width="11.8515625" style="117" customWidth="1"/>
    <col min="16" max="16" width="11.57421875" style="117" bestFit="1" customWidth="1"/>
    <col min="17" max="19" width="11.421875" style="117" customWidth="1"/>
    <col min="20" max="22" width="12.8515625" style="117" bestFit="1" customWidth="1"/>
    <col min="23" max="23" width="11.57421875" style="117" bestFit="1" customWidth="1"/>
    <col min="24" max="26" width="12.8515625" style="117" bestFit="1" customWidth="1"/>
    <col min="27" max="27" width="11.57421875" style="117" bestFit="1" customWidth="1"/>
    <col min="28" max="16384" width="11.421875" style="117" customWidth="1"/>
  </cols>
  <sheetData>
    <row r="1" ht="14.25">
      <c r="B1" s="116" t="s">
        <v>90</v>
      </c>
    </row>
    <row r="3" spans="2:15" ht="14.25">
      <c r="B3" s="297" t="s">
        <v>142</v>
      </c>
      <c r="C3" s="297"/>
      <c r="D3" s="297"/>
      <c r="E3" s="297"/>
      <c r="F3" s="297"/>
      <c r="G3" s="297"/>
      <c r="H3" s="297"/>
      <c r="I3" s="297"/>
      <c r="J3" s="297"/>
      <c r="K3" s="297"/>
      <c r="L3" s="297"/>
      <c r="M3" s="297"/>
      <c r="N3" s="297"/>
      <c r="O3" s="297"/>
    </row>
    <row r="4" spans="2:15" ht="14.25">
      <c r="B4" s="297"/>
      <c r="C4" s="297"/>
      <c r="D4" s="297"/>
      <c r="E4" s="297"/>
      <c r="F4" s="297"/>
      <c r="G4" s="297"/>
      <c r="H4" s="297"/>
      <c r="I4" s="297"/>
      <c r="J4" s="297"/>
      <c r="K4" s="297"/>
      <c r="L4" s="297"/>
      <c r="M4" s="297"/>
      <c r="N4" s="297"/>
      <c r="O4" s="297"/>
    </row>
    <row r="5" spans="2:15" ht="15.75" customHeight="1">
      <c r="B5" s="119"/>
      <c r="C5" s="119"/>
      <c r="D5" s="119"/>
      <c r="E5" s="119"/>
      <c r="F5" s="119"/>
      <c r="G5" s="119"/>
      <c r="H5" s="119"/>
      <c r="I5" s="119"/>
      <c r="J5" s="119"/>
      <c r="K5" s="119"/>
      <c r="L5" s="119"/>
      <c r="M5" s="119"/>
      <c r="N5" s="119"/>
      <c r="O5" s="119"/>
    </row>
    <row r="6" spans="2:15" ht="15.75" customHeight="1">
      <c r="B6" s="120" t="s">
        <v>143</v>
      </c>
      <c r="C6" s="119"/>
      <c r="D6" s="119"/>
      <c r="E6" s="119"/>
      <c r="F6" s="119"/>
      <c r="G6" s="119"/>
      <c r="H6" s="119"/>
      <c r="I6" s="119"/>
      <c r="J6" s="119"/>
      <c r="K6" s="119"/>
      <c r="L6" s="119"/>
      <c r="M6" s="119"/>
      <c r="N6" s="119"/>
      <c r="O6" s="119"/>
    </row>
    <row r="7" spans="2:15" ht="15.75" customHeight="1">
      <c r="B7" s="298" t="s">
        <v>14</v>
      </c>
      <c r="C7" s="298" t="s">
        <v>144</v>
      </c>
      <c r="D7" s="298">
        <v>2017</v>
      </c>
      <c r="E7" s="299" t="s">
        <v>302</v>
      </c>
      <c r="F7" s="299"/>
      <c r="G7" s="121" t="s">
        <v>145</v>
      </c>
      <c r="H7" s="121" t="s">
        <v>146</v>
      </c>
      <c r="I7" s="119"/>
      <c r="J7" s="119"/>
      <c r="K7" s="119"/>
      <c r="L7" s="119"/>
      <c r="M7" s="119"/>
      <c r="N7" s="119"/>
      <c r="O7" s="119"/>
    </row>
    <row r="8" spans="2:15" ht="15.75" customHeight="1">
      <c r="B8" s="298"/>
      <c r="C8" s="298"/>
      <c r="D8" s="298"/>
      <c r="E8" s="122">
        <v>2017</v>
      </c>
      <c r="F8" s="123">
        <v>2018</v>
      </c>
      <c r="G8" s="124">
        <v>2018</v>
      </c>
      <c r="H8" s="124">
        <v>2018</v>
      </c>
      <c r="I8" s="119"/>
      <c r="J8" s="119"/>
      <c r="K8" s="119"/>
      <c r="L8" s="119"/>
      <c r="M8" s="119"/>
      <c r="N8" s="119"/>
      <c r="O8" s="119"/>
    </row>
    <row r="9" spans="2:15" ht="15.75" customHeight="1">
      <c r="B9" s="300" t="s">
        <v>134</v>
      </c>
      <c r="C9" s="125" t="s">
        <v>303</v>
      </c>
      <c r="D9" s="126">
        <v>27715.94501</v>
      </c>
      <c r="E9" s="126">
        <v>8544.56699</v>
      </c>
      <c r="F9" s="126">
        <v>14998.343100000004</v>
      </c>
      <c r="G9" s="127">
        <v>0.103790419131098</v>
      </c>
      <c r="H9" s="128">
        <v>0.9453477351902531</v>
      </c>
      <c r="I9" s="119"/>
      <c r="J9" s="119"/>
      <c r="K9" s="119"/>
      <c r="L9" s="119"/>
      <c r="M9" s="119"/>
      <c r="N9" s="119"/>
      <c r="O9" s="119"/>
    </row>
    <row r="10" spans="2:15" ht="15.75" customHeight="1">
      <c r="B10" s="300"/>
      <c r="C10" s="125" t="s">
        <v>304</v>
      </c>
      <c r="D10" s="126">
        <v>27.729149999999997</v>
      </c>
      <c r="E10" s="126">
        <v>1.98231</v>
      </c>
      <c r="F10" s="126">
        <v>266.67556</v>
      </c>
      <c r="G10" s="127">
        <v>0.19224263125287175</v>
      </c>
      <c r="H10" s="128">
        <v>0.016808599122965284</v>
      </c>
      <c r="I10" s="119"/>
      <c r="J10" s="119"/>
      <c r="K10" s="119"/>
      <c r="L10" s="119"/>
      <c r="M10" s="119"/>
      <c r="N10" s="119"/>
      <c r="O10" s="119"/>
    </row>
    <row r="11" spans="2:15" ht="15.75" customHeight="1">
      <c r="B11" s="300"/>
      <c r="C11" s="125" t="s">
        <v>305</v>
      </c>
      <c r="D11" s="126">
        <v>822.4245</v>
      </c>
      <c r="E11" s="126">
        <v>55.207</v>
      </c>
      <c r="F11" s="126">
        <v>264.42846999999995</v>
      </c>
      <c r="G11" s="127">
        <v>0.00041366036396655264</v>
      </c>
      <c r="H11" s="128">
        <v>0.01666696471521069</v>
      </c>
      <c r="I11" s="119"/>
      <c r="J11" s="119"/>
      <c r="K11" s="119"/>
      <c r="L11" s="119"/>
      <c r="M11" s="119"/>
      <c r="N11" s="119"/>
      <c r="O11" s="119"/>
    </row>
    <row r="12" spans="2:15" ht="15.75" customHeight="1">
      <c r="B12" s="300"/>
      <c r="C12" s="125" t="s">
        <v>306</v>
      </c>
      <c r="D12" s="126">
        <v>557.49964</v>
      </c>
      <c r="E12" s="126">
        <v>242.80792</v>
      </c>
      <c r="F12" s="126">
        <v>207.87</v>
      </c>
      <c r="G12" s="127">
        <v>0.0005557914382838192</v>
      </c>
      <c r="H12" s="128">
        <v>0.013102076169600218</v>
      </c>
      <c r="I12" s="119"/>
      <c r="J12" s="119"/>
      <c r="K12" s="119"/>
      <c r="L12" s="119"/>
      <c r="M12" s="119"/>
      <c r="N12" s="119"/>
      <c r="O12" s="119"/>
    </row>
    <row r="13" spans="2:15" ht="15.75" customHeight="1">
      <c r="B13" s="300"/>
      <c r="C13" s="125" t="s">
        <v>6</v>
      </c>
      <c r="D13" s="126">
        <v>3553.0357000000076</v>
      </c>
      <c r="E13" s="126">
        <v>1867.6754500000006</v>
      </c>
      <c r="F13" s="126">
        <v>128.10735000000022</v>
      </c>
      <c r="G13" s="127"/>
      <c r="H13" s="128">
        <v>0.008074624801970642</v>
      </c>
      <c r="I13" s="119"/>
      <c r="J13" s="119"/>
      <c r="K13" s="119"/>
      <c r="L13" s="119"/>
      <c r="M13" s="119"/>
      <c r="N13" s="119"/>
      <c r="O13" s="119"/>
    </row>
    <row r="14" spans="2:15" ht="15.75" customHeight="1">
      <c r="B14" s="301"/>
      <c r="C14" s="121" t="s">
        <v>16</v>
      </c>
      <c r="D14" s="129">
        <v>32676.634000000005</v>
      </c>
      <c r="E14" s="129">
        <v>10712.239669999999</v>
      </c>
      <c r="F14" s="129">
        <v>15865.424480000005</v>
      </c>
      <c r="G14" s="130"/>
      <c r="H14" s="130">
        <v>0.9999999999999999</v>
      </c>
      <c r="I14" s="119"/>
      <c r="J14" s="119"/>
      <c r="K14" s="119"/>
      <c r="L14" s="119"/>
      <c r="M14" s="119"/>
      <c r="N14" s="119"/>
      <c r="O14" s="119"/>
    </row>
    <row r="15" spans="2:15" ht="15.75" customHeight="1">
      <c r="B15" s="131" t="s">
        <v>147</v>
      </c>
      <c r="C15" s="132"/>
      <c r="D15" s="133"/>
      <c r="E15" s="133"/>
      <c r="F15" s="133"/>
      <c r="G15" s="134"/>
      <c r="H15" s="134"/>
      <c r="I15" s="119"/>
      <c r="J15" s="119"/>
      <c r="K15" s="119"/>
      <c r="L15" s="119"/>
      <c r="M15" s="119"/>
      <c r="N15" s="119"/>
      <c r="O15" s="119"/>
    </row>
    <row r="16" spans="2:15" ht="15.75" customHeight="1">
      <c r="B16" s="135" t="s">
        <v>148</v>
      </c>
      <c r="C16" s="132"/>
      <c r="D16" s="133"/>
      <c r="E16" s="133"/>
      <c r="F16" s="133"/>
      <c r="G16" s="134"/>
      <c r="H16" s="134"/>
      <c r="I16" s="119"/>
      <c r="J16" s="119"/>
      <c r="K16" s="119"/>
      <c r="L16" s="119"/>
      <c r="M16" s="119"/>
      <c r="N16" s="119"/>
      <c r="O16" s="119"/>
    </row>
    <row r="17" spans="2:15" ht="15.75" customHeight="1">
      <c r="B17" s="119"/>
      <c r="C17" s="119"/>
      <c r="D17" s="119"/>
      <c r="E17" s="119"/>
      <c r="F17" s="119"/>
      <c r="G17" s="119"/>
      <c r="H17" s="119"/>
      <c r="I17" s="119"/>
      <c r="J17" s="119"/>
      <c r="K17" s="119"/>
      <c r="L17" s="119"/>
      <c r="M17" s="119"/>
      <c r="N17" s="119"/>
      <c r="O17" s="119"/>
    </row>
    <row r="18" spans="2:15" ht="15.75" customHeight="1">
      <c r="B18" s="120" t="s">
        <v>149</v>
      </c>
      <c r="C18" s="119"/>
      <c r="D18" s="119"/>
      <c r="E18" s="119"/>
      <c r="F18" s="119"/>
      <c r="G18" s="136"/>
      <c r="H18" s="136"/>
      <c r="I18" s="136"/>
      <c r="J18" s="136"/>
      <c r="K18" s="136"/>
      <c r="L18" s="136"/>
      <c r="M18" s="136"/>
      <c r="N18" s="136"/>
      <c r="O18" s="136"/>
    </row>
    <row r="19" spans="2:15" ht="30.75" customHeight="1">
      <c r="B19" s="302" t="s">
        <v>150</v>
      </c>
      <c r="C19" s="303"/>
      <c r="D19" s="303"/>
      <c r="E19" s="304"/>
      <c r="F19" s="311" t="s">
        <v>151</v>
      </c>
      <c r="G19" s="311" t="s">
        <v>152</v>
      </c>
      <c r="H19" s="312" t="s">
        <v>153</v>
      </c>
      <c r="I19" s="313"/>
      <c r="J19" s="314"/>
      <c r="K19" s="312" t="s">
        <v>154</v>
      </c>
      <c r="L19" s="313"/>
      <c r="M19" s="313"/>
      <c r="N19" s="313"/>
      <c r="O19" s="314"/>
    </row>
    <row r="20" spans="2:15" ht="15.75" customHeight="1">
      <c r="B20" s="305"/>
      <c r="C20" s="306"/>
      <c r="D20" s="306"/>
      <c r="E20" s="307"/>
      <c r="F20" s="311"/>
      <c r="G20" s="311"/>
      <c r="H20" s="315" t="s">
        <v>302</v>
      </c>
      <c r="I20" s="316"/>
      <c r="J20" s="137" t="s">
        <v>17</v>
      </c>
      <c r="K20" s="315" t="s">
        <v>302</v>
      </c>
      <c r="L20" s="316"/>
      <c r="M20" s="137" t="s">
        <v>17</v>
      </c>
      <c r="N20" s="138" t="s">
        <v>155</v>
      </c>
      <c r="O20" s="137" t="s">
        <v>145</v>
      </c>
    </row>
    <row r="21" spans="2:15" ht="15" customHeight="1">
      <c r="B21" s="308"/>
      <c r="C21" s="309"/>
      <c r="D21" s="309"/>
      <c r="E21" s="310"/>
      <c r="F21" s="311"/>
      <c r="G21" s="311"/>
      <c r="H21" s="122">
        <v>2017</v>
      </c>
      <c r="I21" s="123">
        <v>2018</v>
      </c>
      <c r="J21" s="139" t="s">
        <v>307</v>
      </c>
      <c r="K21" s="122">
        <v>2017</v>
      </c>
      <c r="L21" s="123">
        <v>2018</v>
      </c>
      <c r="M21" s="139" t="s">
        <v>307</v>
      </c>
      <c r="N21" s="140">
        <v>2018</v>
      </c>
      <c r="O21" s="141">
        <v>2018</v>
      </c>
    </row>
    <row r="22" spans="1:27" s="142" customFormat="1" ht="14.25">
      <c r="A22" s="142">
        <v>1</v>
      </c>
      <c r="B22" s="317" t="s">
        <v>311</v>
      </c>
      <c r="C22" s="318"/>
      <c r="D22" s="318"/>
      <c r="E22" s="319"/>
      <c r="F22" s="170">
        <v>12099131</v>
      </c>
      <c r="G22" s="125" t="s">
        <v>308</v>
      </c>
      <c r="H22" s="143">
        <v>12.364789</v>
      </c>
      <c r="I22" s="143">
        <v>15.043062999999998</v>
      </c>
      <c r="J22" s="146">
        <v>0.2166049093114325</v>
      </c>
      <c r="K22" s="143">
        <v>3023.92492</v>
      </c>
      <c r="L22" s="143">
        <v>3866.73221</v>
      </c>
      <c r="M22" s="146">
        <v>0.2787130343170029</v>
      </c>
      <c r="N22" s="145">
        <v>0.24372069054152398</v>
      </c>
      <c r="O22" s="171">
        <v>0.20662275279796669</v>
      </c>
      <c r="P22" s="117"/>
      <c r="Q22" s="117"/>
      <c r="R22" s="117"/>
      <c r="S22" s="117"/>
      <c r="T22" s="117"/>
      <c r="U22" s="117"/>
      <c r="V22" s="117"/>
      <c r="W22" s="117"/>
      <c r="X22" s="117"/>
      <c r="Y22" s="117"/>
      <c r="Z22" s="117"/>
      <c r="AA22" s="117"/>
    </row>
    <row r="23" spans="2:27" s="142" customFormat="1" ht="14.25">
      <c r="B23" s="317" t="s">
        <v>312</v>
      </c>
      <c r="C23" s="318"/>
      <c r="D23" s="318"/>
      <c r="E23" s="319"/>
      <c r="F23" s="170">
        <v>12099132</v>
      </c>
      <c r="G23" s="125" t="s">
        <v>308</v>
      </c>
      <c r="H23" s="143">
        <v>4.63319</v>
      </c>
      <c r="I23" s="143">
        <v>14.335064999999998</v>
      </c>
      <c r="J23" s="146">
        <v>2.0939946343663864</v>
      </c>
      <c r="K23" s="143">
        <v>1462.82176</v>
      </c>
      <c r="L23" s="143">
        <v>3706.18679</v>
      </c>
      <c r="M23" s="146">
        <v>1.5335874071219722</v>
      </c>
      <c r="N23" s="145">
        <v>0.2336014894950985</v>
      </c>
      <c r="O23" s="171">
        <v>0.2995249074509025</v>
      </c>
      <c r="P23" s="117"/>
      <c r="Q23" s="117"/>
      <c r="R23" s="117"/>
      <c r="S23" s="117"/>
      <c r="T23" s="117"/>
      <c r="U23" s="117"/>
      <c r="V23" s="117"/>
      <c r="W23" s="117"/>
      <c r="X23" s="117"/>
      <c r="Y23" s="117"/>
      <c r="Z23" s="117"/>
      <c r="AA23" s="117"/>
    </row>
    <row r="24" spans="2:27" s="142" customFormat="1" ht="14.25">
      <c r="B24" s="320" t="s">
        <v>313</v>
      </c>
      <c r="C24" s="321"/>
      <c r="D24" s="321"/>
      <c r="E24" s="322"/>
      <c r="F24" s="170">
        <v>12099135</v>
      </c>
      <c r="G24" s="125" t="s">
        <v>308</v>
      </c>
      <c r="H24" s="143">
        <v>11.904341</v>
      </c>
      <c r="I24" s="143">
        <v>40.431476</v>
      </c>
      <c r="J24" s="146">
        <v>2.396364065847912</v>
      </c>
      <c r="K24" s="143">
        <v>920.78999</v>
      </c>
      <c r="L24" s="143">
        <v>2713.5495900000005</v>
      </c>
      <c r="M24" s="146">
        <v>1.9469798971207328</v>
      </c>
      <c r="N24" s="145">
        <v>0.1710354231883747</v>
      </c>
      <c r="O24" s="171">
        <v>0.3310881230653014</v>
      </c>
      <c r="P24" s="117"/>
      <c r="Q24" s="117"/>
      <c r="R24" s="117"/>
      <c r="S24" s="117"/>
      <c r="T24" s="117"/>
      <c r="U24" s="117"/>
      <c r="V24" s="117"/>
      <c r="W24" s="117"/>
      <c r="X24" s="117"/>
      <c r="Y24" s="117"/>
      <c r="Z24" s="117"/>
      <c r="AA24" s="117"/>
    </row>
    <row r="25" spans="2:27" s="142" customFormat="1" ht="14.25">
      <c r="B25" s="320" t="s">
        <v>314</v>
      </c>
      <c r="C25" s="321"/>
      <c r="D25" s="321"/>
      <c r="E25" s="322"/>
      <c r="F25" s="170">
        <v>10051010</v>
      </c>
      <c r="G25" s="125" t="s">
        <v>308</v>
      </c>
      <c r="H25" s="143">
        <v>206.95953999999998</v>
      </c>
      <c r="I25" s="143">
        <v>291.04433</v>
      </c>
      <c r="J25" s="146">
        <v>0.40628612723047236</v>
      </c>
      <c r="K25" s="143">
        <v>1263.18025</v>
      </c>
      <c r="L25" s="143">
        <v>2588.9936400000006</v>
      </c>
      <c r="M25" s="146">
        <v>1.0495836916386247</v>
      </c>
      <c r="N25" s="145">
        <v>0.16318464364213467</v>
      </c>
      <c r="O25" s="171">
        <v>0.07500396789781616</v>
      </c>
      <c r="P25" s="117"/>
      <c r="Q25" s="117"/>
      <c r="R25" s="117"/>
      <c r="S25" s="117"/>
      <c r="T25" s="117"/>
      <c r="U25" s="117"/>
      <c r="V25" s="117"/>
      <c r="W25" s="117"/>
      <c r="X25" s="117"/>
      <c r="Y25" s="117"/>
      <c r="Z25" s="117"/>
      <c r="AA25" s="117"/>
    </row>
    <row r="26" spans="2:27" s="142" customFormat="1" ht="14.25">
      <c r="B26" s="320" t="s">
        <v>315</v>
      </c>
      <c r="C26" s="321"/>
      <c r="D26" s="321"/>
      <c r="E26" s="322"/>
      <c r="F26" s="170">
        <v>12079900</v>
      </c>
      <c r="G26" s="125" t="s">
        <v>308</v>
      </c>
      <c r="H26" s="143">
        <v>0</v>
      </c>
      <c r="I26" s="143">
        <v>185.12652</v>
      </c>
      <c r="J26" s="144" t="s">
        <v>309</v>
      </c>
      <c r="K26" s="143">
        <v>0</v>
      </c>
      <c r="L26" s="143">
        <v>500.31923</v>
      </c>
      <c r="M26" s="144" t="s">
        <v>309</v>
      </c>
      <c r="N26" s="145">
        <v>0.03153519344097624</v>
      </c>
      <c r="O26" s="171">
        <v>0.895893286683016</v>
      </c>
      <c r="P26" s="117"/>
      <c r="Q26" s="117"/>
      <c r="R26" s="117"/>
      <c r="S26" s="117"/>
      <c r="T26" s="117"/>
      <c r="U26" s="117"/>
      <c r="V26" s="117"/>
      <c r="W26" s="117"/>
      <c r="X26" s="117"/>
      <c r="Y26" s="117"/>
      <c r="Z26" s="117"/>
      <c r="AA26" s="117"/>
    </row>
    <row r="27" spans="2:27" s="142" customFormat="1" ht="14.25">
      <c r="B27" s="320" t="s">
        <v>316</v>
      </c>
      <c r="C27" s="321"/>
      <c r="D27" s="321"/>
      <c r="E27" s="322"/>
      <c r="F27" s="170">
        <v>12051010</v>
      </c>
      <c r="G27" s="125" t="s">
        <v>308</v>
      </c>
      <c r="H27" s="143">
        <v>0</v>
      </c>
      <c r="I27" s="143">
        <v>60.4565</v>
      </c>
      <c r="J27" s="144" t="s">
        <v>309</v>
      </c>
      <c r="K27" s="143">
        <v>0</v>
      </c>
      <c r="L27" s="143">
        <v>359.34678</v>
      </c>
      <c r="M27" s="144" t="s">
        <v>309</v>
      </c>
      <c r="N27" s="145">
        <v>0.022649679524994335</v>
      </c>
      <c r="O27" s="171">
        <v>0.025553257352039345</v>
      </c>
      <c r="P27" s="117"/>
      <c r="Q27" s="117"/>
      <c r="R27" s="117"/>
      <c r="S27" s="117"/>
      <c r="T27" s="117"/>
      <c r="U27" s="117"/>
      <c r="V27" s="117"/>
      <c r="W27" s="117"/>
      <c r="X27" s="117"/>
      <c r="Y27" s="117"/>
      <c r="Z27" s="117"/>
      <c r="AA27" s="117"/>
    </row>
    <row r="28" spans="2:27" s="142" customFormat="1" ht="14.25">
      <c r="B28" s="320" t="s">
        <v>317</v>
      </c>
      <c r="C28" s="321"/>
      <c r="D28" s="321"/>
      <c r="E28" s="322"/>
      <c r="F28" s="170">
        <v>12099165</v>
      </c>
      <c r="G28" s="125" t="s">
        <v>308</v>
      </c>
      <c r="H28" s="143">
        <v>0.223222</v>
      </c>
      <c r="I28" s="143">
        <v>0.162845</v>
      </c>
      <c r="J28" s="144">
        <v>-0.2704796122246016</v>
      </c>
      <c r="K28" s="143">
        <v>382.14433999999994</v>
      </c>
      <c r="L28" s="143">
        <v>304.07296</v>
      </c>
      <c r="M28" s="144">
        <v>-0.2042981455645789</v>
      </c>
      <c r="N28" s="145">
        <v>0.01916576265471593</v>
      </c>
      <c r="O28" s="171">
        <v>0.08127657383575417</v>
      </c>
      <c r="P28" s="117"/>
      <c r="Q28" s="117"/>
      <c r="R28" s="117"/>
      <c r="S28" s="117"/>
      <c r="T28" s="117"/>
      <c r="U28" s="117"/>
      <c r="V28" s="117"/>
      <c r="W28" s="117"/>
      <c r="X28" s="117"/>
      <c r="Y28" s="117"/>
      <c r="Z28" s="117"/>
      <c r="AA28" s="117"/>
    </row>
    <row r="29" spans="2:27" s="142" customFormat="1" ht="14.25">
      <c r="B29" s="320" t="s">
        <v>318</v>
      </c>
      <c r="C29" s="321"/>
      <c r="D29" s="321"/>
      <c r="E29" s="322"/>
      <c r="F29" s="170">
        <v>22082090</v>
      </c>
      <c r="G29" s="125" t="s">
        <v>310</v>
      </c>
      <c r="H29" s="143">
        <v>0</v>
      </c>
      <c r="I29" s="143">
        <v>216</v>
      </c>
      <c r="J29" s="146" t="s">
        <v>309</v>
      </c>
      <c r="K29" s="143">
        <v>0</v>
      </c>
      <c r="L29" s="143">
        <v>241.2548</v>
      </c>
      <c r="M29" s="146" t="s">
        <v>309</v>
      </c>
      <c r="N29" s="145">
        <v>0.01520632494290502</v>
      </c>
      <c r="O29" s="171">
        <v>0.13666514031500412</v>
      </c>
      <c r="P29" s="117"/>
      <c r="Q29" s="117"/>
      <c r="R29" s="117"/>
      <c r="S29" s="117"/>
      <c r="T29" s="117"/>
      <c r="U29" s="117"/>
      <c r="V29" s="117"/>
      <c r="W29" s="117"/>
      <c r="X29" s="117"/>
      <c r="Y29" s="117"/>
      <c r="Z29" s="117"/>
      <c r="AA29" s="117"/>
    </row>
    <row r="30" spans="2:27" s="142" customFormat="1" ht="14.25">
      <c r="B30" s="320" t="s">
        <v>319</v>
      </c>
      <c r="C30" s="321"/>
      <c r="D30" s="321"/>
      <c r="E30" s="322"/>
      <c r="F30" s="170">
        <v>10051090</v>
      </c>
      <c r="G30" s="125" t="s">
        <v>308</v>
      </c>
      <c r="H30" s="143">
        <v>52.62743</v>
      </c>
      <c r="I30" s="143">
        <v>74.2783</v>
      </c>
      <c r="J30" s="146">
        <v>0.41139896058006264</v>
      </c>
      <c r="K30" s="143">
        <v>206.96377999999999</v>
      </c>
      <c r="L30" s="143">
        <v>203.65076000000002</v>
      </c>
      <c r="M30" s="146">
        <v>-0.016007728502059473</v>
      </c>
      <c r="N30" s="145">
        <v>0.0128361368620627</v>
      </c>
      <c r="O30" s="171">
        <v>0.012294350127218915</v>
      </c>
      <c r="P30" s="117"/>
      <c r="Q30" s="117"/>
      <c r="R30" s="117"/>
      <c r="S30" s="117"/>
      <c r="T30" s="117"/>
      <c r="U30" s="117"/>
      <c r="V30" s="117"/>
      <c r="W30" s="117"/>
      <c r="X30" s="117"/>
      <c r="Y30" s="117"/>
      <c r="Z30" s="117"/>
      <c r="AA30" s="117"/>
    </row>
    <row r="31" spans="2:27" s="142" customFormat="1" ht="14.25">
      <c r="B31" s="320" t="s">
        <v>320</v>
      </c>
      <c r="C31" s="321"/>
      <c r="D31" s="321"/>
      <c r="E31" s="322"/>
      <c r="F31" s="170">
        <v>15159090</v>
      </c>
      <c r="G31" s="125" t="s">
        <v>308</v>
      </c>
      <c r="H31" s="143">
        <v>0</v>
      </c>
      <c r="I31" s="143">
        <v>14.8615</v>
      </c>
      <c r="J31" s="146" t="s">
        <v>309</v>
      </c>
      <c r="K31" s="143">
        <v>0</v>
      </c>
      <c r="L31" s="143">
        <v>180.86555</v>
      </c>
      <c r="M31" s="146" t="s">
        <v>309</v>
      </c>
      <c r="N31" s="145">
        <v>0.011399981779750021</v>
      </c>
      <c r="O31" s="171">
        <v>0.1840224514745977</v>
      </c>
      <c r="P31" s="117"/>
      <c r="Q31" s="117"/>
      <c r="R31" s="117"/>
      <c r="S31" s="117"/>
      <c r="T31" s="117"/>
      <c r="U31" s="117"/>
      <c r="V31" s="117"/>
      <c r="W31" s="117"/>
      <c r="X31" s="117"/>
      <c r="Y31" s="117"/>
      <c r="Z31" s="117"/>
      <c r="AA31" s="117"/>
    </row>
    <row r="32" spans="2:27" s="142" customFormat="1" ht="14.25">
      <c r="B32" s="320" t="s">
        <v>321</v>
      </c>
      <c r="C32" s="321"/>
      <c r="D32" s="321"/>
      <c r="E32" s="322"/>
      <c r="F32" s="170">
        <v>7112010</v>
      </c>
      <c r="G32" s="125" t="s">
        <v>308</v>
      </c>
      <c r="H32" s="143">
        <v>29.16</v>
      </c>
      <c r="I32" s="143">
        <v>59.842</v>
      </c>
      <c r="J32" s="146">
        <v>1.0521947873799724</v>
      </c>
      <c r="K32" s="143">
        <v>80.109</v>
      </c>
      <c r="L32" s="143">
        <v>169.398</v>
      </c>
      <c r="M32" s="146">
        <v>1.114593865857769</v>
      </c>
      <c r="N32" s="145">
        <v>0.010677180444402452</v>
      </c>
      <c r="O32" s="171">
        <v>0.6747257649504903</v>
      </c>
      <c r="P32" s="117"/>
      <c r="Q32" s="117"/>
      <c r="R32" s="117"/>
      <c r="S32" s="117"/>
      <c r="T32" s="117"/>
      <c r="U32" s="117"/>
      <c r="V32" s="117"/>
      <c r="W32" s="117"/>
      <c r="X32" s="117"/>
      <c r="Y32" s="117"/>
      <c r="Z32" s="117"/>
      <c r="AA32" s="117"/>
    </row>
    <row r="33" spans="2:27" s="142" customFormat="1" ht="14.25">
      <c r="B33" s="320" t="s">
        <v>322</v>
      </c>
      <c r="C33" s="321"/>
      <c r="D33" s="321"/>
      <c r="E33" s="322"/>
      <c r="F33" s="170">
        <v>12099163</v>
      </c>
      <c r="G33" s="125" t="s">
        <v>308</v>
      </c>
      <c r="H33" s="143">
        <v>0.142245</v>
      </c>
      <c r="I33" s="143">
        <v>0.074615</v>
      </c>
      <c r="J33" s="146">
        <v>-0.47544729164469757</v>
      </c>
      <c r="K33" s="143">
        <v>238.28867000000002</v>
      </c>
      <c r="L33" s="143">
        <v>132.47154999999998</v>
      </c>
      <c r="M33" s="146">
        <v>-0.44407113439342305</v>
      </c>
      <c r="N33" s="145">
        <v>0.00834970095927745</v>
      </c>
      <c r="O33" s="171">
        <v>0.08932360188790137</v>
      </c>
      <c r="P33" s="117"/>
      <c r="Q33" s="117"/>
      <c r="R33" s="117"/>
      <c r="S33" s="117"/>
      <c r="T33" s="117"/>
      <c r="U33" s="117"/>
      <c r="V33" s="117"/>
      <c r="W33" s="117"/>
      <c r="X33" s="117"/>
      <c r="Y33" s="117"/>
      <c r="Z33" s="117"/>
      <c r="AA33" s="117"/>
    </row>
    <row r="34" spans="2:27" s="142" customFormat="1" ht="14.25">
      <c r="B34" s="320" t="s">
        <v>323</v>
      </c>
      <c r="C34" s="321"/>
      <c r="D34" s="321"/>
      <c r="E34" s="322"/>
      <c r="F34" s="170">
        <v>12077010</v>
      </c>
      <c r="G34" s="125" t="s">
        <v>308</v>
      </c>
      <c r="H34" s="143">
        <v>0.21074</v>
      </c>
      <c r="I34" s="143">
        <v>0.35345</v>
      </c>
      <c r="J34" s="146">
        <v>0.6771851570655782</v>
      </c>
      <c r="K34" s="143">
        <v>60.06228</v>
      </c>
      <c r="L34" s="143">
        <v>131.54075</v>
      </c>
      <c r="M34" s="146">
        <v>1.190072538038849</v>
      </c>
      <c r="N34" s="145">
        <v>0.008291032500631837</v>
      </c>
      <c r="O34" s="171">
        <v>0.0904939987906042</v>
      </c>
      <c r="P34" s="117"/>
      <c r="Q34" s="117"/>
      <c r="R34" s="117"/>
      <c r="S34" s="117"/>
      <c r="T34" s="117"/>
      <c r="U34" s="117"/>
      <c r="V34" s="117"/>
      <c r="W34" s="117"/>
      <c r="X34" s="117"/>
      <c r="Y34" s="117"/>
      <c r="Z34" s="117"/>
      <c r="AA34" s="117"/>
    </row>
    <row r="35" spans="2:27" s="142" customFormat="1" ht="14.25">
      <c r="B35" s="320" t="s">
        <v>324</v>
      </c>
      <c r="C35" s="321"/>
      <c r="D35" s="321"/>
      <c r="E35" s="322"/>
      <c r="F35" s="170">
        <v>12099145</v>
      </c>
      <c r="G35" s="125" t="s">
        <v>308</v>
      </c>
      <c r="H35" s="143">
        <v>0</v>
      </c>
      <c r="I35" s="143">
        <v>0.099309</v>
      </c>
      <c r="J35" s="144" t="s">
        <v>309</v>
      </c>
      <c r="K35" s="143">
        <v>0</v>
      </c>
      <c r="L35" s="143">
        <v>125.29283</v>
      </c>
      <c r="M35" s="144" t="s">
        <v>309</v>
      </c>
      <c r="N35" s="145">
        <v>0.007897225199233998</v>
      </c>
      <c r="O35" s="171">
        <v>0.09150279966754758</v>
      </c>
      <c r="P35" s="117"/>
      <c r="Q35" s="117"/>
      <c r="R35" s="117"/>
      <c r="S35" s="117"/>
      <c r="T35" s="117"/>
      <c r="U35" s="117"/>
      <c r="V35" s="117"/>
      <c r="W35" s="117"/>
      <c r="X35" s="117"/>
      <c r="Y35" s="117"/>
      <c r="Z35" s="117"/>
      <c r="AA35" s="117"/>
    </row>
    <row r="36" spans="1:27" s="142" customFormat="1" ht="14.25">
      <c r="A36" s="142">
        <v>2</v>
      </c>
      <c r="B36" s="320" t="s">
        <v>325</v>
      </c>
      <c r="C36" s="321"/>
      <c r="D36" s="321"/>
      <c r="E36" s="322"/>
      <c r="F36" s="170">
        <v>12099162</v>
      </c>
      <c r="G36" s="125" t="s">
        <v>308</v>
      </c>
      <c r="H36" s="143">
        <v>0.208205</v>
      </c>
      <c r="I36" s="143">
        <v>0.14855000000000002</v>
      </c>
      <c r="J36" s="144">
        <v>-0.2865204966259215</v>
      </c>
      <c r="K36" s="143">
        <v>97.52224000000001</v>
      </c>
      <c r="L36" s="143">
        <v>109.21101</v>
      </c>
      <c r="M36" s="144">
        <v>0.11985748071414264</v>
      </c>
      <c r="N36" s="145">
        <v>0.006883585758305533</v>
      </c>
      <c r="O36" s="171">
        <v>0.9732646555805887</v>
      </c>
      <c r="P36" s="117"/>
      <c r="Q36" s="117"/>
      <c r="R36" s="117"/>
      <c r="S36" s="117"/>
      <c r="T36" s="117"/>
      <c r="U36" s="117"/>
      <c r="V36" s="117"/>
      <c r="W36" s="117"/>
      <c r="X36" s="117"/>
      <c r="Y36" s="117"/>
      <c r="Z36" s="117"/>
      <c r="AA36" s="117"/>
    </row>
    <row r="37" spans="1:27" s="142" customFormat="1" ht="14.25">
      <c r="A37" s="142">
        <v>3</v>
      </c>
      <c r="B37" s="320" t="s">
        <v>326</v>
      </c>
      <c r="C37" s="321"/>
      <c r="D37" s="321"/>
      <c r="E37" s="322"/>
      <c r="F37" s="170">
        <v>23069000</v>
      </c>
      <c r="G37" s="125" t="s">
        <v>308</v>
      </c>
      <c r="H37" s="143">
        <v>0.6</v>
      </c>
      <c r="I37" s="143">
        <v>25.484720000000003</v>
      </c>
      <c r="J37" s="144">
        <v>41.47453333333334</v>
      </c>
      <c r="K37" s="143">
        <v>1.8802999999999999</v>
      </c>
      <c r="L37" s="143">
        <v>85.81001</v>
      </c>
      <c r="M37" s="144">
        <v>44.63633994575334</v>
      </c>
      <c r="N37" s="145">
        <v>0.005408617343215262</v>
      </c>
      <c r="O37" s="155">
        <v>0.846512111060482</v>
      </c>
      <c r="P37" s="117"/>
      <c r="Q37" s="117"/>
      <c r="R37" s="117"/>
      <c r="S37" s="117"/>
      <c r="T37" s="117"/>
      <c r="U37" s="117"/>
      <c r="V37" s="117"/>
      <c r="W37" s="117"/>
      <c r="X37" s="117"/>
      <c r="Y37" s="117"/>
      <c r="Z37" s="117"/>
      <c r="AA37" s="117"/>
    </row>
    <row r="38" spans="2:27" s="142" customFormat="1" ht="14.25">
      <c r="B38" s="320" t="s">
        <v>327</v>
      </c>
      <c r="C38" s="321"/>
      <c r="D38" s="321"/>
      <c r="E38" s="322"/>
      <c r="F38" s="170">
        <v>12099124</v>
      </c>
      <c r="G38" s="125" t="s">
        <v>308</v>
      </c>
      <c r="H38" s="143">
        <v>0.378928</v>
      </c>
      <c r="I38" s="143">
        <v>0.978241</v>
      </c>
      <c r="J38" s="144">
        <v>1.5816012540640967</v>
      </c>
      <c r="K38" s="143">
        <v>172.4673</v>
      </c>
      <c r="L38" s="143">
        <v>84.76967</v>
      </c>
      <c r="M38" s="144">
        <v>-0.5084884496945218</v>
      </c>
      <c r="N38" s="145">
        <v>0.0053430445625240516</v>
      </c>
      <c r="O38" s="171">
        <v>0.024298993592651204</v>
      </c>
      <c r="P38" s="117"/>
      <c r="Q38" s="117"/>
      <c r="R38" s="117"/>
      <c r="S38" s="117"/>
      <c r="T38" s="117"/>
      <c r="U38" s="117"/>
      <c r="V38" s="117"/>
      <c r="W38" s="117"/>
      <c r="X38" s="117"/>
      <c r="Y38" s="117"/>
      <c r="Z38" s="117"/>
      <c r="AA38" s="117"/>
    </row>
    <row r="39" spans="2:27" s="142" customFormat="1" ht="14.25">
      <c r="B39" s="320" t="s">
        <v>328</v>
      </c>
      <c r="C39" s="321"/>
      <c r="D39" s="321"/>
      <c r="E39" s="322"/>
      <c r="F39" s="170">
        <v>12099142</v>
      </c>
      <c r="G39" s="125" t="s">
        <v>308</v>
      </c>
      <c r="H39" s="143">
        <v>0</v>
      </c>
      <c r="I39" s="143">
        <v>0.31969400000000003</v>
      </c>
      <c r="J39" s="144" t="s">
        <v>309</v>
      </c>
      <c r="K39" s="143">
        <v>0</v>
      </c>
      <c r="L39" s="143">
        <v>60.91407</v>
      </c>
      <c r="M39" s="144" t="s">
        <v>309</v>
      </c>
      <c r="N39" s="145">
        <v>0.003839422643673255</v>
      </c>
      <c r="O39" s="171">
        <v>0.1617758180778652</v>
      </c>
      <c r="P39" s="117"/>
      <c r="Q39" s="117"/>
      <c r="R39" s="117"/>
      <c r="S39" s="117"/>
      <c r="T39" s="117"/>
      <c r="U39" s="117"/>
      <c r="V39" s="117"/>
      <c r="W39" s="117"/>
      <c r="X39" s="117"/>
      <c r="Y39" s="117"/>
      <c r="Z39" s="117"/>
      <c r="AA39" s="117"/>
    </row>
    <row r="40" spans="2:27" s="142" customFormat="1" ht="14.25">
      <c r="B40" s="320" t="s">
        <v>329</v>
      </c>
      <c r="C40" s="321"/>
      <c r="D40" s="321"/>
      <c r="E40" s="322"/>
      <c r="F40" s="170">
        <v>10059010</v>
      </c>
      <c r="G40" s="125" t="s">
        <v>308</v>
      </c>
      <c r="H40" s="143">
        <v>6.1381570000000005</v>
      </c>
      <c r="I40" s="143">
        <v>15.27906</v>
      </c>
      <c r="J40" s="144">
        <v>1.4891934175030057</v>
      </c>
      <c r="K40" s="143">
        <v>24.80821</v>
      </c>
      <c r="L40" s="143">
        <v>58.37218</v>
      </c>
      <c r="M40" s="144">
        <v>1.3529379991543122</v>
      </c>
      <c r="N40" s="145">
        <v>0.003679206949274135</v>
      </c>
      <c r="O40" s="171">
        <v>0.10591290365266842</v>
      </c>
      <c r="P40" s="117"/>
      <c r="Q40" s="117"/>
      <c r="R40" s="117"/>
      <c r="S40" s="117"/>
      <c r="T40" s="117"/>
      <c r="U40" s="117"/>
      <c r="V40" s="117"/>
      <c r="W40" s="117"/>
      <c r="X40" s="117"/>
      <c r="Y40" s="117"/>
      <c r="Z40" s="117"/>
      <c r="AA40" s="117"/>
    </row>
    <row r="41" spans="2:27" s="142" customFormat="1" ht="14.25">
      <c r="B41" s="320" t="s">
        <v>330</v>
      </c>
      <c r="C41" s="321"/>
      <c r="D41" s="321"/>
      <c r="E41" s="322"/>
      <c r="F41" s="170">
        <v>12099144</v>
      </c>
      <c r="G41" s="125" t="s">
        <v>308</v>
      </c>
      <c r="H41" s="143">
        <v>5.8248299999999995</v>
      </c>
      <c r="I41" s="143">
        <v>0.387</v>
      </c>
      <c r="J41" s="144">
        <v>-0.9335602927467411</v>
      </c>
      <c r="K41" s="143">
        <v>505.90863</v>
      </c>
      <c r="L41" s="143">
        <v>47.40163</v>
      </c>
      <c r="M41" s="144">
        <v>-0.9063039703434195</v>
      </c>
      <c r="N41" s="145">
        <v>0.002987731595820497</v>
      </c>
      <c r="O41" s="155">
        <v>0.20680943327481638</v>
      </c>
      <c r="P41" s="117"/>
      <c r="Q41" s="117"/>
      <c r="R41" s="117"/>
      <c r="S41" s="117"/>
      <c r="T41" s="117"/>
      <c r="U41" s="117"/>
      <c r="V41" s="117"/>
      <c r="W41" s="117"/>
      <c r="X41" s="117"/>
      <c r="Y41" s="117"/>
      <c r="Z41" s="117"/>
      <c r="AA41" s="117"/>
    </row>
    <row r="42" spans="2:27" s="142" customFormat="1" ht="14.25">
      <c r="B42" s="323" t="s">
        <v>6</v>
      </c>
      <c r="C42" s="323"/>
      <c r="D42" s="323"/>
      <c r="E42" s="323"/>
      <c r="F42" s="147"/>
      <c r="G42" s="148"/>
      <c r="H42" s="126"/>
      <c r="I42" s="126"/>
      <c r="J42" s="144"/>
      <c r="K42" s="143">
        <v>2271.3679999999968</v>
      </c>
      <c r="L42" s="143">
        <v>195.27047000000312</v>
      </c>
      <c r="M42" s="144">
        <v>-0.9140295760088178</v>
      </c>
      <c r="N42" s="145">
        <v>0.01230792597110538</v>
      </c>
      <c r="O42" s="144"/>
      <c r="P42" s="117"/>
      <c r="Q42" s="117"/>
      <c r="R42" s="117"/>
      <c r="S42" s="117"/>
      <c r="T42" s="117"/>
      <c r="U42" s="117"/>
      <c r="V42" s="117"/>
      <c r="W42" s="117"/>
      <c r="X42" s="117"/>
      <c r="Y42" s="117"/>
      <c r="Z42" s="117"/>
      <c r="AA42" s="117"/>
    </row>
    <row r="43" spans="2:28" s="116" customFormat="1" ht="14.25">
      <c r="B43" s="324" t="s">
        <v>16</v>
      </c>
      <c r="C43" s="324"/>
      <c r="D43" s="324"/>
      <c r="E43" s="324"/>
      <c r="F43" s="149"/>
      <c r="G43" s="149"/>
      <c r="H43" s="149"/>
      <c r="I43" s="150"/>
      <c r="J43" s="150"/>
      <c r="K43" s="169">
        <v>10712.239669999999</v>
      </c>
      <c r="L43" s="169">
        <v>15865.424480000005</v>
      </c>
      <c r="M43" s="151">
        <v>0.48105578000011334</v>
      </c>
      <c r="N43" s="152">
        <v>0.9999999999999999</v>
      </c>
      <c r="O43" s="153"/>
      <c r="P43" s="117"/>
      <c r="Q43" s="117"/>
      <c r="R43" s="117"/>
      <c r="S43" s="117"/>
      <c r="T43" s="117"/>
      <c r="U43" s="117"/>
      <c r="V43" s="117"/>
      <c r="W43" s="117"/>
      <c r="X43" s="117"/>
      <c r="Y43" s="117"/>
      <c r="Z43" s="117"/>
      <c r="AA43" s="117"/>
      <c r="AB43" s="117"/>
    </row>
    <row r="44" spans="2:13" ht="14.25">
      <c r="B44" s="154" t="s">
        <v>156</v>
      </c>
      <c r="I44" s="117"/>
      <c r="J44" s="117"/>
      <c r="L44" s="117"/>
      <c r="M44" s="117"/>
    </row>
    <row r="45" spans="2:15" ht="14.25">
      <c r="B45" s="325" t="s">
        <v>148</v>
      </c>
      <c r="C45" s="325"/>
      <c r="D45" s="325"/>
      <c r="E45" s="325"/>
      <c r="F45" s="325"/>
      <c r="G45" s="325"/>
      <c r="H45" s="325"/>
      <c r="I45" s="325"/>
      <c r="J45" s="325"/>
      <c r="K45" s="325"/>
      <c r="L45" s="325"/>
      <c r="M45" s="325"/>
      <c r="N45" s="325"/>
      <c r="O45" s="325"/>
    </row>
    <row r="46" spans="9:23" ht="12.75" customHeight="1" hidden="1">
      <c r="I46" s="118">
        <v>9.975</v>
      </c>
      <c r="J46" s="118">
        <v>6.633</v>
      </c>
      <c r="T46" s="118"/>
      <c r="U46" s="118"/>
      <c r="V46" s="118"/>
      <c r="W46" s="118"/>
    </row>
    <row r="47" spans="9:23" ht="12.75" customHeight="1" hidden="1">
      <c r="I47" s="118">
        <v>14.6</v>
      </c>
      <c r="J47" s="118">
        <v>11.586</v>
      </c>
      <c r="L47" s="118">
        <v>13885795.104380004</v>
      </c>
      <c r="M47" s="118">
        <v>13967325.44455</v>
      </c>
      <c r="T47" s="118"/>
      <c r="U47" s="118"/>
      <c r="V47" s="118"/>
      <c r="W47" s="118"/>
    </row>
    <row r="48" spans="9:22" ht="12.75" customHeight="1" hidden="1">
      <c r="I48" s="118">
        <v>0</v>
      </c>
      <c r="J48" s="118">
        <v>0</v>
      </c>
      <c r="T48" s="118"/>
      <c r="V48" s="118"/>
    </row>
    <row r="50" spans="21:23" ht="14.25">
      <c r="U50" s="118"/>
      <c r="W50" s="118"/>
    </row>
    <row r="51" spans="12:22" ht="12.75" customHeight="1" hidden="1">
      <c r="L51" s="118">
        <v>13885795.104380004</v>
      </c>
      <c r="M51" s="118">
        <v>13967325.44455</v>
      </c>
      <c r="T51" s="118"/>
      <c r="V51" s="118"/>
    </row>
    <row r="53" spans="21:23" ht="14.25">
      <c r="U53" s="118"/>
      <c r="W53" s="118"/>
    </row>
    <row r="54" spans="21:23" ht="14.25">
      <c r="U54" s="118"/>
      <c r="W54" s="118"/>
    </row>
    <row r="58" spans="21:23" ht="14.25">
      <c r="U58" s="118"/>
      <c r="W58" s="118"/>
    </row>
    <row r="61" spans="21:23" ht="14.25">
      <c r="U61" s="118"/>
      <c r="W61" s="118"/>
    </row>
    <row r="62" spans="21:23" ht="14.25">
      <c r="U62" s="118"/>
      <c r="W62" s="118"/>
    </row>
    <row r="63" spans="21:23" ht="14.25">
      <c r="U63" s="118"/>
      <c r="W63" s="118"/>
    </row>
    <row r="64" spans="21:23" ht="14.25">
      <c r="U64" s="118"/>
      <c r="W64" s="118"/>
    </row>
    <row r="65" ht="14.25">
      <c r="W65" s="118"/>
    </row>
    <row r="67" spans="21:23" ht="14.25">
      <c r="U67" s="118"/>
      <c r="W67" s="118"/>
    </row>
    <row r="68" spans="21:23" ht="14.25">
      <c r="U68" s="118"/>
      <c r="W68" s="118"/>
    </row>
    <row r="69" spans="21:23" ht="14.25">
      <c r="U69" s="118"/>
      <c r="W69" s="118"/>
    </row>
    <row r="70" spans="21:23" ht="14.25">
      <c r="U70" s="118"/>
      <c r="W70" s="118"/>
    </row>
    <row r="73" spans="21:23" ht="14.25">
      <c r="U73" s="118"/>
      <c r="W73" s="118"/>
    </row>
    <row r="74" spans="21:23" ht="14.25">
      <c r="U74" s="118"/>
      <c r="W74" s="118"/>
    </row>
    <row r="75" ht="14.25">
      <c r="W75" s="118"/>
    </row>
    <row r="77" spans="21:23" ht="14.25">
      <c r="U77" s="118"/>
      <c r="W77" s="118"/>
    </row>
    <row r="78" ht="14.25">
      <c r="W78" s="118"/>
    </row>
    <row r="79" spans="21:23" ht="14.25">
      <c r="U79" s="118"/>
      <c r="W79" s="118"/>
    </row>
    <row r="80" spans="21:23" ht="14.25">
      <c r="U80" s="118"/>
      <c r="W80" s="118"/>
    </row>
    <row r="81" spans="21:23" ht="14.25">
      <c r="U81" s="118"/>
      <c r="W81" s="118"/>
    </row>
    <row r="82" spans="21:23" ht="14.25">
      <c r="U82" s="118"/>
      <c r="W82" s="118"/>
    </row>
    <row r="83" spans="21:23" ht="14.25">
      <c r="U83" s="118"/>
      <c r="W83" s="118"/>
    </row>
    <row r="84" spans="21:23" ht="14.25">
      <c r="U84" s="118"/>
      <c r="W84" s="118"/>
    </row>
    <row r="85" ht="14.25">
      <c r="W85" s="118"/>
    </row>
    <row r="87" ht="14.25">
      <c r="W87" s="118"/>
    </row>
    <row r="89" spans="21:23" ht="14.25">
      <c r="U89" s="118"/>
      <c r="W89" s="118"/>
    </row>
  </sheetData>
  <sheetProtection/>
  <mergeCells count="36">
    <mergeCell ref="B40:E40"/>
    <mergeCell ref="B41:E41"/>
    <mergeCell ref="B42:E42"/>
    <mergeCell ref="B43:E43"/>
    <mergeCell ref="B45:O45"/>
    <mergeCell ref="B34:E34"/>
    <mergeCell ref="B35:E35"/>
    <mergeCell ref="B36:E36"/>
    <mergeCell ref="B37:E37"/>
    <mergeCell ref="B38:E38"/>
    <mergeCell ref="B39:E39"/>
    <mergeCell ref="B28:E28"/>
    <mergeCell ref="B29:E29"/>
    <mergeCell ref="B30:E30"/>
    <mergeCell ref="B31:E31"/>
    <mergeCell ref="B32:E32"/>
    <mergeCell ref="B33:E33"/>
    <mergeCell ref="B22:E22"/>
    <mergeCell ref="B23:E23"/>
    <mergeCell ref="B24:E24"/>
    <mergeCell ref="B25:E25"/>
    <mergeCell ref="B26:E26"/>
    <mergeCell ref="B27:E27"/>
    <mergeCell ref="B19:E21"/>
    <mergeCell ref="F19:F21"/>
    <mergeCell ref="G19:G21"/>
    <mergeCell ref="H19:J19"/>
    <mergeCell ref="K19:O19"/>
    <mergeCell ref="H20:I20"/>
    <mergeCell ref="K20:L20"/>
    <mergeCell ref="B3:O4"/>
    <mergeCell ref="B7:B8"/>
    <mergeCell ref="C7:C8"/>
    <mergeCell ref="D7:D8"/>
    <mergeCell ref="E7:F7"/>
    <mergeCell ref="B9:B14"/>
  </mergeCells>
  <printOptions horizontalCentered="1"/>
  <pageMargins left="0.5905511811023623" right="0.5905511811023623" top="0.5905511811023623" bottom="0.5905511811023623" header="0.31496062992125984" footer="0.31496062992125984"/>
  <pageSetup horizontalDpi="600" verticalDpi="600" orientation="landscape" scale="70" r:id="rId1"/>
  <headerFooter alignWithMargins="0">
    <oddHeader>&amp;R&amp;12Región de Arica y Parinacota</oddHeader>
  </headerFooter>
</worksheet>
</file>

<file path=xl/worksheets/sheet8.xml><?xml version="1.0" encoding="utf-8"?>
<worksheet xmlns="http://schemas.openxmlformats.org/spreadsheetml/2006/main" xmlns:r="http://schemas.openxmlformats.org/officeDocument/2006/relationships">
  <dimension ref="A1:G31"/>
  <sheetViews>
    <sheetView view="pageBreakPreview" zoomScaleSheetLayoutView="100" zoomScalePageLayoutView="0" workbookViewId="0" topLeftCell="A1">
      <selection activeCell="A1" sqref="A1"/>
    </sheetView>
  </sheetViews>
  <sheetFormatPr defaultColWidth="11.421875" defaultRowHeight="12" customHeight="1"/>
  <cols>
    <col min="1" max="2" width="20.8515625" style="2" customWidth="1"/>
    <col min="3" max="3" width="7.28125" style="2" customWidth="1"/>
    <col min="4" max="5" width="20.8515625" style="2" customWidth="1"/>
    <col min="6" max="16384" width="11.421875" style="2" customWidth="1"/>
  </cols>
  <sheetData>
    <row r="1" ht="15.75" customHeight="1">
      <c r="A1" s="1" t="s">
        <v>76</v>
      </c>
    </row>
    <row r="2" ht="15.75" customHeight="1">
      <c r="A2" s="1"/>
    </row>
    <row r="3" ht="15.75" customHeight="1"/>
    <row r="4" spans="1:2" ht="21" customHeight="1">
      <c r="A4" s="328" t="s">
        <v>125</v>
      </c>
      <c r="B4" s="328"/>
    </row>
    <row r="5" spans="1:2" ht="15.75" customHeight="1">
      <c r="A5" s="329" t="s">
        <v>77</v>
      </c>
      <c r="B5" s="330"/>
    </row>
    <row r="6" spans="1:2" ht="15.75" customHeight="1">
      <c r="A6" s="326" t="s">
        <v>123</v>
      </c>
      <c r="B6" s="327"/>
    </row>
    <row r="7" spans="1:2" ht="15.75" customHeight="1">
      <c r="A7" s="326" t="s">
        <v>124</v>
      </c>
      <c r="B7" s="327"/>
    </row>
    <row r="8" ht="15.75" customHeight="1">
      <c r="F8" s="37"/>
    </row>
    <row r="9" spans="6:7" ht="15.75" customHeight="1">
      <c r="F9" s="37"/>
      <c r="G9" s="109"/>
    </row>
    <row r="10" spans="1:7" ht="21" customHeight="1">
      <c r="A10" s="328" t="s">
        <v>126</v>
      </c>
      <c r="B10" s="328"/>
      <c r="G10" s="109"/>
    </row>
    <row r="11" spans="1:7" ht="15.75" customHeight="1">
      <c r="A11" s="329" t="s">
        <v>77</v>
      </c>
      <c r="B11" s="330"/>
      <c r="G11" s="109"/>
    </row>
    <row r="12" spans="1:7" ht="15.75" customHeight="1">
      <c r="A12" s="326" t="s">
        <v>127</v>
      </c>
      <c r="B12" s="327"/>
      <c r="G12" s="109"/>
    </row>
    <row r="13" spans="1:7" ht="15.75" customHeight="1">
      <c r="A13" s="326" t="s">
        <v>128</v>
      </c>
      <c r="B13" s="327"/>
      <c r="G13" s="109"/>
    </row>
    <row r="14" ht="15.75" customHeight="1">
      <c r="G14" s="109"/>
    </row>
    <row r="15" spans="1:7" ht="15.75" customHeight="1">
      <c r="A15" s="295" t="s">
        <v>257</v>
      </c>
      <c r="B15" s="295"/>
      <c r="C15" s="295"/>
      <c r="D15" s="295"/>
      <c r="E15" s="295"/>
      <c r="G15" s="109"/>
    </row>
    <row r="16" spans="1:7" ht="15.75" customHeight="1">
      <c r="A16" s="295"/>
      <c r="B16" s="295"/>
      <c r="C16" s="295"/>
      <c r="D16" s="295"/>
      <c r="E16" s="295"/>
      <c r="G16" s="109"/>
    </row>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spans="1:5" ht="15.75" customHeight="1">
      <c r="A30" s="295"/>
      <c r="B30" s="295"/>
      <c r="C30" s="295"/>
      <c r="D30" s="295"/>
      <c r="E30" s="295"/>
    </row>
    <row r="31" spans="1:5" ht="15.75" customHeight="1">
      <c r="A31" s="295"/>
      <c r="B31" s="295"/>
      <c r="C31" s="295"/>
      <c r="D31" s="295"/>
      <c r="E31" s="295"/>
    </row>
  </sheetData>
  <sheetProtection/>
  <mergeCells count="10">
    <mergeCell ref="A12:B12"/>
    <mergeCell ref="A13:B13"/>
    <mergeCell ref="A15:E16"/>
    <mergeCell ref="A30:E31"/>
    <mergeCell ref="A4:B4"/>
    <mergeCell ref="A5:B5"/>
    <mergeCell ref="A6:B6"/>
    <mergeCell ref="A7:B7"/>
    <mergeCell ref="A10:B10"/>
    <mergeCell ref="A11:B11"/>
  </mergeCells>
  <printOptions horizontalCentered="1"/>
  <pageMargins left="0.5905511811023623" right="0.5905511811023623" top="0.5905511811023623" bottom="0.5905511811023623" header="0.31496062992125984" footer="0.31496062992125984"/>
  <pageSetup horizontalDpi="600" verticalDpi="600" orientation="portrait" scale="99" r:id="rId1"/>
  <headerFooter>
    <oddHeader>&amp;R&amp;12Región de Arica y Parinacota</oddHeader>
  </headerFooter>
</worksheet>
</file>

<file path=xl/worksheets/sheet9.xml><?xml version="1.0" encoding="utf-8"?>
<worksheet xmlns="http://schemas.openxmlformats.org/spreadsheetml/2006/main" xmlns:r="http://schemas.openxmlformats.org/officeDocument/2006/relationships">
  <dimension ref="A1:G50"/>
  <sheetViews>
    <sheetView view="pageBreakPreview" zoomScale="70" zoomScaleSheetLayoutView="70" zoomScalePageLayoutView="0" workbookViewId="0" topLeftCell="A1">
      <selection activeCell="D15" sqref="D15"/>
    </sheetView>
  </sheetViews>
  <sheetFormatPr defaultColWidth="11.421875" defaultRowHeight="15"/>
  <cols>
    <col min="1" max="1" width="42.00390625" style="188" customWidth="1"/>
    <col min="2" max="2" width="24.421875" style="188" customWidth="1"/>
    <col min="3" max="3" width="9.28125" style="188" customWidth="1"/>
    <col min="4" max="4" width="36.140625" style="188" customWidth="1"/>
    <col min="5" max="5" width="20.421875" style="188" customWidth="1"/>
    <col min="6" max="6" width="52.57421875" style="188" customWidth="1"/>
    <col min="7" max="16384" width="11.421875" style="188" customWidth="1"/>
  </cols>
  <sheetData>
    <row r="1" ht="21">
      <c r="A1" s="187" t="s">
        <v>72</v>
      </c>
    </row>
    <row r="2" spans="3:7" ht="21">
      <c r="C2" s="187"/>
      <c r="D2" s="187"/>
      <c r="E2" s="187"/>
      <c r="F2" s="187"/>
      <c r="G2" s="187"/>
    </row>
    <row r="3" spans="1:7" ht="21">
      <c r="A3" s="223" t="s">
        <v>7</v>
      </c>
      <c r="B3" s="223" t="s">
        <v>45</v>
      </c>
      <c r="C3" s="187"/>
      <c r="D3" s="223" t="s">
        <v>12</v>
      </c>
      <c r="E3" s="223" t="s">
        <v>46</v>
      </c>
      <c r="F3" s="223" t="s">
        <v>45</v>
      </c>
      <c r="G3" s="187"/>
    </row>
    <row r="4" spans="1:7" ht="21">
      <c r="A4" s="189" t="s">
        <v>264</v>
      </c>
      <c r="B4" s="224" t="s">
        <v>47</v>
      </c>
      <c r="D4" s="189" t="s">
        <v>240</v>
      </c>
      <c r="E4" s="189" t="s">
        <v>123</v>
      </c>
      <c r="F4" s="224" t="s">
        <v>241</v>
      </c>
      <c r="G4" s="187"/>
    </row>
    <row r="5" spans="1:7" ht="26.25" customHeight="1">
      <c r="A5" s="193" t="s">
        <v>265</v>
      </c>
      <c r="B5" s="224" t="s">
        <v>43</v>
      </c>
      <c r="D5" s="189" t="s">
        <v>266</v>
      </c>
      <c r="E5" s="189" t="s">
        <v>124</v>
      </c>
      <c r="F5" s="224" t="s">
        <v>203</v>
      </c>
      <c r="G5" s="187"/>
    </row>
    <row r="6" spans="1:7" ht="21">
      <c r="A6" s="190"/>
      <c r="B6" s="191"/>
      <c r="D6" s="189" t="s">
        <v>242</v>
      </c>
      <c r="E6" s="189" t="s">
        <v>127</v>
      </c>
      <c r="F6" s="224" t="s">
        <v>243</v>
      </c>
      <c r="G6" s="187"/>
    </row>
    <row r="7" spans="1:7" ht="21" customHeight="1">
      <c r="A7" s="192"/>
      <c r="B7" s="192"/>
      <c r="D7" s="189" t="s">
        <v>244</v>
      </c>
      <c r="E7" s="189" t="s">
        <v>128</v>
      </c>
      <c r="F7" s="224" t="s">
        <v>243</v>
      </c>
      <c r="G7" s="187"/>
    </row>
    <row r="8" spans="1:6" ht="21">
      <c r="A8" s="223" t="s">
        <v>8</v>
      </c>
      <c r="B8" s="223" t="s">
        <v>45</v>
      </c>
      <c r="D8" s="190"/>
      <c r="E8" s="190"/>
      <c r="F8" s="191"/>
    </row>
    <row r="9" spans="1:6" ht="21">
      <c r="A9" s="193" t="s">
        <v>267</v>
      </c>
      <c r="B9" s="224" t="s">
        <v>43</v>
      </c>
      <c r="D9" s="190"/>
      <c r="E9" s="190"/>
      <c r="F9" s="191"/>
    </row>
    <row r="10" spans="1:6" ht="21">
      <c r="A10" s="193" t="s">
        <v>129</v>
      </c>
      <c r="B10" s="224" t="s">
        <v>268</v>
      </c>
      <c r="D10" s="190"/>
      <c r="E10" s="190"/>
      <c r="F10" s="191"/>
    </row>
    <row r="11" spans="1:6" ht="21">
      <c r="A11" s="193" t="s">
        <v>130</v>
      </c>
      <c r="B11" s="224" t="s">
        <v>47</v>
      </c>
      <c r="D11" s="190"/>
      <c r="E11" s="190"/>
      <c r="F11" s="191"/>
    </row>
    <row r="12" spans="1:6" ht="21">
      <c r="A12" s="192"/>
      <c r="B12" s="192"/>
      <c r="D12" s="190"/>
      <c r="E12" s="190"/>
      <c r="F12" s="191"/>
    </row>
    <row r="13" spans="1:6" ht="21">
      <c r="A13" s="331" t="s">
        <v>9</v>
      </c>
      <c r="B13" s="332"/>
      <c r="D13" s="190"/>
      <c r="E13" s="190"/>
      <c r="F13" s="191"/>
    </row>
    <row r="14" spans="1:6" ht="21">
      <c r="A14" s="334" t="s">
        <v>269</v>
      </c>
      <c r="B14" s="335"/>
      <c r="D14" s="190"/>
      <c r="E14" s="190"/>
      <c r="F14" s="191"/>
    </row>
    <row r="15" spans="4:6" ht="21">
      <c r="D15" s="190"/>
      <c r="E15" s="190"/>
      <c r="F15" s="191"/>
    </row>
    <row r="16" spans="1:6" ht="21">
      <c r="A16" s="223" t="s">
        <v>10</v>
      </c>
      <c r="B16" s="223" t="s">
        <v>44</v>
      </c>
      <c r="D16" s="190"/>
      <c r="E16" s="190"/>
      <c r="F16" s="191"/>
    </row>
    <row r="17" spans="1:6" ht="21">
      <c r="A17" s="189" t="s">
        <v>270</v>
      </c>
      <c r="B17" s="189" t="s">
        <v>123</v>
      </c>
      <c r="D17" s="190"/>
      <c r="E17" s="190"/>
      <c r="F17" s="191"/>
    </row>
    <row r="18" spans="1:6" ht="21">
      <c r="A18" s="189" t="s">
        <v>271</v>
      </c>
      <c r="B18" s="189" t="s">
        <v>122</v>
      </c>
      <c r="D18" s="190"/>
      <c r="E18" s="190"/>
      <c r="F18" s="191"/>
    </row>
    <row r="19" spans="1:6" ht="21">
      <c r="A19" s="190"/>
      <c r="B19" s="190"/>
      <c r="D19" s="190"/>
      <c r="E19" s="190"/>
      <c r="F19" s="191"/>
    </row>
    <row r="20" spans="1:6" ht="21">
      <c r="A20" s="333" t="s">
        <v>11</v>
      </c>
      <c r="B20" s="333"/>
      <c r="D20" s="190"/>
      <c r="E20" s="190"/>
      <c r="F20" s="191"/>
    </row>
    <row r="21" spans="1:6" ht="21">
      <c r="A21" s="336" t="s">
        <v>272</v>
      </c>
      <c r="B21" s="336"/>
      <c r="D21" s="190"/>
      <c r="E21" s="190"/>
      <c r="F21" s="191"/>
    </row>
    <row r="22" spans="1:6" ht="21" customHeight="1">
      <c r="A22" s="337" t="s">
        <v>141</v>
      </c>
      <c r="B22" s="337"/>
      <c r="C22" s="337"/>
      <c r="D22" s="337"/>
      <c r="E22" s="337"/>
      <c r="F22" s="337"/>
    </row>
    <row r="23" spans="1:6" ht="21">
      <c r="A23" s="337"/>
      <c r="B23" s="337"/>
      <c r="C23" s="337"/>
      <c r="D23" s="337"/>
      <c r="E23" s="337"/>
      <c r="F23" s="337"/>
    </row>
    <row r="38" ht="21">
      <c r="D38" s="188" t="s">
        <v>157</v>
      </c>
    </row>
    <row r="50" spans="1:3" s="187" customFormat="1" ht="21">
      <c r="A50" s="188"/>
      <c r="B50" s="188"/>
      <c r="C50" s="188"/>
    </row>
  </sheetData>
  <sheetProtection/>
  <mergeCells count="5">
    <mergeCell ref="A13:B13"/>
    <mergeCell ref="A20:B20"/>
    <mergeCell ref="A14:B14"/>
    <mergeCell ref="A21:B21"/>
    <mergeCell ref="A22:F23"/>
  </mergeCells>
  <printOptions horizontalCentered="1"/>
  <pageMargins left="0.5905511811023623" right="0.5905511811023623" top="0.5905511811023623" bottom="0.5905511811023623" header="0.31496062992125984" footer="0.31496062992125984"/>
  <pageSetup horizontalDpi="600" verticalDpi="600" orientation="landscape" scale="67" r:id="rId1"/>
  <headerFooter>
    <oddHeader>&amp;R&amp;12Región de Arica y Parinacota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 Bravo Rodríguez</dc:creator>
  <cp:keywords/>
  <dc:description/>
  <cp:lastModifiedBy>Liliana Yáñez Barrios</cp:lastModifiedBy>
  <cp:lastPrinted>2015-05-11T14:45:53Z</cp:lastPrinted>
  <dcterms:created xsi:type="dcterms:W3CDTF">2013-06-10T19:00:49Z</dcterms:created>
  <dcterms:modified xsi:type="dcterms:W3CDTF">2018-05-09T20:26:08Z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