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05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<sst xmlns="http://schemas.openxmlformats.org/spreadsheetml/2006/main" count="187" uniqueCount="81">
  <si>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</si>
  <si>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</si>
  <si>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</si>
  <si>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</si>
  <si>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</si>
  <si>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</si>
  <si>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</si>
  <si>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</si>
  <si>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</si>
  <si>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</si>
  <si>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</si>
  <si>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</si>
  <si>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</si>
  <si>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</si>
  <si>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</si>
  <si>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</si>
  <si>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</si>
  <si>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</si>
  <si>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</si>
  <si>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</si>
  <si>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</si>
  <si>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</si>
  <si>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</si>
  <si>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</si>
  <si>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</si>
  <si>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</si>
  <si>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</si>
  <si>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</si>
  <si>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</si>
  <si>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</si>
  <si>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</si>
  <si>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</si>
  <si>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</si>
  <si>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</si>
  <si>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</si>
  <si>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</si>
  <si>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</si>
  <si>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</si>
  <si>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</si>
  <si>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</si>
  <si>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</si>
  <si>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</si>
  <si>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</si>
  <si>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</si>
  <si>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</si>
  <si>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</si>
  <si>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</si>
  <si>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</si>
  <si>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</si>
  <si>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</si>
  <si>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</si>
  <si>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</si>
  <si>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</si>
  <si>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</si>
  <si>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</si>
  <si>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</si>
  <si>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</si>
  <si>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</si>
  <si>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</si>
  <si>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</si>
  <si>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</si>
  <si>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</si>
  <si>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</si>
  <si>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</si>
  <si>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</si>
  <si>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</si>
  <si>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</si>
  <si>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</si>
  <si>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</si>
  <si>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</si>
  <si>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</si>
  <si>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</si>
  <si>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</si>
  <si>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</si>
  <si>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</si>
  <si>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</si>
  <si>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</si>
  <si>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Enero 2018</t>
  </si>
  <si>
    <t>Diciembre</t>
  </si>
  <si>
    <t>semana del  15 al 21 de enero de 2018</t>
  </si>
  <si>
    <t>Nota: lunes 15 de enero feriado nacional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</si>
</sst>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3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4" fontId="26" fillId="58" borderId="31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1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4" xfId="0" applyNumberFormat="1" applyFont="1" applyFill="1" applyBorder="1" applyAlignment="1" applyProtection="1">
      <alignment horizontal="center" vertical="center"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6" xfId="0" applyNumberFormat="1" applyFont="1" applyBorder="1" applyAlignment="1" applyProtection="1">
      <alignment horizontal="center"/>
      <protection/>
    </xf>
    <xf numFmtId="181" fontId="34" fillId="0" borderId="36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31" xfId="0" applyNumberFormat="1" applyFont="1" applyFill="1" applyBorder="1" applyAlignment="1">
      <alignment horizontal="right"/>
    </xf>
    <xf numFmtId="183" fontId="26" fillId="59" borderId="31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7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63" borderId="38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3" borderId="40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19" borderId="34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31" xfId="0" applyNumberFormat="1" applyFont="1" applyFill="1" applyBorder="1" applyAlignment="1" applyProtection="1">
      <alignment horizontal="center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/>
    </xf>
    <xf numFmtId="183" fontId="26" fillId="19" borderId="34" xfId="0" applyNumberFormat="1" applyFont="1" applyFill="1" applyBorder="1" applyAlignment="1">
      <alignment horizontal="right"/>
    </xf>
    <xf numFmtId="183" fontId="26" fillId="0" borderId="34" xfId="0" applyNumberFormat="1" applyFont="1" applyBorder="1" applyAlignment="1">
      <alignment horizontal="right"/>
    </xf>
    <xf numFmtId="183" fontId="26" fillId="58" borderId="34" xfId="0" applyNumberFormat="1" applyFont="1" applyFill="1" applyBorder="1" applyAlignment="1">
      <alignment horizontal="right"/>
    </xf>
    <xf numFmtId="183" fontId="26" fillId="59" borderId="34" xfId="0" applyNumberFormat="1" applyFont="1" applyFill="1" applyBorder="1" applyAlignment="1">
      <alignment horizontal="right"/>
    </xf>
    <xf numFmtId="4" fontId="26" fillId="58" borderId="34" xfId="0" applyNumberFormat="1" applyFont="1" applyFill="1" applyBorder="1" applyAlignment="1">
      <alignment horizontal="right"/>
    </xf>
    <xf numFmtId="4" fontId="26" fillId="59" borderId="34" xfId="0" applyNumberFormat="1" applyFont="1" applyFill="1" applyBorder="1" applyAlignment="1">
      <alignment horizontal="right"/>
    </xf>
    <xf numFmtId="2" fontId="26" fillId="19" borderId="42" xfId="0" applyNumberFormat="1" applyFont="1" applyFill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58" borderId="26" xfId="0" applyFont="1" applyFill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180" fontId="34" fillId="59" borderId="26" xfId="0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60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8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19" borderId="34" xfId="0" applyNumberFormat="1" applyFont="1" applyFill="1" applyBorder="1" applyAlignment="1" applyProtection="1">
      <alignment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6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43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4" xfId="0" applyFont="1" applyFill="1" applyBorder="1" applyAlignment="1" applyProtection="1">
      <alignment horizontal="left" vertical="center"/>
      <protection/>
    </xf>
    <xf numFmtId="180" fontId="29" fillId="0" borderId="44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180975</xdr:rowOff>
    </xdr:from>
    <xdr:to>
      <xdr:col>3</xdr:col>
      <xdr:colOff>400050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8175"/>
          <a:ext cx="3810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45"/>
      <c r="B2" s="145"/>
      <c r="C2" s="145"/>
      <c r="D2" s="145"/>
      <c r="E2" s="1"/>
      <c r="F2" s="1"/>
      <c r="G2" s="1"/>
    </row>
    <row r="3" spans="1:7" ht="18">
      <c r="A3" s="145"/>
      <c r="B3" s="145"/>
      <c r="C3" s="145"/>
      <c r="D3" s="145"/>
      <c r="E3" s="1"/>
      <c r="F3" s="1"/>
      <c r="G3" s="1"/>
    </row>
    <row r="4" spans="1:8" ht="18">
      <c r="A4" s="145"/>
      <c r="B4" s="145"/>
      <c r="C4" s="145"/>
      <c r="D4" s="145"/>
      <c r="E4" s="1"/>
      <c r="F4" s="1"/>
      <c r="G4" s="1"/>
      <c r="H4" s="1"/>
    </row>
    <row r="5" spans="1:8" ht="18">
      <c r="A5" s="145"/>
      <c r="B5" s="145"/>
      <c r="C5" s="145"/>
      <c r="D5" s="145"/>
      <c r="E5" s="1"/>
      <c r="F5" s="1"/>
      <c r="G5" s="1"/>
      <c r="H5" s="1"/>
    </row>
    <row r="6" spans="1:8" ht="18">
      <c r="A6" s="145"/>
      <c r="B6" s="145"/>
      <c r="C6" s="145"/>
      <c r="D6" s="145"/>
      <c r="E6" s="1"/>
      <c r="F6" s="142"/>
      <c r="G6" s="1"/>
      <c r="H6" s="1"/>
    </row>
    <row r="7" spans="1:8" ht="18">
      <c r="A7" s="145"/>
      <c r="B7" s="145"/>
      <c r="C7" s="145"/>
      <c r="D7" s="145"/>
      <c r="E7" s="1"/>
      <c r="F7" s="142"/>
      <c r="G7" s="1"/>
      <c r="H7" s="1"/>
    </row>
    <row r="8" spans="1:8" ht="18">
      <c r="A8" s="145"/>
      <c r="B8" s="145"/>
      <c r="C8" s="145"/>
      <c r="D8" s="145"/>
      <c r="E8" s="1"/>
      <c r="F8" s="1"/>
      <c r="G8" s="1"/>
      <c r="H8" s="1"/>
    </row>
    <row r="9" spans="1:8" ht="18">
      <c r="A9" s="146"/>
      <c r="B9" s="145"/>
      <c r="C9" s="145"/>
      <c r="D9" s="145"/>
      <c r="E9" s="1"/>
      <c r="F9" s="1"/>
      <c r="G9" s="1"/>
      <c r="H9" s="1"/>
    </row>
    <row r="10" spans="1:8" ht="18">
      <c r="A10" s="147"/>
      <c r="B10" s="147"/>
      <c r="C10" s="147"/>
      <c r="D10" s="149"/>
      <c r="E10" s="63"/>
      <c r="F10" s="63"/>
      <c r="G10" s="63"/>
      <c r="H10" s="1"/>
    </row>
    <row r="11" spans="1:8" ht="18">
      <c r="A11" s="148"/>
      <c r="B11" s="148"/>
      <c r="C11" s="148"/>
      <c r="D11" s="148"/>
      <c r="E11" s="2"/>
      <c r="F11" s="2"/>
      <c r="G11" s="2"/>
      <c r="H11" s="1"/>
    </row>
    <row r="12" spans="1:8" ht="18">
      <c r="A12" s="2"/>
      <c r="B12" s="2"/>
      <c r="C12" s="2"/>
      <c r="D12" s="148"/>
      <c r="E12" s="2"/>
      <c r="F12" s="2"/>
      <c r="G12" s="2"/>
      <c r="H12" s="1"/>
    </row>
    <row r="13" spans="1:8" ht="18">
      <c r="A13" s="62"/>
      <c r="B13" s="62"/>
      <c r="C13" s="62"/>
      <c r="D13" s="88"/>
      <c r="E13" s="62"/>
      <c r="F13" s="62"/>
      <c r="G13" s="62"/>
      <c r="H13" s="1"/>
    </row>
    <row r="14" spans="2:8" ht="18">
      <c r="B14" s="1"/>
      <c r="C14" s="1"/>
      <c r="D14" s="87"/>
      <c r="E14" s="1"/>
      <c r="F14" s="1"/>
      <c r="G14" s="1"/>
      <c r="H14" s="1"/>
    </row>
    <row r="15" spans="2:8" ht="18">
      <c r="B15" s="1"/>
      <c r="C15" s="1"/>
      <c r="D15" s="87"/>
      <c r="E15" s="1"/>
      <c r="F15" s="1"/>
      <c r="G15" s="1"/>
      <c r="H15" s="1"/>
    </row>
    <row r="16" spans="2:8" ht="18">
      <c r="B16" s="1"/>
      <c r="C16" s="1"/>
      <c r="D16" s="87"/>
      <c r="E16" s="1"/>
      <c r="F16" s="1"/>
      <c r="G16" s="1"/>
      <c r="H16" s="1"/>
    </row>
    <row r="17" spans="2:12" ht="18">
      <c r="B17" s="1"/>
      <c r="C17" s="1"/>
      <c r="D17" s="8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7"/>
      <c r="E21" s="1"/>
      <c r="F21" s="1"/>
      <c r="G21" s="1"/>
      <c r="H21" s="1"/>
      <c r="I21" s="1"/>
      <c r="J21" s="1"/>
      <c r="K21" s="1"/>
      <c r="L21" s="1"/>
    </row>
    <row r="22" spans="2:12" ht="18">
      <c r="B22" s="199" t="s">
        <v>53</v>
      </c>
      <c r="C22" s="199"/>
      <c r="D22" s="199"/>
      <c r="E22" s="199"/>
      <c r="F22" s="1"/>
      <c r="G22" s="1"/>
      <c r="H22" s="1"/>
      <c r="I22" s="1"/>
      <c r="J22" s="1"/>
      <c r="K22" s="1"/>
      <c r="L22" s="1"/>
    </row>
    <row r="23" spans="2:12" ht="18">
      <c r="B23" s="107" t="s">
        <v>79</v>
      </c>
      <c r="C23" s="107"/>
      <c r="D23" s="107"/>
      <c r="E23" s="107"/>
      <c r="F23" s="103"/>
      <c r="G23" s="104"/>
      <c r="H23" s="1"/>
      <c r="I23" s="1"/>
      <c r="J23" s="1"/>
      <c r="K23" s="1"/>
      <c r="L23" s="1"/>
    </row>
    <row r="24" spans="1:12" ht="18">
      <c r="A24" s="1"/>
      <c r="B24" s="1"/>
      <c r="C24" s="106"/>
      <c r="D24" s="106"/>
      <c r="E24" s="106"/>
      <c r="F24" s="106"/>
      <c r="G24" s="105"/>
      <c r="H24" s="1"/>
      <c r="I24" s="1"/>
      <c r="J24" s="1"/>
      <c r="K24" s="1"/>
      <c r="L24" s="1"/>
    </row>
    <row r="25" spans="1:12" ht="18">
      <c r="A25" s="7"/>
      <c r="B25" s="7"/>
      <c r="C25" s="7"/>
      <c r="D25" s="8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6"/>
      <c r="G4" s="76"/>
      <c r="H4" s="76"/>
    </row>
    <row r="5" spans="1:8" ht="18">
      <c r="A5" s="76"/>
      <c r="B5" s="76"/>
      <c r="C5" s="76"/>
      <c r="D5" s="76"/>
      <c r="E5" s="76"/>
      <c r="F5" s="76"/>
      <c r="G5" s="76"/>
      <c r="H5" s="76"/>
    </row>
    <row r="6" spans="1:8" ht="18">
      <c r="A6" s="76"/>
      <c r="B6" s="76"/>
      <c r="C6" s="76"/>
      <c r="D6" s="76"/>
      <c r="E6" s="76"/>
      <c r="F6" s="141"/>
      <c r="G6" s="76"/>
      <c r="H6" s="76"/>
    </row>
    <row r="7" spans="1:8" ht="18">
      <c r="A7" s="76"/>
      <c r="B7" s="76"/>
      <c r="C7" s="76"/>
      <c r="D7" s="76"/>
      <c r="E7" s="76"/>
      <c r="F7" s="141"/>
      <c r="G7" s="76"/>
      <c r="H7" s="76"/>
    </row>
    <row r="8" spans="1:8" ht="18">
      <c r="A8" s="76"/>
      <c r="B8" s="76"/>
      <c r="C8" s="76"/>
      <c r="D8" s="76"/>
      <c r="E8" s="76"/>
      <c r="F8" s="76"/>
      <c r="G8" s="76"/>
      <c r="H8" s="76"/>
    </row>
    <row r="9" spans="1:8" ht="18">
      <c r="A9" s="76"/>
      <c r="B9" s="76"/>
      <c r="C9" s="76"/>
      <c r="D9" s="76"/>
      <c r="E9" s="76"/>
      <c r="F9" s="76"/>
      <c r="G9" s="76"/>
      <c r="H9" s="76"/>
    </row>
    <row r="10" spans="1:8" ht="18">
      <c r="A10" s="207" t="s">
        <v>48</v>
      </c>
      <c r="B10" s="207"/>
      <c r="C10" s="207"/>
      <c r="D10" s="208"/>
      <c r="E10" s="207"/>
      <c r="F10" s="207"/>
      <c r="G10" s="77"/>
      <c r="H10" s="76"/>
    </row>
    <row r="11" spans="1:8" ht="18">
      <c r="A11" s="209" t="s">
        <v>50</v>
      </c>
      <c r="B11" s="209"/>
      <c r="C11" s="209"/>
      <c r="D11" s="209"/>
      <c r="E11" s="209"/>
      <c r="F11" s="209"/>
      <c r="G11" s="81"/>
      <c r="H11" s="76"/>
    </row>
    <row r="12" spans="1:8" ht="18">
      <c r="A12" s="78"/>
      <c r="B12" s="78"/>
      <c r="C12" s="78"/>
      <c r="D12" s="78"/>
      <c r="E12" s="78"/>
      <c r="F12" s="78"/>
      <c r="G12" s="78"/>
      <c r="H12" s="76"/>
    </row>
    <row r="13" spans="1:8" ht="18">
      <c r="A13" s="204" t="s">
        <v>44</v>
      </c>
      <c r="B13" s="204"/>
      <c r="C13" s="204"/>
      <c r="D13" s="205"/>
      <c r="E13" s="204"/>
      <c r="F13" s="204"/>
      <c r="G13" s="79"/>
      <c r="H13" s="76"/>
    </row>
    <row r="14" spans="1:8" ht="18">
      <c r="A14" s="202" t="s">
        <v>45</v>
      </c>
      <c r="B14" s="202"/>
      <c r="C14" s="202"/>
      <c r="D14" s="203"/>
      <c r="E14" s="202"/>
      <c r="F14" s="202"/>
      <c r="G14" s="82"/>
      <c r="H14" s="76"/>
    </row>
    <row r="15" spans="1:8" ht="18">
      <c r="A15" s="78"/>
      <c r="B15" s="80"/>
      <c r="C15" s="80"/>
      <c r="D15" s="86"/>
      <c r="E15" s="80"/>
      <c r="F15" s="80"/>
      <c r="G15" s="80"/>
      <c r="H15" s="76"/>
    </row>
    <row r="16" spans="1:8" ht="18">
      <c r="A16" s="78"/>
      <c r="B16" s="80"/>
      <c r="C16" s="80"/>
      <c r="D16" s="86"/>
      <c r="E16" s="80"/>
      <c r="F16" s="80"/>
      <c r="G16" s="80"/>
      <c r="H16" s="76"/>
    </row>
    <row r="17" spans="1:12" ht="18">
      <c r="A17" s="78"/>
      <c r="B17" s="80"/>
      <c r="C17" s="80"/>
      <c r="D17" s="86"/>
      <c r="E17" s="80"/>
      <c r="F17" s="80"/>
      <c r="G17" s="80"/>
      <c r="H17" s="80"/>
      <c r="I17" s="80"/>
      <c r="J17" s="76"/>
      <c r="K17" s="76"/>
      <c r="L17" s="76"/>
    </row>
    <row r="18" spans="1:12" ht="18">
      <c r="A18" s="202" t="s">
        <v>64</v>
      </c>
      <c r="B18" s="202"/>
      <c r="C18" s="202"/>
      <c r="D18" s="203"/>
      <c r="E18" s="202"/>
      <c r="F18" s="202"/>
      <c r="G18" s="82"/>
      <c r="H18" s="76"/>
      <c r="I18" s="76"/>
      <c r="J18" s="76"/>
      <c r="K18" s="76"/>
      <c r="L18" s="76"/>
    </row>
    <row r="19" spans="1:12" ht="18">
      <c r="A19" s="204" t="s">
        <v>65</v>
      </c>
      <c r="B19" s="204"/>
      <c r="C19" s="204"/>
      <c r="D19" s="205"/>
      <c r="E19" s="204"/>
      <c r="F19" s="204"/>
      <c r="G19" s="79"/>
      <c r="H19" s="76"/>
      <c r="I19" s="76"/>
      <c r="J19" s="76"/>
      <c r="K19" s="76"/>
      <c r="L19" s="76"/>
    </row>
    <row r="20" spans="1:12" ht="18">
      <c r="A20" s="78"/>
      <c r="B20" s="80"/>
      <c r="C20" s="80"/>
      <c r="D20" s="86"/>
      <c r="E20" s="80"/>
      <c r="F20" s="80"/>
      <c r="G20" s="80"/>
      <c r="H20" s="76"/>
      <c r="I20" s="76"/>
      <c r="J20" s="76"/>
      <c r="K20" s="76"/>
      <c r="L20" s="76"/>
    </row>
    <row r="21" spans="1:12" ht="18">
      <c r="A21" s="78"/>
      <c r="B21" s="80"/>
      <c r="C21" s="80"/>
      <c r="D21" s="86"/>
      <c r="E21" s="80"/>
      <c r="F21" s="80"/>
      <c r="G21" s="80"/>
      <c r="H21" s="76"/>
      <c r="I21" s="76"/>
      <c r="J21" s="76"/>
      <c r="K21" s="76"/>
      <c r="L21" s="76"/>
    </row>
    <row r="22" spans="1:12" ht="18">
      <c r="A22" s="202" t="s">
        <v>46</v>
      </c>
      <c r="B22" s="202"/>
      <c r="C22" s="202"/>
      <c r="D22" s="203"/>
      <c r="E22" s="202"/>
      <c r="F22" s="202"/>
      <c r="G22" s="82"/>
      <c r="H22" s="76"/>
      <c r="I22" s="76"/>
      <c r="J22" s="76"/>
      <c r="K22" s="76"/>
      <c r="L22" s="76"/>
    </row>
    <row r="23" spans="1:12" ht="18">
      <c r="A23" s="78"/>
      <c r="B23" s="108"/>
      <c r="C23" s="108"/>
      <c r="D23" s="108"/>
      <c r="E23" s="108"/>
      <c r="F23" s="108"/>
      <c r="G23" s="78"/>
      <c r="H23" s="76"/>
      <c r="I23" s="76"/>
      <c r="J23" s="76"/>
      <c r="K23" s="76"/>
      <c r="L23" s="76"/>
    </row>
    <row r="24" spans="1:12" ht="18">
      <c r="A24" s="206" t="s">
        <v>0</v>
      </c>
      <c r="B24" s="206"/>
      <c r="C24" s="206"/>
      <c r="D24" s="206"/>
      <c r="E24" s="206"/>
      <c r="F24" s="206"/>
      <c r="G24" s="83"/>
      <c r="H24" s="76"/>
      <c r="I24" s="76"/>
      <c r="J24" s="76"/>
      <c r="K24" s="76"/>
      <c r="L24" s="76"/>
    </row>
    <row r="25" spans="1:12" ht="18">
      <c r="A25" s="76"/>
      <c r="B25" s="76"/>
      <c r="C25" s="76"/>
      <c r="D25" s="87"/>
      <c r="E25" s="76"/>
      <c r="F25" s="76"/>
      <c r="G25" s="76"/>
      <c r="H25" s="76"/>
      <c r="I25" s="76"/>
      <c r="J25" s="76"/>
      <c r="K25" s="76"/>
      <c r="L25" s="76"/>
    </row>
    <row r="26" spans="1:12" ht="18">
      <c r="A26" s="76"/>
      <c r="B26" s="76"/>
      <c r="C26" s="76"/>
      <c r="D26" s="87"/>
      <c r="E26" s="76"/>
      <c r="F26" s="76"/>
      <c r="G26" s="76"/>
      <c r="H26" s="76"/>
      <c r="I26" s="76"/>
      <c r="J26" s="76"/>
      <c r="K26" s="76"/>
      <c r="L26" s="76"/>
    </row>
    <row r="27" spans="1:8" ht="18">
      <c r="A27" s="76"/>
      <c r="B27" s="76"/>
      <c r="C27" s="76"/>
      <c r="D27" s="87"/>
      <c r="E27" s="76"/>
      <c r="F27" s="76"/>
      <c r="G27" s="76"/>
      <c r="H27" s="76"/>
    </row>
    <row r="28" spans="1:8" ht="18">
      <c r="A28" s="76"/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6"/>
      <c r="B31" s="76"/>
      <c r="C31" s="76"/>
      <c r="D31" s="76"/>
      <c r="E31" s="76"/>
      <c r="F31" s="76"/>
      <c r="G31" s="76"/>
      <c r="H31" s="76"/>
    </row>
    <row r="36" spans="2:4" ht="18">
      <c r="B36" s="200" t="s">
        <v>49</v>
      </c>
      <c r="C36" s="200"/>
      <c r="D36" s="200"/>
    </row>
    <row r="37" spans="2:4" ht="18">
      <c r="B37" s="200" t="s">
        <v>59</v>
      </c>
      <c r="C37" s="200"/>
      <c r="D37" s="12"/>
    </row>
    <row r="38" spans="2:4" ht="18">
      <c r="B38" s="200" t="s">
        <v>60</v>
      </c>
      <c r="C38" s="200"/>
      <c r="D38" s="12"/>
    </row>
    <row r="39" spans="2:4" ht="18">
      <c r="B39" s="201" t="s">
        <v>47</v>
      </c>
      <c r="C39" s="20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1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1"/>
    </row>
    <row r="2" spans="1:15" ht="15.75" customHeight="1">
      <c r="A2" s="211"/>
      <c r="B2" s="212" t="s">
        <v>77</v>
      </c>
      <c r="C2" s="212"/>
      <c r="D2" s="212"/>
      <c r="E2" s="212"/>
      <c r="F2" s="212"/>
      <c r="G2" s="213" t="s">
        <v>2</v>
      </c>
      <c r="H2" s="213"/>
      <c r="I2" s="213"/>
      <c r="J2" s="213" t="s">
        <v>3</v>
      </c>
      <c r="K2" s="213"/>
      <c r="L2" s="213"/>
      <c r="M2" s="4"/>
      <c r="N2" s="4"/>
      <c r="O2" s="4"/>
    </row>
    <row r="3" spans="1:15" ht="15.75">
      <c r="A3" s="211"/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214"/>
      <c r="H3" s="213"/>
      <c r="I3" s="213"/>
      <c r="J3" s="215" t="s">
        <v>78</v>
      </c>
      <c r="K3" s="215"/>
      <c r="L3" s="215"/>
      <c r="M3" s="4"/>
      <c r="N3" s="4"/>
      <c r="O3" s="4"/>
    </row>
    <row r="4" spans="1:15" ht="15.75">
      <c r="A4" s="211"/>
      <c r="B4" s="57">
        <v>15</v>
      </c>
      <c r="C4" s="57">
        <v>16</v>
      </c>
      <c r="D4" s="57">
        <v>17</v>
      </c>
      <c r="E4" s="57">
        <v>18</v>
      </c>
      <c r="F4" s="57">
        <v>19</v>
      </c>
      <c r="G4" s="75" t="s">
        <v>54</v>
      </c>
      <c r="H4" s="73" t="s">
        <v>55</v>
      </c>
      <c r="I4" s="23" t="s">
        <v>9</v>
      </c>
      <c r="J4" s="24">
        <v>2016</v>
      </c>
      <c r="K4" s="24">
        <v>2017</v>
      </c>
      <c r="L4" s="23" t="s">
        <v>9</v>
      </c>
      <c r="M4" s="4"/>
      <c r="N4" s="4"/>
      <c r="O4" s="4"/>
    </row>
    <row r="5" spans="1:15" ht="15" customHeight="1">
      <c r="A5" s="47" t="s">
        <v>10</v>
      </c>
      <c r="B5" s="135"/>
      <c r="C5" s="133"/>
      <c r="D5" s="133"/>
      <c r="E5" s="133"/>
      <c r="F5" s="133"/>
      <c r="G5" s="133"/>
      <c r="H5" s="133"/>
      <c r="I5" s="33"/>
      <c r="J5" s="181"/>
      <c r="K5" s="34"/>
      <c r="L5" s="33"/>
      <c r="M5" s="4"/>
      <c r="N5" s="4"/>
      <c r="O5" s="4"/>
    </row>
    <row r="6" spans="1:15" ht="15">
      <c r="A6" s="39" t="s">
        <v>11</v>
      </c>
      <c r="B6" s="128">
        <v>178</v>
      </c>
      <c r="C6" s="128">
        <v>178</v>
      </c>
      <c r="D6" s="128">
        <v>178</v>
      </c>
      <c r="E6" s="128">
        <v>178</v>
      </c>
      <c r="F6" s="128">
        <v>178</v>
      </c>
      <c r="G6" s="128">
        <v>177.8</v>
      </c>
      <c r="H6" s="138">
        <f>AVERAGE(B6:F6)</f>
        <v>178</v>
      </c>
      <c r="I6" s="138">
        <f>(H6/G6-1)*100</f>
        <v>0.11248593925758943</v>
      </c>
      <c r="J6" s="96">
        <v>169.84</v>
      </c>
      <c r="K6" s="35">
        <v>177.63</v>
      </c>
      <c r="L6" s="138">
        <f>(K6/J6-1)*100</f>
        <v>4.586669806877053</v>
      </c>
      <c r="M6" s="4"/>
      <c r="N6" s="4"/>
      <c r="O6" s="4"/>
    </row>
    <row r="7" spans="1:15" ht="15">
      <c r="A7" s="48" t="s">
        <v>52</v>
      </c>
      <c r="B7" s="132" t="s">
        <v>76</v>
      </c>
      <c r="C7" s="132" t="s">
        <v>76</v>
      </c>
      <c r="D7" s="132" t="s">
        <v>76</v>
      </c>
      <c r="E7" s="132" t="s">
        <v>76</v>
      </c>
      <c r="F7" s="132" t="s">
        <v>76</v>
      </c>
      <c r="G7" s="132" t="s">
        <v>66</v>
      </c>
      <c r="H7" s="132" t="s">
        <v>66</v>
      </c>
      <c r="I7" s="132" t="s">
        <v>66</v>
      </c>
      <c r="J7" s="36">
        <v>170</v>
      </c>
      <c r="K7" s="151" t="s">
        <v>66</v>
      </c>
      <c r="L7" s="132" t="s">
        <v>66</v>
      </c>
      <c r="M7" s="4"/>
      <c r="N7" s="4"/>
      <c r="O7" s="4"/>
    </row>
    <row r="8" spans="1:15" ht="15.75">
      <c r="A8" s="49" t="s">
        <v>12</v>
      </c>
      <c r="B8" s="27"/>
      <c r="C8" s="128"/>
      <c r="D8" s="128"/>
      <c r="E8" s="128"/>
      <c r="F8" s="128"/>
      <c r="G8" s="27"/>
      <c r="H8" s="27"/>
      <c r="I8" s="27"/>
      <c r="J8" s="37"/>
      <c r="K8" s="37"/>
      <c r="L8" s="29"/>
      <c r="M8" s="4"/>
      <c r="N8" s="4"/>
      <c r="O8" s="4"/>
    </row>
    <row r="9" spans="1:15" ht="15">
      <c r="A9" s="48" t="s">
        <v>75</v>
      </c>
      <c r="B9" s="132" t="s">
        <v>66</v>
      </c>
      <c r="C9" s="132" t="s">
        <v>66</v>
      </c>
      <c r="D9" s="132" t="s">
        <v>66</v>
      </c>
      <c r="E9" s="132" t="s">
        <v>66</v>
      </c>
      <c r="F9" s="132" t="s">
        <v>66</v>
      </c>
      <c r="G9" s="132" t="s">
        <v>66</v>
      </c>
      <c r="H9" s="132" t="s">
        <v>66</v>
      </c>
      <c r="I9" s="132" t="s">
        <v>66</v>
      </c>
      <c r="J9" s="38"/>
      <c r="K9" s="38"/>
      <c r="L9" s="61" t="s">
        <v>67</v>
      </c>
      <c r="M9" s="4"/>
      <c r="N9" s="4"/>
      <c r="O9" s="4"/>
    </row>
    <row r="10" spans="1:15" ht="15">
      <c r="A10" s="64" t="s">
        <v>13</v>
      </c>
      <c r="B10" s="193" t="s">
        <v>66</v>
      </c>
      <c r="C10" s="138">
        <v>178.75956</v>
      </c>
      <c r="D10" s="138">
        <v>180.6</v>
      </c>
      <c r="E10" s="138">
        <v>181.97</v>
      </c>
      <c r="F10" s="138">
        <v>181.06</v>
      </c>
      <c r="G10" s="29">
        <v>183.571348</v>
      </c>
      <c r="H10" s="193">
        <f>AVERAGE(B10:F10)</f>
        <v>180.59739000000002</v>
      </c>
      <c r="I10" s="193">
        <f>(H10/G10-1)*100</f>
        <v>-1.620055652693675</v>
      </c>
      <c r="J10" s="96">
        <v>175.49</v>
      </c>
      <c r="K10" s="35">
        <v>179.61</v>
      </c>
      <c r="L10" s="52">
        <f>(K10/J10-1)*100</f>
        <v>2.347712120348744</v>
      </c>
      <c r="M10" s="4"/>
      <c r="N10" s="4"/>
      <c r="O10" s="4"/>
    </row>
    <row r="11" spans="1:15" ht="15">
      <c r="A11" s="40" t="s">
        <v>14</v>
      </c>
      <c r="B11" s="132" t="s">
        <v>66</v>
      </c>
      <c r="C11" s="28">
        <v>243.24527999999998</v>
      </c>
      <c r="D11" s="28">
        <v>245.08248</v>
      </c>
      <c r="E11" s="28">
        <v>247.83828</v>
      </c>
      <c r="F11" s="28">
        <v>247.1034</v>
      </c>
      <c r="G11" s="28">
        <v>249.80408399999996</v>
      </c>
      <c r="H11" s="132">
        <f>AVERAGE(B11:F11)</f>
        <v>245.81736</v>
      </c>
      <c r="I11" s="132">
        <f>(H11/G11-1)*100</f>
        <v>-1.595940280944308</v>
      </c>
      <c r="J11" s="41">
        <v>191.98</v>
      </c>
      <c r="K11" s="41">
        <v>242.74799999999996</v>
      </c>
      <c r="L11" s="53">
        <f>(K11/J11-1)*100</f>
        <v>26.44442129388476</v>
      </c>
      <c r="M11" s="4"/>
      <c r="N11" s="4"/>
      <c r="O11" s="4"/>
    </row>
    <row r="12" spans="1:15" ht="15">
      <c r="A12" s="58" t="s">
        <v>62</v>
      </c>
      <c r="B12" s="140" t="s">
        <v>66</v>
      </c>
      <c r="C12" s="140" t="s">
        <v>67</v>
      </c>
      <c r="D12" s="140" t="s">
        <v>67</v>
      </c>
      <c r="E12" s="140" t="s">
        <v>67</v>
      </c>
      <c r="F12" s="140" t="s">
        <v>67</v>
      </c>
      <c r="G12" s="140" t="s">
        <v>66</v>
      </c>
      <c r="H12" s="140" t="s">
        <v>66</v>
      </c>
      <c r="I12" s="140" t="s">
        <v>66</v>
      </c>
      <c r="J12" s="185"/>
      <c r="K12" s="143" t="s">
        <v>67</v>
      </c>
      <c r="L12" s="140" t="s">
        <v>66</v>
      </c>
      <c r="M12" s="4"/>
      <c r="N12" s="4"/>
      <c r="O12" s="4"/>
    </row>
    <row r="13" spans="1:15" ht="15">
      <c r="A13" s="66" t="s">
        <v>63</v>
      </c>
      <c r="B13" s="194" t="s">
        <v>66</v>
      </c>
      <c r="C13" s="129">
        <v>257.94288</v>
      </c>
      <c r="D13" s="129">
        <v>259.78008</v>
      </c>
      <c r="E13" s="129">
        <v>260.69867999999997</v>
      </c>
      <c r="F13" s="129">
        <v>259.9638</v>
      </c>
      <c r="G13" s="182">
        <v>261.194724</v>
      </c>
      <c r="H13" s="194">
        <f>AVERAGE(B13:F13)</f>
        <v>259.59636</v>
      </c>
      <c r="I13" s="194">
        <f>(H13/G13-1)*100</f>
        <v>-0.6119434479848085</v>
      </c>
      <c r="J13" s="187">
        <v>199.33</v>
      </c>
      <c r="K13" s="56">
        <v>250.50222000000002</v>
      </c>
      <c r="L13" s="60">
        <f>(K13/J13-1)*100</f>
        <v>25.67211157377214</v>
      </c>
      <c r="M13" s="4"/>
      <c r="N13" s="4"/>
      <c r="O13" s="4"/>
    </row>
    <row r="14" spans="1:15" ht="15">
      <c r="A14" s="42" t="s">
        <v>15</v>
      </c>
      <c r="B14" s="195" t="s">
        <v>66</v>
      </c>
      <c r="C14" s="130">
        <v>221.19888</v>
      </c>
      <c r="D14" s="130">
        <v>223.03608</v>
      </c>
      <c r="E14" s="130">
        <v>223.95468</v>
      </c>
      <c r="F14" s="130">
        <v>223.2198</v>
      </c>
      <c r="G14" s="130">
        <v>226.28792400000003</v>
      </c>
      <c r="H14" s="195">
        <f>AVERAGE(B14:F14)</f>
        <v>222.85236</v>
      </c>
      <c r="I14" s="195">
        <f>(H14/G14-1)*100</f>
        <v>-1.518226840951542</v>
      </c>
      <c r="J14" s="186">
        <v>188.31</v>
      </c>
      <c r="K14" s="55">
        <v>219.71074800000002</v>
      </c>
      <c r="L14" s="59">
        <f>(K14/J14-1)*100</f>
        <v>16.675029472678048</v>
      </c>
      <c r="M14" s="4"/>
      <c r="N14" s="4"/>
      <c r="O14" s="4"/>
    </row>
    <row r="15" spans="1:15" ht="15">
      <c r="A15" s="43" t="s">
        <v>43</v>
      </c>
      <c r="B15" s="194" t="s">
        <v>66</v>
      </c>
      <c r="C15" s="129">
        <v>202.82688</v>
      </c>
      <c r="D15" s="129">
        <v>204.66407999999998</v>
      </c>
      <c r="E15" s="129">
        <v>205.58267999999998</v>
      </c>
      <c r="F15" s="129">
        <v>204.8478</v>
      </c>
      <c r="G15" s="129">
        <v>207.915924</v>
      </c>
      <c r="H15" s="194">
        <f>AVERAGE(B15:F15)</f>
        <v>204.48036</v>
      </c>
      <c r="I15" s="194">
        <f>(H15/G15-1)*100</f>
        <v>-1.6523813731554315</v>
      </c>
      <c r="J15" s="187">
        <v>186.47</v>
      </c>
      <c r="K15" s="56">
        <v>200.53038000000004</v>
      </c>
      <c r="L15" s="60">
        <f>(K15/J15-1)*100</f>
        <v>7.5402906633775135</v>
      </c>
      <c r="M15" s="4"/>
      <c r="N15" s="4"/>
      <c r="O15" s="4"/>
    </row>
    <row r="16" spans="1:15" ht="15">
      <c r="A16" s="44" t="s">
        <v>68</v>
      </c>
      <c r="B16" s="27" t="s">
        <v>66</v>
      </c>
      <c r="C16" s="128">
        <v>252.0638</v>
      </c>
      <c r="D16" s="128">
        <v>252.0638</v>
      </c>
      <c r="E16" s="128">
        <v>252.0638</v>
      </c>
      <c r="F16" s="128">
        <v>252.0638</v>
      </c>
      <c r="G16" s="128">
        <v>242.87780000000004</v>
      </c>
      <c r="H16" s="27">
        <f>AVERAGE(B16:F16)</f>
        <v>252.0638</v>
      </c>
      <c r="I16" s="27">
        <f>(H16/G16-1)*100</f>
        <v>3.7821488831008665</v>
      </c>
      <c r="J16" s="96">
        <v>225.47</v>
      </c>
      <c r="K16" s="35">
        <v>243.1350200000001</v>
      </c>
      <c r="L16" s="52">
        <f>(K16/J16-1)*100</f>
        <v>7.834754069277561</v>
      </c>
      <c r="M16" s="4"/>
      <c r="N16" s="4"/>
      <c r="O16" s="4"/>
    </row>
    <row r="17" spans="1:15" ht="15.75">
      <c r="A17" s="45" t="s">
        <v>16</v>
      </c>
      <c r="B17" s="184"/>
      <c r="C17" s="28"/>
      <c r="D17" s="28"/>
      <c r="E17" s="28"/>
      <c r="F17" s="28"/>
      <c r="G17" s="28"/>
      <c r="H17" s="53"/>
      <c r="I17" s="53"/>
      <c r="J17" s="36"/>
      <c r="K17" s="36"/>
      <c r="L17" s="51"/>
      <c r="M17" s="4"/>
      <c r="N17" s="4"/>
      <c r="O17" s="4"/>
    </row>
    <row r="18" spans="1:15" ht="15">
      <c r="A18" s="46" t="s">
        <v>61</v>
      </c>
      <c r="B18" s="193" t="s">
        <v>66</v>
      </c>
      <c r="C18" s="193" t="s">
        <v>66</v>
      </c>
      <c r="D18" s="193" t="s">
        <v>66</v>
      </c>
      <c r="E18" s="193" t="s">
        <v>66</v>
      </c>
      <c r="F18" s="193" t="s">
        <v>66</v>
      </c>
      <c r="G18" s="27" t="s">
        <v>67</v>
      </c>
      <c r="H18" s="27" t="s">
        <v>67</v>
      </c>
      <c r="I18" s="27" t="s">
        <v>67</v>
      </c>
      <c r="J18" s="96">
        <v>237.36</v>
      </c>
      <c r="K18" s="170" t="s">
        <v>67</v>
      </c>
      <c r="L18" s="27" t="s">
        <v>67</v>
      </c>
      <c r="M18" s="4"/>
      <c r="N18" s="4"/>
      <c r="O18" s="4"/>
    </row>
    <row r="19" spans="1:15" ht="15.75">
      <c r="A19" s="90" t="s">
        <v>10</v>
      </c>
      <c r="B19" s="184"/>
      <c r="C19" s="28"/>
      <c r="D19" s="28"/>
      <c r="E19" s="28"/>
      <c r="F19" s="28"/>
      <c r="G19" s="132"/>
      <c r="H19" s="53"/>
      <c r="I19" s="53"/>
      <c r="J19" s="38"/>
      <c r="K19" s="38"/>
      <c r="L19" s="51"/>
      <c r="M19" s="4"/>
      <c r="N19" s="4"/>
      <c r="O19" s="4"/>
    </row>
    <row r="20" spans="1:15" ht="15">
      <c r="A20" s="44" t="s">
        <v>17</v>
      </c>
      <c r="B20" s="128">
        <v>162</v>
      </c>
      <c r="C20" s="128">
        <v>162</v>
      </c>
      <c r="D20" s="128">
        <v>165</v>
      </c>
      <c r="E20" s="128">
        <v>165</v>
      </c>
      <c r="F20" s="128">
        <v>165</v>
      </c>
      <c r="G20" s="128">
        <v>160.8</v>
      </c>
      <c r="H20" s="138">
        <f>AVERAGE(B20:F20)</f>
        <v>163.8</v>
      </c>
      <c r="I20" s="138">
        <f>(H20/G20-1)*100</f>
        <v>1.8656716417910557</v>
      </c>
      <c r="J20" s="189">
        <v>180.84</v>
      </c>
      <c r="K20" s="96">
        <v>158.89473684210526</v>
      </c>
      <c r="L20" s="29">
        <f>(K20/J20-1)*100</f>
        <v>-12.135182016088663</v>
      </c>
      <c r="M20" s="4"/>
      <c r="N20" s="4"/>
      <c r="O20" s="4"/>
    </row>
    <row r="21" spans="1:15" ht="15.75">
      <c r="A21" s="45" t="s">
        <v>12</v>
      </c>
      <c r="B21" s="28"/>
      <c r="C21" s="28"/>
      <c r="D21" s="28"/>
      <c r="E21" s="28"/>
      <c r="F21" s="28"/>
      <c r="G21" s="28"/>
      <c r="H21" s="28"/>
      <c r="I21" s="28"/>
      <c r="J21" s="41"/>
      <c r="K21" s="41"/>
      <c r="L21" s="51"/>
      <c r="M21" s="4"/>
      <c r="N21" s="4"/>
      <c r="O21" s="4"/>
    </row>
    <row r="22" spans="1:15" ht="15">
      <c r="A22" s="95" t="s">
        <v>18</v>
      </c>
      <c r="B22" s="193" t="s">
        <v>66</v>
      </c>
      <c r="C22" s="138">
        <v>161.72</v>
      </c>
      <c r="D22" s="138">
        <v>163.59</v>
      </c>
      <c r="E22" s="138">
        <v>163</v>
      </c>
      <c r="F22" s="138">
        <v>163.39</v>
      </c>
      <c r="G22" s="152">
        <v>163.60999999999999</v>
      </c>
      <c r="H22" s="193">
        <f>AVERAGE(B22:F22)</f>
        <v>162.925</v>
      </c>
      <c r="I22" s="193">
        <f>(H22/G22-1)*100</f>
        <v>-0.41867856487988186</v>
      </c>
      <c r="J22" s="189">
        <v>161.84</v>
      </c>
      <c r="K22" s="96">
        <v>158.76299999999998</v>
      </c>
      <c r="L22" s="94">
        <f>(K22/J22-1)*100</f>
        <v>-1.9012605042016961</v>
      </c>
      <c r="M22" s="4"/>
      <c r="N22" s="4"/>
      <c r="O22" s="4"/>
    </row>
    <row r="23" spans="1:15" ht="15">
      <c r="A23" s="99" t="s">
        <v>19</v>
      </c>
      <c r="B23" s="132" t="s">
        <v>66</v>
      </c>
      <c r="C23" s="28">
        <v>160.72</v>
      </c>
      <c r="D23" s="28">
        <v>162.59</v>
      </c>
      <c r="E23" s="28">
        <v>162</v>
      </c>
      <c r="F23" s="28">
        <v>162.39</v>
      </c>
      <c r="G23" s="153">
        <v>162.60999999999999</v>
      </c>
      <c r="H23" s="132">
        <f>AVERAGE(B23:F23)</f>
        <v>161.925</v>
      </c>
      <c r="I23" s="132">
        <f>(H23/G23-1)*100</f>
        <v>-0.4212533054547496</v>
      </c>
      <c r="J23" s="190">
        <v>160.84</v>
      </c>
      <c r="K23" s="100">
        <v>157.76299999999998</v>
      </c>
      <c r="L23" s="101">
        <f>(K23/J23-1)*100</f>
        <v>-1.9130813230539778</v>
      </c>
      <c r="M23" s="4"/>
      <c r="N23" s="4"/>
      <c r="O23" s="4"/>
    </row>
    <row r="24" spans="1:15" ht="15">
      <c r="A24" s="91" t="s">
        <v>69</v>
      </c>
      <c r="B24" s="193" t="s">
        <v>67</v>
      </c>
      <c r="C24" s="162">
        <v>267.75163583131973</v>
      </c>
      <c r="D24" s="162">
        <v>267.86186705232893</v>
      </c>
      <c r="E24" s="138">
        <v>267.75163583131973</v>
      </c>
      <c r="F24" s="162">
        <v>269.07441048343003</v>
      </c>
      <c r="G24" s="162">
        <v>256.39782006737335</v>
      </c>
      <c r="H24" s="193">
        <f>AVERAGE(B24:F24)</f>
        <v>268.10988729959956</v>
      </c>
      <c r="I24" s="193">
        <f>(H24/G24-1)*100</f>
        <v>4.567927773000813</v>
      </c>
      <c r="J24" s="188">
        <v>211.07</v>
      </c>
      <c r="K24" s="92">
        <v>263.6179650434752</v>
      </c>
      <c r="L24" s="94">
        <f>(K24/J24-1)*100</f>
        <v>24.89598950275984</v>
      </c>
      <c r="M24" s="4"/>
      <c r="N24" s="4"/>
      <c r="O24" s="4"/>
    </row>
    <row r="25" spans="1:15" ht="15.75">
      <c r="A25" s="102" t="s">
        <v>20</v>
      </c>
      <c r="B25" s="131"/>
      <c r="C25" s="28"/>
      <c r="D25" s="28"/>
      <c r="E25" s="28"/>
      <c r="F25" s="132"/>
      <c r="G25" s="131"/>
      <c r="H25" s="28"/>
      <c r="I25" s="28"/>
      <c r="J25" s="41"/>
      <c r="K25" s="41"/>
      <c r="L25" s="97"/>
      <c r="M25" s="4"/>
      <c r="N25" s="4"/>
      <c r="O25" s="4"/>
    </row>
    <row r="26" spans="1:15" ht="15">
      <c r="A26" s="91" t="s">
        <v>21</v>
      </c>
      <c r="B26" s="162">
        <v>416</v>
      </c>
      <c r="C26" s="162">
        <v>416</v>
      </c>
      <c r="D26" s="162">
        <v>416</v>
      </c>
      <c r="E26" s="162">
        <v>436</v>
      </c>
      <c r="F26" s="162">
        <v>436</v>
      </c>
      <c r="G26" s="162">
        <v>408.2</v>
      </c>
      <c r="H26" s="162">
        <f>AVERAGE(B26:F26)</f>
        <v>424</v>
      </c>
      <c r="I26" s="138">
        <f aca="true" t="shared" si="0" ref="I26:I31">(H26/G26-1)*100</f>
        <v>3.870651641352274</v>
      </c>
      <c r="J26" s="188">
        <v>372.95</v>
      </c>
      <c r="K26" s="150">
        <v>408.1</v>
      </c>
      <c r="L26" s="93">
        <f>(K26/J26-1)*100</f>
        <v>9.424855878804127</v>
      </c>
      <c r="M26" s="4"/>
      <c r="N26" s="4"/>
      <c r="O26" s="4"/>
    </row>
    <row r="27" spans="1:12" ht="15">
      <c r="A27" s="98" t="s">
        <v>22</v>
      </c>
      <c r="B27" s="131">
        <v>410</v>
      </c>
      <c r="C27" s="131">
        <v>410</v>
      </c>
      <c r="D27" s="131">
        <v>410</v>
      </c>
      <c r="E27" s="131">
        <v>429</v>
      </c>
      <c r="F27" s="131">
        <v>429</v>
      </c>
      <c r="G27" s="131">
        <v>402.2</v>
      </c>
      <c r="H27" s="131">
        <f>AVERAGE(B27:F27)</f>
        <v>417.6</v>
      </c>
      <c r="I27" s="28">
        <f t="shared" si="0"/>
        <v>3.82894082545997</v>
      </c>
      <c r="J27" s="41">
        <v>371.5</v>
      </c>
      <c r="K27" s="41">
        <v>401.85</v>
      </c>
      <c r="L27" s="97">
        <f>(K27/J27-1)*100</f>
        <v>8.169582772543738</v>
      </c>
    </row>
    <row r="28" spans="1:12" ht="15">
      <c r="A28" s="91" t="s">
        <v>23</v>
      </c>
      <c r="B28" s="162">
        <v>408</v>
      </c>
      <c r="C28" s="162">
        <v>408</v>
      </c>
      <c r="D28" s="162">
        <v>408</v>
      </c>
      <c r="E28" s="162">
        <v>426</v>
      </c>
      <c r="F28" s="162">
        <v>426</v>
      </c>
      <c r="G28" s="162">
        <v>400.2</v>
      </c>
      <c r="H28" s="162">
        <f>AVERAGE(B28:F28)</f>
        <v>415.2</v>
      </c>
      <c r="I28" s="162">
        <f t="shared" si="0"/>
        <v>3.748125937031488</v>
      </c>
      <c r="J28" s="188">
        <v>367.95</v>
      </c>
      <c r="K28" s="92">
        <v>399.65</v>
      </c>
      <c r="L28" s="93">
        <f>(K28/J28-1)*100</f>
        <v>8.6153009919826</v>
      </c>
    </row>
    <row r="29" spans="1:12" ht="15.75">
      <c r="A29" s="102" t="s">
        <v>70</v>
      </c>
      <c r="B29" s="28"/>
      <c r="C29" s="132"/>
      <c r="D29" s="132"/>
      <c r="E29" s="131"/>
      <c r="F29" s="131"/>
      <c r="G29" s="131"/>
      <c r="H29" s="131"/>
      <c r="I29" s="131"/>
      <c r="J29" s="41"/>
      <c r="K29" s="41"/>
      <c r="L29" s="97"/>
    </row>
    <row r="30" spans="1:12" ht="15">
      <c r="A30" s="91" t="s">
        <v>71</v>
      </c>
      <c r="B30" s="162">
        <v>400</v>
      </c>
      <c r="C30" s="162">
        <v>400</v>
      </c>
      <c r="D30" s="162">
        <v>400</v>
      </c>
      <c r="E30" s="162">
        <v>425</v>
      </c>
      <c r="F30" s="162">
        <v>425</v>
      </c>
      <c r="G30" s="162">
        <v>394</v>
      </c>
      <c r="H30" s="162">
        <f>AVERAGE(B30:F30)</f>
        <v>410</v>
      </c>
      <c r="I30" s="162">
        <f t="shared" si="0"/>
        <v>4.060913705583746</v>
      </c>
      <c r="J30" s="191">
        <v>339.43</v>
      </c>
      <c r="K30" s="111">
        <v>394.73809523809524</v>
      </c>
      <c r="L30" s="93">
        <f>(K30/J30-1)*100</f>
        <v>16.294403923664746</v>
      </c>
    </row>
    <row r="31" spans="1:12" ht="15">
      <c r="A31" s="134" t="s">
        <v>72</v>
      </c>
      <c r="B31" s="112">
        <v>387.5</v>
      </c>
      <c r="C31" s="112">
        <v>387.5</v>
      </c>
      <c r="D31" s="112">
        <v>387.5</v>
      </c>
      <c r="E31" s="112">
        <v>415</v>
      </c>
      <c r="F31" s="112">
        <v>415</v>
      </c>
      <c r="G31" s="112">
        <v>384.7</v>
      </c>
      <c r="H31" s="183">
        <f>AVERAGE(B31:F31)</f>
        <v>398.5</v>
      </c>
      <c r="I31" s="112">
        <f t="shared" si="0"/>
        <v>3.5872108136210112</v>
      </c>
      <c r="J31" s="192">
        <v>329.86</v>
      </c>
      <c r="K31" s="113">
        <v>386.35714285714283</v>
      </c>
      <c r="L31" s="112">
        <f>(K31/J31-1)*100</f>
        <v>17.127612580228835</v>
      </c>
    </row>
    <row r="32" spans="1:12" ht="15.75" customHeight="1">
      <c r="A32" s="217" t="s">
        <v>56</v>
      </c>
      <c r="B32" s="217"/>
      <c r="C32" s="217"/>
      <c r="D32" s="217"/>
      <c r="E32" s="122"/>
      <c r="F32" s="122"/>
      <c r="G32" s="218" t="s">
        <v>0</v>
      </c>
      <c r="H32" s="218"/>
      <c r="I32" s="218"/>
      <c r="J32" s="123"/>
      <c r="K32" s="123"/>
      <c r="L32" s="123"/>
    </row>
    <row r="33" spans="1:12" ht="15">
      <c r="A33" s="216" t="s">
        <v>80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1:12" ht="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6 H26:H28 H25 H17 H20:H21" formulaRange="1" unlockedFormula="1"/>
    <ignoredError sqref="H7:I8 L6 I6 I26:I28 I25 I20 I17 H19:I19 I21 H10:I16 H22:I24 H18:I18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12" t="s">
        <v>77</v>
      </c>
      <c r="C2" s="212"/>
      <c r="D2" s="212"/>
      <c r="E2" s="212"/>
      <c r="F2" s="212"/>
      <c r="G2" s="219" t="s">
        <v>2</v>
      </c>
      <c r="H2" s="219"/>
      <c r="I2" s="219"/>
      <c r="J2" s="20"/>
      <c r="K2" s="21"/>
      <c r="L2" s="22"/>
    </row>
    <row r="3" spans="1:12" ht="15" customHeight="1">
      <c r="A3" s="19"/>
      <c r="B3" s="212"/>
      <c r="C3" s="212"/>
      <c r="D3" s="212"/>
      <c r="E3" s="212"/>
      <c r="F3" s="212"/>
      <c r="G3" s="219"/>
      <c r="H3" s="219"/>
      <c r="I3" s="219"/>
      <c r="J3" s="215" t="s">
        <v>3</v>
      </c>
      <c r="K3" s="215"/>
      <c r="L3" s="215"/>
    </row>
    <row r="4" spans="1:12" ht="15" customHeight="1">
      <c r="A4" s="222" t="s">
        <v>1</v>
      </c>
      <c r="B4" s="171" t="s">
        <v>4</v>
      </c>
      <c r="C4" s="171" t="s">
        <v>5</v>
      </c>
      <c r="D4" s="171" t="s">
        <v>6</v>
      </c>
      <c r="E4" s="171" t="s">
        <v>7</v>
      </c>
      <c r="F4" s="171" t="s">
        <v>8</v>
      </c>
      <c r="G4" s="220"/>
      <c r="H4" s="221"/>
      <c r="I4" s="219"/>
      <c r="J4" s="223" t="s">
        <v>78</v>
      </c>
      <c r="K4" s="224"/>
      <c r="L4" s="225"/>
    </row>
    <row r="5" spans="1:12" ht="15" customHeight="1">
      <c r="A5" s="222"/>
      <c r="B5" s="172">
        <v>15</v>
      </c>
      <c r="C5" s="172">
        <v>16</v>
      </c>
      <c r="D5" s="172">
        <v>17</v>
      </c>
      <c r="E5" s="172">
        <v>18</v>
      </c>
      <c r="F5" s="172">
        <v>19</v>
      </c>
      <c r="G5" s="71" t="s">
        <v>54</v>
      </c>
      <c r="H5" s="74" t="s">
        <v>55</v>
      </c>
      <c r="I5" s="50" t="s">
        <v>9</v>
      </c>
      <c r="J5" s="24">
        <v>2016</v>
      </c>
      <c r="K5" s="24">
        <v>2017</v>
      </c>
      <c r="L5" s="50" t="s">
        <v>57</v>
      </c>
    </row>
    <row r="6" spans="1:12" ht="15" customHeight="1">
      <c r="A6" s="48"/>
      <c r="B6" s="178"/>
      <c r="C6" s="178"/>
      <c r="D6" s="178"/>
      <c r="E6" s="179"/>
      <c r="F6" s="180"/>
      <c r="G6" s="72"/>
      <c r="H6" s="109"/>
      <c r="I6" s="25"/>
      <c r="J6" s="110"/>
      <c r="K6" s="114"/>
      <c r="L6" s="26"/>
    </row>
    <row r="7" spans="1:12" ht="15" customHeight="1">
      <c r="A7" s="39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176" t="s">
        <v>67</v>
      </c>
      <c r="H7" s="69" t="s">
        <v>67</v>
      </c>
      <c r="I7" s="69" t="s">
        <v>67</v>
      </c>
      <c r="J7" s="69" t="s">
        <v>66</v>
      </c>
      <c r="K7" s="27" t="s">
        <v>66</v>
      </c>
      <c r="L7" s="161" t="s">
        <v>67</v>
      </c>
    </row>
    <row r="8" spans="1:12" ht="15" customHeight="1">
      <c r="A8" s="48" t="s">
        <v>25</v>
      </c>
      <c r="B8" s="132" t="s">
        <v>66</v>
      </c>
      <c r="C8" s="169">
        <v>172.235</v>
      </c>
      <c r="D8" s="28">
        <v>175.163</v>
      </c>
      <c r="E8" s="28">
        <v>178.9522</v>
      </c>
      <c r="F8" s="169">
        <v>177.7465</v>
      </c>
      <c r="G8" s="126">
        <v>172.23499999999999</v>
      </c>
      <c r="H8" s="169">
        <f>AVERAGE(B8:F8)</f>
        <v>176.024175</v>
      </c>
      <c r="I8" s="169">
        <f>(H8/G8-1)*100</f>
        <v>2.200002903010434</v>
      </c>
      <c r="J8" s="154">
        <v>152.54</v>
      </c>
      <c r="K8" s="115">
        <v>165.65562500000004</v>
      </c>
      <c r="L8" s="136">
        <f aca="true" t="shared" si="0" ref="L8:L22">(K8/J8-1)*100</f>
        <v>8.59815458240465</v>
      </c>
    </row>
    <row r="9" spans="1:12" ht="15" customHeight="1">
      <c r="A9" s="39" t="s">
        <v>26</v>
      </c>
      <c r="B9" s="128">
        <v>358</v>
      </c>
      <c r="C9" s="94">
        <v>361</v>
      </c>
      <c r="D9" s="128">
        <v>361</v>
      </c>
      <c r="E9" s="128">
        <v>363</v>
      </c>
      <c r="F9" s="29">
        <v>365</v>
      </c>
      <c r="G9" s="70">
        <v>359</v>
      </c>
      <c r="H9" s="137">
        <f>AVERAGE(B9:F9)</f>
        <v>361.6</v>
      </c>
      <c r="I9" s="144">
        <f>(H9/G9-1)*100</f>
        <v>0.7242339832869149</v>
      </c>
      <c r="J9" s="155">
        <v>384.68</v>
      </c>
      <c r="K9" s="116">
        <v>367.4736842105263</v>
      </c>
      <c r="L9" s="137">
        <f t="shared" si="0"/>
        <v>-4.472890659632345</v>
      </c>
    </row>
    <row r="10" spans="1:12" ht="15" customHeight="1">
      <c r="A10" s="65" t="s">
        <v>27</v>
      </c>
      <c r="B10" s="132" t="s">
        <v>66</v>
      </c>
      <c r="C10" s="169">
        <v>355.6819</v>
      </c>
      <c r="D10" s="28">
        <v>355.9575</v>
      </c>
      <c r="E10" s="28">
        <v>357.5191</v>
      </c>
      <c r="F10" s="169">
        <v>359.0807</v>
      </c>
      <c r="G10" s="126">
        <v>348.73731999999995</v>
      </c>
      <c r="H10" s="169">
        <f aca="true" t="shared" si="1" ref="H10:H22">AVERAGE(B10:F10)</f>
        <v>357.0598</v>
      </c>
      <c r="I10" s="169">
        <f aca="true" t="shared" si="2" ref="I10:I22">(H10/G10-1)*100</f>
        <v>2.3864609615053656</v>
      </c>
      <c r="J10" s="156">
        <v>368.61</v>
      </c>
      <c r="K10" s="115">
        <v>357.15627</v>
      </c>
      <c r="L10" s="136">
        <f t="shared" si="0"/>
        <v>-3.107275982745994</v>
      </c>
    </row>
    <row r="11" spans="1:12" ht="15" customHeight="1">
      <c r="A11" s="39" t="s">
        <v>51</v>
      </c>
      <c r="B11" s="27" t="s">
        <v>66</v>
      </c>
      <c r="C11" s="94">
        <v>394.0882731958763</v>
      </c>
      <c r="D11" s="128">
        <v>394.1247484909457</v>
      </c>
      <c r="E11" s="128">
        <v>397.12995807803935</v>
      </c>
      <c r="F11" s="29">
        <v>399.0988091406502</v>
      </c>
      <c r="G11" s="70">
        <v>363.3045718918277</v>
      </c>
      <c r="H11" s="29">
        <f t="shared" si="1"/>
        <v>396.1104472263779</v>
      </c>
      <c r="I11" s="29">
        <f t="shared" si="2"/>
        <v>9.029854803015791</v>
      </c>
      <c r="J11" s="155">
        <v>382.5272176245918</v>
      </c>
      <c r="K11" s="116">
        <v>389.23484390667744</v>
      </c>
      <c r="L11" s="137">
        <f t="shared" si="0"/>
        <v>1.7535030118218664</v>
      </c>
    </row>
    <row r="12" spans="1:12" s="13" customFormat="1" ht="15" customHeight="1">
      <c r="A12" s="173" t="s">
        <v>58</v>
      </c>
      <c r="B12" s="132" t="s">
        <v>66</v>
      </c>
      <c r="C12" s="132" t="s">
        <v>66</v>
      </c>
      <c r="D12" s="132" t="s">
        <v>66</v>
      </c>
      <c r="E12" s="132" t="s">
        <v>66</v>
      </c>
      <c r="F12" s="132" t="s">
        <v>66</v>
      </c>
      <c r="G12" s="125" t="s">
        <v>66</v>
      </c>
      <c r="H12" s="125" t="s">
        <v>66</v>
      </c>
      <c r="I12" s="125" t="s">
        <v>66</v>
      </c>
      <c r="J12" s="157">
        <v>99.77075448234316</v>
      </c>
      <c r="K12" s="168" t="s">
        <v>67</v>
      </c>
      <c r="L12" s="168" t="s">
        <v>67</v>
      </c>
    </row>
    <row r="13" spans="1:12" ht="15" customHeight="1">
      <c r="A13" s="67" t="s">
        <v>28</v>
      </c>
      <c r="B13" s="128">
        <v>124</v>
      </c>
      <c r="C13" s="94">
        <v>124</v>
      </c>
      <c r="D13" s="128">
        <v>124</v>
      </c>
      <c r="E13" s="29">
        <v>124</v>
      </c>
      <c r="F13" s="128">
        <v>124</v>
      </c>
      <c r="G13" s="70">
        <v>123</v>
      </c>
      <c r="H13" s="196">
        <f t="shared" si="1"/>
        <v>124</v>
      </c>
      <c r="I13" s="197">
        <f t="shared" si="2"/>
        <v>0.8130081300812941</v>
      </c>
      <c r="J13" s="158">
        <v>160.18</v>
      </c>
      <c r="K13" s="85">
        <v>123</v>
      </c>
      <c r="L13" s="137">
        <f t="shared" si="0"/>
        <v>-23.211387189411916</v>
      </c>
    </row>
    <row r="14" spans="1:12" ht="15" customHeight="1">
      <c r="A14" s="173" t="s">
        <v>29</v>
      </c>
      <c r="B14" s="132" t="s">
        <v>66</v>
      </c>
      <c r="C14" s="169">
        <v>717.3833</v>
      </c>
      <c r="D14" s="28">
        <v>711.2104</v>
      </c>
      <c r="E14" s="169">
        <v>705.0375</v>
      </c>
      <c r="F14" s="28">
        <v>706.1398</v>
      </c>
      <c r="G14" s="126">
        <v>730.6992600000001</v>
      </c>
      <c r="H14" s="169">
        <f t="shared" si="1"/>
        <v>709.9427499999999</v>
      </c>
      <c r="I14" s="169">
        <f t="shared" si="2"/>
        <v>-2.8406365157671254</v>
      </c>
      <c r="J14" s="159">
        <v>773.46</v>
      </c>
      <c r="K14" s="84">
        <v>724.063345</v>
      </c>
      <c r="L14" s="136">
        <f t="shared" si="0"/>
        <v>-6.386452434515033</v>
      </c>
    </row>
    <row r="15" spans="1:12" ht="15" customHeight="1">
      <c r="A15" s="174" t="s">
        <v>30</v>
      </c>
      <c r="B15" s="27" t="s">
        <v>66</v>
      </c>
      <c r="C15" s="94">
        <v>722.8949</v>
      </c>
      <c r="D15" s="128">
        <v>716.722</v>
      </c>
      <c r="E15" s="29">
        <v>710.549</v>
      </c>
      <c r="F15" s="128">
        <v>711.6513</v>
      </c>
      <c r="G15" s="127">
        <v>732.6834200000001</v>
      </c>
      <c r="H15" s="29">
        <f t="shared" si="1"/>
        <v>715.4543</v>
      </c>
      <c r="I15" s="29">
        <f t="shared" si="2"/>
        <v>-2.3515094691237914</v>
      </c>
      <c r="J15" s="160">
        <v>772.41</v>
      </c>
      <c r="K15" s="118">
        <v>730.7433400000001</v>
      </c>
      <c r="L15" s="137">
        <f t="shared" si="0"/>
        <v>-5.394370865214048</v>
      </c>
    </row>
    <row r="16" spans="1:12" ht="15" customHeight="1">
      <c r="A16" s="173" t="s">
        <v>31</v>
      </c>
      <c r="B16" s="28">
        <v>867.2974</v>
      </c>
      <c r="C16" s="169">
        <v>877.516</v>
      </c>
      <c r="D16" s="28">
        <v>874.8318</v>
      </c>
      <c r="E16" s="169">
        <v>868.7141</v>
      </c>
      <c r="F16" s="28">
        <v>864.8781</v>
      </c>
      <c r="G16" s="126">
        <v>871.9027399999999</v>
      </c>
      <c r="H16" s="198">
        <f t="shared" si="1"/>
        <v>870.64748</v>
      </c>
      <c r="I16" s="198">
        <f t="shared" si="2"/>
        <v>-0.1439678925656218</v>
      </c>
      <c r="J16" s="164">
        <v>884.01</v>
      </c>
      <c r="K16" s="119">
        <v>866.9840631578949</v>
      </c>
      <c r="L16" s="136">
        <f t="shared" si="0"/>
        <v>-1.9259891677814833</v>
      </c>
    </row>
    <row r="17" spans="1:12" ht="15" customHeight="1">
      <c r="A17" s="174" t="s">
        <v>32</v>
      </c>
      <c r="B17" s="128">
        <v>765</v>
      </c>
      <c r="C17" s="94">
        <v>758</v>
      </c>
      <c r="D17" s="128">
        <v>752</v>
      </c>
      <c r="E17" s="29">
        <v>746</v>
      </c>
      <c r="F17" s="128">
        <v>748</v>
      </c>
      <c r="G17" s="70">
        <v>774.2</v>
      </c>
      <c r="H17" s="196">
        <f t="shared" si="1"/>
        <v>753.8</v>
      </c>
      <c r="I17" s="197">
        <f t="shared" si="2"/>
        <v>-2.634978041849667</v>
      </c>
      <c r="J17" s="165">
        <v>793.73</v>
      </c>
      <c r="K17" s="118">
        <v>757.2105263157895</v>
      </c>
      <c r="L17" s="137">
        <f t="shared" si="0"/>
        <v>-4.600994504958933</v>
      </c>
    </row>
    <row r="18" spans="1:12" ht="15" customHeight="1">
      <c r="A18" s="173" t="s">
        <v>33</v>
      </c>
      <c r="B18" s="28">
        <v>775</v>
      </c>
      <c r="C18" s="169">
        <v>770</v>
      </c>
      <c r="D18" s="28">
        <v>770</v>
      </c>
      <c r="E18" s="169">
        <v>770</v>
      </c>
      <c r="F18" s="28">
        <v>785</v>
      </c>
      <c r="G18" s="126">
        <v>770</v>
      </c>
      <c r="H18" s="198">
        <f t="shared" si="1"/>
        <v>774</v>
      </c>
      <c r="I18" s="198">
        <f t="shared" si="2"/>
        <v>0.5194805194805197</v>
      </c>
      <c r="J18" s="164">
        <v>833.16</v>
      </c>
      <c r="K18" s="119">
        <v>783.9473684210526</v>
      </c>
      <c r="L18" s="136">
        <f t="shared" si="0"/>
        <v>-5.906744392307283</v>
      </c>
    </row>
    <row r="19" spans="1:12" ht="15" customHeight="1">
      <c r="A19" s="174" t="s">
        <v>34</v>
      </c>
      <c r="B19" s="128">
        <v>745</v>
      </c>
      <c r="C19" s="94">
        <v>745</v>
      </c>
      <c r="D19" s="128">
        <v>740</v>
      </c>
      <c r="E19" s="29">
        <v>735</v>
      </c>
      <c r="F19" s="128">
        <v>735</v>
      </c>
      <c r="G19" s="70">
        <v>750</v>
      </c>
      <c r="H19" s="196">
        <f t="shared" si="1"/>
        <v>740</v>
      </c>
      <c r="I19" s="197">
        <f t="shared" si="2"/>
        <v>-1.3333333333333308</v>
      </c>
      <c r="J19" s="165">
        <v>764.55</v>
      </c>
      <c r="K19" s="118">
        <v>749.1052631578947</v>
      </c>
      <c r="L19" s="137">
        <f t="shared" si="0"/>
        <v>-2.020108147551536</v>
      </c>
    </row>
    <row r="20" spans="1:12" ht="15" customHeight="1">
      <c r="A20" s="173" t="s">
        <v>35</v>
      </c>
      <c r="B20" s="28">
        <v>861.2324</v>
      </c>
      <c r="C20" s="169">
        <v>866.4703</v>
      </c>
      <c r="D20" s="28">
        <v>835.6785</v>
      </c>
      <c r="E20" s="169">
        <v>828.3372</v>
      </c>
      <c r="F20" s="28">
        <v>831.802</v>
      </c>
      <c r="G20" s="126">
        <v>865.1989</v>
      </c>
      <c r="H20" s="198">
        <f t="shared" si="1"/>
        <v>844.7040799999999</v>
      </c>
      <c r="I20" s="198">
        <f t="shared" si="2"/>
        <v>-2.3687986658328053</v>
      </c>
      <c r="J20" s="164">
        <v>917.11</v>
      </c>
      <c r="K20" s="119">
        <v>901.7582789473684</v>
      </c>
      <c r="L20" s="136">
        <f t="shared" si="0"/>
        <v>-1.6739236354016085</v>
      </c>
    </row>
    <row r="21" spans="1:12" ht="15" customHeight="1">
      <c r="A21" s="174" t="s">
        <v>36</v>
      </c>
      <c r="B21" s="27" t="s">
        <v>66</v>
      </c>
      <c r="C21" s="94">
        <v>804.6863</v>
      </c>
      <c r="D21" s="128">
        <v>804.6863</v>
      </c>
      <c r="E21" s="29">
        <v>804.6863</v>
      </c>
      <c r="F21" s="128">
        <v>815.7094</v>
      </c>
      <c r="G21" s="127">
        <v>804.6863</v>
      </c>
      <c r="H21" s="29">
        <f t="shared" si="1"/>
        <v>807.4420749999999</v>
      </c>
      <c r="I21" s="29">
        <f t="shared" si="2"/>
        <v>0.3424657534246478</v>
      </c>
      <c r="J21" s="165">
        <v>995.75</v>
      </c>
      <c r="K21" s="118">
        <v>826.7324999999998</v>
      </c>
      <c r="L21" s="137">
        <f t="shared" si="0"/>
        <v>-16.973889028370593</v>
      </c>
    </row>
    <row r="22" spans="1:12" ht="15" customHeight="1">
      <c r="A22" s="173" t="s">
        <v>37</v>
      </c>
      <c r="B22" s="132" t="s">
        <v>66</v>
      </c>
      <c r="C22" s="169">
        <v>1047.1945</v>
      </c>
      <c r="D22" s="28">
        <v>1047.1945</v>
      </c>
      <c r="E22" s="169">
        <v>1047.1945</v>
      </c>
      <c r="F22" s="28">
        <v>1058.2176</v>
      </c>
      <c r="G22" s="126">
        <v>1047.1945</v>
      </c>
      <c r="H22" s="169">
        <f t="shared" si="1"/>
        <v>1049.9502750000001</v>
      </c>
      <c r="I22" s="169">
        <f t="shared" si="2"/>
        <v>0.263157894736854</v>
      </c>
      <c r="J22" s="164">
        <v>1205.19</v>
      </c>
      <c r="K22" s="30">
        <v>1069.2406999999998</v>
      </c>
      <c r="L22" s="136">
        <f t="shared" si="0"/>
        <v>-11.28032094524517</v>
      </c>
    </row>
    <row r="23" spans="1:12" ht="15" customHeight="1">
      <c r="A23" s="175" t="s">
        <v>38</v>
      </c>
      <c r="B23" s="27"/>
      <c r="C23" s="94"/>
      <c r="D23" s="128"/>
      <c r="E23" s="29"/>
      <c r="F23" s="128"/>
      <c r="G23" s="124"/>
      <c r="H23" s="27"/>
      <c r="I23" s="27"/>
      <c r="J23" s="163"/>
      <c r="K23" s="120"/>
      <c r="L23" s="68"/>
    </row>
    <row r="24" spans="1:12" ht="15" customHeight="1">
      <c r="A24" s="173" t="s">
        <v>39</v>
      </c>
      <c r="B24" s="132" t="s">
        <v>66</v>
      </c>
      <c r="C24" s="169">
        <v>309.9696</v>
      </c>
      <c r="D24" s="28">
        <v>304.0171</v>
      </c>
      <c r="E24" s="169">
        <v>299.6079</v>
      </c>
      <c r="F24" s="28">
        <v>292.5531</v>
      </c>
      <c r="G24" s="126">
        <v>325.00508</v>
      </c>
      <c r="H24" s="169">
        <f>AVERAGE(B24:F24)</f>
        <v>301.536925</v>
      </c>
      <c r="I24" s="169">
        <f>(H24/G24-1)*100</f>
        <v>-7.220857901667266</v>
      </c>
      <c r="J24" s="166">
        <v>450.65</v>
      </c>
      <c r="K24" s="28">
        <v>316.3960400000001</v>
      </c>
      <c r="L24" s="136">
        <f>(K24/J24-1)*100</f>
        <v>-29.79118162653942</v>
      </c>
    </row>
    <row r="25" spans="1:12" ht="15" customHeight="1">
      <c r="A25" s="174" t="s">
        <v>40</v>
      </c>
      <c r="B25" s="128">
        <v>371.4</v>
      </c>
      <c r="C25" s="94">
        <v>363.4</v>
      </c>
      <c r="D25" s="128">
        <v>360.9</v>
      </c>
      <c r="E25" s="29">
        <v>353.1</v>
      </c>
      <c r="F25" s="128">
        <v>353.5</v>
      </c>
      <c r="G25" s="127">
        <v>384</v>
      </c>
      <c r="H25" s="137">
        <f>AVERAGE(B25:F25)</f>
        <v>360.4599999999999</v>
      </c>
      <c r="I25" s="137">
        <f>(H25/G25-1)*100</f>
        <v>-6.1302083333333535</v>
      </c>
      <c r="J25" s="162">
        <v>551.6</v>
      </c>
      <c r="K25" s="89">
        <v>377.23999999999995</v>
      </c>
      <c r="L25" s="137">
        <f>(K25/J25-1)*100</f>
        <v>-31.609862218999286</v>
      </c>
    </row>
    <row r="26" spans="1:12" ht="15" customHeight="1">
      <c r="A26" s="173" t="s">
        <v>41</v>
      </c>
      <c r="B26" s="132" t="s">
        <v>66</v>
      </c>
      <c r="C26" s="169">
        <v>299.6079</v>
      </c>
      <c r="D26" s="28">
        <v>295.86</v>
      </c>
      <c r="E26" s="169">
        <v>288.3643</v>
      </c>
      <c r="F26" s="28">
        <v>292.1121</v>
      </c>
      <c r="G26" s="126">
        <v>319.75806</v>
      </c>
      <c r="H26" s="169">
        <f>AVERAGE(B26:F26)</f>
        <v>293.986075</v>
      </c>
      <c r="I26" s="169">
        <f>(H26/G26-1)*100</f>
        <v>-8.059839054565188</v>
      </c>
      <c r="J26" s="167">
        <v>460.07</v>
      </c>
      <c r="K26" s="117">
        <v>318.18178500000005</v>
      </c>
      <c r="L26" s="136">
        <f>(K26/J26-1)*100</f>
        <v>-30.840571000065196</v>
      </c>
    </row>
    <row r="27" spans="1:12" ht="15" customHeight="1">
      <c r="A27" s="174" t="s">
        <v>42</v>
      </c>
      <c r="B27" s="139" t="s">
        <v>67</v>
      </c>
      <c r="C27" s="139" t="s">
        <v>67</v>
      </c>
      <c r="D27" s="139" t="s">
        <v>67</v>
      </c>
      <c r="E27" s="139" t="s">
        <v>67</v>
      </c>
      <c r="F27" s="139" t="s">
        <v>67</v>
      </c>
      <c r="G27" s="177" t="s">
        <v>67</v>
      </c>
      <c r="H27" s="139" t="s">
        <v>67</v>
      </c>
      <c r="I27" s="139" t="s">
        <v>67</v>
      </c>
      <c r="J27" s="54" t="s">
        <v>66</v>
      </c>
      <c r="K27" s="54" t="s">
        <v>66</v>
      </c>
      <c r="L27" s="139" t="s">
        <v>67</v>
      </c>
    </row>
    <row r="28" spans="1:12" ht="15" customHeight="1">
      <c r="A28" s="228" t="s">
        <v>56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5.75" customHeight="1">
      <c r="A29" s="216" t="s">
        <v>80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8">
      <c r="A31" s="1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ht="18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5 H9 H13: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2017-09-20T00:57:08Z</cp:lastPrinted>
  <dcterms:created xsi:type="dcterms:W3CDTF">2010-11-09T14:07:20Z</dcterms:created>
  <dcterms:modified xsi:type="dcterms:W3CDTF">2018-01-22T03:03:05Z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