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Comentario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</sheets>
  <definedNames>
    <definedName name="_xlnm.Print_Area" localSheetId="3">'C1'!$A$1:$K$40</definedName>
    <definedName name="_xlnm.Print_Area" localSheetId="4">'C2'!$A$1:$J$39</definedName>
    <definedName name="_xlnm.Print_Area" localSheetId="5">'C3'!$A$1:$G$19</definedName>
    <definedName name="_xlnm.Print_Area" localSheetId="6">'C4'!$A$1:$J$19</definedName>
    <definedName name="_xlnm.Print_Area" localSheetId="11">'C5'!$A$1:$C$25</definedName>
    <definedName name="_xlnm.Print_Area" localSheetId="12">'C6'!$A$1:$C$58</definedName>
    <definedName name="_xlnm.Print_Area" localSheetId="13">'C7'!$A$1:$C$70</definedName>
    <definedName name="_xlnm.Print_Area" localSheetId="14">'C8'!$A$1:$C$19</definedName>
    <definedName name="_xlnm.Print_Area" localSheetId="2">'Comentario'!$A$1:$I$33</definedName>
    <definedName name="_xlnm.Print_Area" localSheetId="1">'Indice'!$A$1:$C$22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<sst xmlns="http://schemas.openxmlformats.org/spreadsheetml/2006/main" count="557" uniqueCount="391">
  <si>
    <t>-</t>
  </si>
  <si>
    <t>Código</t>
  </si>
  <si>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</si>
  <si>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</si>
  <si>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</si>
  <si>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</si>
  <si>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</si>
  <si>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</si>
  <si>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</si>
  <si>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</si>
  <si>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</si>
  <si>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</si>
  <si>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SACH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</si>
  <si>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</si>
  <si>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</si>
  <si>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</si>
  <si>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</si>
  <si>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</si>
  <si>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</si>
  <si>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</si>
  <si>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</si>
  <si>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</si>
  <si>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</si>
  <si>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</si>
  <si>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</si>
  <si>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</si>
  <si>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Otros Insumos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</si>
  <si>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</si>
  <si>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</si>
  <si>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</si>
  <si>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</si>
  <si>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</si>
  <si>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</si>
  <si>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</si>
  <si>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Exportaciones de  insumos y maquinaria</t>
  </si>
  <si>
    <t>US$/tonelada</t>
  </si>
  <si>
    <t>Precios alimentación animal</t>
  </si>
  <si>
    <t xml:space="preserve">Fuente: elaborado por Odepa con información de Reuters, Green Markets, Icis pricing y Fertecon </t>
  </si>
  <si>
    <t>Azufre 325 polvo</t>
  </si>
  <si>
    <t>Envase</t>
  </si>
  <si>
    <t>Azufre mojable</t>
  </si>
  <si>
    <t>Cadilac 80 (mancozeb)</t>
  </si>
  <si>
    <t>Polyben</t>
  </si>
  <si>
    <t>Oxicloruro de cobre W.G.</t>
  </si>
  <si>
    <t>Goal</t>
  </si>
  <si>
    <t>Glifosato</t>
  </si>
  <si>
    <t>Dimetoato (point)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</si>
  <si>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</si>
  <si>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</si>
  <si>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</si>
  <si>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</si>
  <si>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</si>
  <si>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</si>
  <si>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</si>
  <si>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</si>
  <si>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</si>
  <si>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Precio semillas</t>
  </si>
  <si>
    <t>Mes/Año</t>
  </si>
  <si>
    <t>03/2010 </t>
  </si>
  <si>
    <t>04/2010 </t>
  </si>
  <si>
    <t>05/2010 </t>
  </si>
  <si>
    <t>06/2010 </t>
  </si>
  <si>
    <t>07/2010 </t>
  </si>
  <si>
    <t>08/2010 </t>
  </si>
  <si>
    <t>09/2010 </t>
  </si>
  <si>
    <t>10/2010 </t>
  </si>
  <si>
    <t>11/2010 </t>
  </si>
  <si>
    <t>12/2010 </t>
  </si>
  <si>
    <t>01/2011 </t>
  </si>
  <si>
    <t>02/2011 </t>
  </si>
  <si>
    <t>03/2011 </t>
  </si>
  <si>
    <t>Fosfato de amonio</t>
  </si>
  <si>
    <t>Salitre potásico</t>
  </si>
  <si>
    <t>Salitre sódico</t>
  </si>
  <si>
    <t>Sulfato de potasio</t>
  </si>
  <si>
    <t>Superfosfato triple</t>
  </si>
  <si>
    <t>Año</t>
  </si>
  <si>
    <t>465,94 </t>
  </si>
  <si>
    <t>371,52 </t>
  </si>
  <si>
    <t>497,00 </t>
  </si>
  <si>
    <t>355,00 </t>
  </si>
  <si>
    <t>340,00 </t>
  </si>
  <si>
    <t>90,00 </t>
  </si>
  <si>
    <t>290,50 </t>
  </si>
  <si>
    <t>314,60 </t>
  </si>
  <si>
    <t>464,50 </t>
  </si>
  <si>
    <t>346,50 </t>
  </si>
  <si>
    <t>466,25 </t>
  </si>
  <si>
    <t>287,50 </t>
  </si>
  <si>
    <t>295,13 </t>
  </si>
  <si>
    <t>456,88 </t>
  </si>
  <si>
    <t>368,00 </t>
  </si>
  <si>
    <t>466,50 </t>
  </si>
  <si>
    <t>350,00 </t>
  </si>
  <si>
    <t>334,50 </t>
  </si>
  <si>
    <t>279,03 </t>
  </si>
  <si>
    <t>271,20 </t>
  </si>
  <si>
    <t>438,88 </t>
  </si>
  <si>
    <t>448,13 </t>
  </si>
  <si>
    <t>330,00 </t>
  </si>
  <si>
    <t>312,50 </t>
  </si>
  <si>
    <t>275,75 </t>
  </si>
  <si>
    <t>239,00 </t>
  </si>
  <si>
    <t>462,00 </t>
  </si>
  <si>
    <t>377,85 </t>
  </si>
  <si>
    <t>456,25 </t>
  </si>
  <si>
    <t>98,75 </t>
  </si>
  <si>
    <t>281,20 </t>
  </si>
  <si>
    <t>262,75 </t>
  </si>
  <si>
    <t>264,50 </t>
  </si>
  <si>
    <t>492,13 </t>
  </si>
  <si>
    <t>391,89 </t>
  </si>
  <si>
    <t>493,00 </t>
  </si>
  <si>
    <t>125,00 </t>
  </si>
  <si>
    <t>292,32 </t>
  </si>
  <si>
    <t>297,70 </t>
  </si>
  <si>
    <t>291,60 </t>
  </si>
  <si>
    <t>532,10 </t>
  </si>
  <si>
    <t>406,00 </t>
  </si>
  <si>
    <t>516,00 </t>
  </si>
  <si>
    <t>327,50 </t>
  </si>
  <si>
    <t>315,39 </t>
  </si>
  <si>
    <t>330,50 </t>
  </si>
  <si>
    <t>323,00 </t>
  </si>
  <si>
    <t>572,50 </t>
  </si>
  <si>
    <t>435,20 </t>
  </si>
  <si>
    <t>324,64 </t>
  </si>
  <si>
    <t>348,13 </t>
  </si>
  <si>
    <t>344,38 </t>
  </si>
  <si>
    <t>592,20 </t>
  </si>
  <si>
    <t>436,13 </t>
  </si>
  <si>
    <t>322,50 </t>
  </si>
  <si>
    <t>336,72 </t>
  </si>
  <si>
    <t>374,70 </t>
  </si>
  <si>
    <t>376,50 </t>
  </si>
  <si>
    <t>576,88 </t>
  </si>
  <si>
    <t>428,44 </t>
  </si>
  <si>
    <t>600,00 </t>
  </si>
  <si>
    <t>337,69 </t>
  </si>
  <si>
    <t>372,17 </t>
  </si>
  <si>
    <t>375,17 </t>
  </si>
  <si>
    <t>594,38 </t>
  </si>
  <si>
    <t>431,47 </t>
  </si>
  <si>
    <t>346,06 </t>
  </si>
  <si>
    <t>380,30 </t>
  </si>
  <si>
    <t>386,00 </t>
  </si>
  <si>
    <t>606,90 </t>
  </si>
  <si>
    <t>432,80 </t>
  </si>
  <si>
    <t>607,40 </t>
  </si>
  <si>
    <t>365,00 </t>
  </si>
  <si>
    <t>346,90 </t>
  </si>
  <si>
    <t>140,00 </t>
  </si>
  <si>
    <t>341,10 </t>
  </si>
  <si>
    <t>374,90 </t>
  </si>
  <si>
    <t>395,60 </t>
  </si>
  <si>
    <t>618,40 </t>
  </si>
  <si>
    <t>433,30 </t>
  </si>
  <si>
    <t>620,00 </t>
  </si>
  <si>
    <t>370,00 </t>
  </si>
  <si>
    <t>145,00 </t>
  </si>
  <si>
    <t>329,30 </t>
  </si>
  <si>
    <t>355,60 </t>
  </si>
  <si>
    <t>397,50 </t>
  </si>
  <si>
    <t>enero  - marzo</t>
  </si>
  <si>
    <t xml:space="preserve">Gramoxone </t>
  </si>
  <si>
    <t xml:space="preserve">Roundup Amonio </t>
  </si>
  <si>
    <t>Dual Gold</t>
  </si>
  <si>
    <t>Mancolaxil MZ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</si>
  <si>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</si>
  <si>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</si>
  <si>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</si>
  <si>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</si>
  <si>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</si>
  <si>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</si>
  <si>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Sulfato de Zinc</t>
  </si>
  <si>
    <t>Unidad</t>
  </si>
  <si>
    <t>Precio ($)</t>
  </si>
  <si>
    <t>Kilogramo</t>
  </si>
  <si>
    <t>Litro</t>
  </si>
  <si>
    <t>Producto</t>
  </si>
  <si>
    <t>Nitro Calcio Boro</t>
  </si>
  <si>
    <t>Precio otros insumos</t>
  </si>
  <si>
    <t>Semillas forrajeras</t>
  </si>
  <si>
    <t>Maíz PX-75</t>
  </si>
  <si>
    <t>Bolsa 8.000 semillas</t>
  </si>
  <si>
    <t>Maíz PX-9692</t>
  </si>
  <si>
    <t>Maíz T 568</t>
  </si>
  <si>
    <t>Maíz T-112</t>
  </si>
  <si>
    <t>Maíz T-112t</t>
  </si>
  <si>
    <t>Maíz T-420</t>
  </si>
  <si>
    <t>Maíz N-3030</t>
  </si>
  <si>
    <t>Maíz T 550</t>
  </si>
  <si>
    <t>Maíz dulce 5005</t>
  </si>
  <si>
    <t>26.384/kg</t>
  </si>
  <si>
    <t>27.120/kg</t>
  </si>
  <si>
    <t>Semillas chacras y hortalizas</t>
  </si>
  <si>
    <t>Ají cacho de cabra</t>
  </si>
  <si>
    <t>Habas moradas</t>
  </si>
  <si>
    <t>2.500 semillas</t>
  </si>
  <si>
    <t>1.000 semillas</t>
  </si>
  <si>
    <t>25 Kg.</t>
  </si>
  <si>
    <t>Semillas hortalizas</t>
  </si>
  <si>
    <t>Vicia atropurpurea</t>
  </si>
  <si>
    <t>Sorgo sucrosorgo</t>
  </si>
  <si>
    <t>Repollito bruselas USA</t>
  </si>
  <si>
    <t>Leguminosas</t>
  </si>
  <si>
    <t>1 Kg.</t>
  </si>
  <si>
    <t>5 l.</t>
  </si>
  <si>
    <t>1 Kg</t>
  </si>
  <si>
    <t>Aves</t>
  </si>
  <si>
    <t>Kg/bolsa</t>
  </si>
  <si>
    <t>Broiler inicial</t>
  </si>
  <si>
    <t>Broiler final</t>
  </si>
  <si>
    <t>Postura starter</t>
  </si>
  <si>
    <t>Recría</t>
  </si>
  <si>
    <t>Pesos nominales sin IVA</t>
  </si>
  <si>
    <t>Cerdos</t>
  </si>
  <si>
    <t>Cerdo lechón molido</t>
  </si>
  <si>
    <t>Cerdo crianza molido</t>
  </si>
  <si>
    <t>Cerdo engorda molido</t>
  </si>
  <si>
    <t>Cerdo gestación molido</t>
  </si>
  <si>
    <t>cerdo laactancia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</si>
  <si>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</si>
  <si>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</si>
  <si>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</si>
  <si>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</si>
  <si>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</si>
  <si>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</si>
  <si>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</si>
  <si>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</si>
  <si>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$/Kg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</si>
  <si>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</si>
  <si>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</si>
  <si>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</si>
  <si>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</si>
  <si>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</si>
  <si>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</si>
  <si>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</si>
  <si>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</si>
  <si>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</si>
  <si>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</si>
  <si>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</si>
  <si>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</si>
  <si>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</si>
  <si>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</si>
  <si>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</si>
  <si>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</si>
  <si>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</si>
  <si>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</si>
  <si>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</si>
  <si>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</si>
  <si>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</si>
  <si>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Caja cartón 180 huevos</t>
  </si>
  <si>
    <t>Bandeja 30 huevos</t>
  </si>
  <si>
    <t>Precios de fertilizantes en mercado interno</t>
  </si>
  <si>
    <t>Serie de precios internacionales de fertilizantes</t>
  </si>
  <si>
    <t>Precios de agroquímicos</t>
  </si>
  <si>
    <t>enero-marzo</t>
  </si>
  <si>
    <t>Tabla contenidos</t>
  </si>
  <si>
    <t>Potash standard muriate, Vancouver</t>
  </si>
  <si>
    <t>Potash granular muriate, Vancouver</t>
  </si>
  <si>
    <t>Roca fosfórica North Africa</t>
  </si>
  <si>
    <t>Urea granular Middle East</t>
  </si>
  <si>
    <t>Urea US Gulf gran barge</t>
  </si>
  <si>
    <t>Urea US Gulf prill import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</si>
  <si>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</si>
  <si>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</si>
  <si>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$/tonelada nominal sin IVA</t>
  </si>
  <si>
    <t>Comentarios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</si>
  <si>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</si>
  <si>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</si>
  <si>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</si>
  <si>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</si>
  <si>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</si>
  <si>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</si>
  <si>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</si>
  <si>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</si>
  <si>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</si>
  <si>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>Publicación  de la Oficina de Estudios y Políticas Agrarias (Odepa)</t>
  </si>
  <si>
    <t xml:space="preserve">          Abril 2011</t>
  </si>
  <si>
    <t xml:space="preserve">       Boletín de insumos</t>
  </si>
  <si>
    <t>Información a marzo 2011</t>
  </si>
  <si>
    <t>Evolución precio promedio mensual Fosfato diamónico mercado interno, precios internacionales y valor CIF importación</t>
  </si>
  <si>
    <t>Evolución precio promedio mensual Superfosfato triple en mercado interno y valor CIF de importación</t>
  </si>
  <si>
    <t>Evolución precio promedio mensual Sulfato de potasio en mercado interno y valor CIF de importación</t>
  </si>
  <si>
    <t>Evolución precio promedio mensual Urea en mercado interno, precios  internacionales y valor CIF de importación</t>
  </si>
  <si>
    <t>Nitrato de amonio</t>
  </si>
  <si>
    <t>Fosfato diamónico</t>
  </si>
  <si>
    <t>Fosfato monoamónico</t>
  </si>
  <si>
    <t>Otros insumos veterinarios</t>
  </si>
  <si>
    <t>FUENTE: Odepa con información del Servicio Nacional de Aduanas. Nota:  1_/ Unidades</t>
  </si>
  <si>
    <t xml:space="preserve">Precios internacionales de fertilizantes </t>
  </si>
  <si>
    <t>DAP fob Tampa</t>
  </si>
  <si>
    <t>DAP NOLA barge</t>
  </si>
  <si>
    <t>DAP US Gulf export</t>
  </si>
  <si>
    <t>Precio unitario</t>
  </si>
  <si>
    <t>Precios de alimentos para animales</t>
  </si>
  <si>
    <t>$/kg</t>
  </si>
  <si>
    <t>kg/bolsa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</si>
  <si>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</si>
  <si>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</si>
  <si>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</si>
  <si>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</si>
  <si>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</si>
  <si>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</si>
  <si>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</si>
  <si>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</si>
  <si>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</si>
  <si>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</si>
  <si>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</si>
  <si>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</si>
  <si>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</si>
  <si>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</si>
  <si>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</si>
  <si>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</si>
  <si>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</si>
  <si>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</si>
  <si>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</si>
  <si>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</si>
  <si>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</si>
  <si>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</si>
  <si>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</si>
  <si>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400 g</t>
  </si>
  <si>
    <t>50 g</t>
  </si>
  <si>
    <t>Alfalfa Ester (zona VII-X) USA</t>
  </si>
  <si>
    <t>Avena Nehuén</t>
  </si>
  <si>
    <t>Pasto ovillo Rushmore cert.</t>
  </si>
  <si>
    <t>Trébol blanco Huia peletizado cert.</t>
  </si>
  <si>
    <t>Trébol rosado Quiñequeli nac.</t>
  </si>
  <si>
    <t>Trébol subterráneo Trikkala cert.</t>
  </si>
  <si>
    <t>Maíz dulce Chieftain</t>
  </si>
  <si>
    <t>Acelga Fordhook crespa</t>
  </si>
  <si>
    <t>Achicoria Crespa de Ruffec USA.</t>
  </si>
  <si>
    <t>Coliflor híbrido Memphis (Vilmorin)</t>
  </si>
  <si>
    <t>Endibia híbrida Turbo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</si>
  <si>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</si>
  <si>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</si>
  <si>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</si>
  <si>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</si>
  <si>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</si>
  <si>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</si>
  <si>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</si>
  <si>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Pepino Marketer</t>
  </si>
  <si>
    <t>Pimiento California Wonder</t>
  </si>
  <si>
    <t>Rabanito Sparkler nac.</t>
  </si>
  <si>
    <t>Rabanito Cherry Bell USA</t>
  </si>
  <si>
    <t>Tomate hib.ind.Casandra F1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</si>
  <si>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</si>
  <si>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</si>
  <si>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</si>
  <si>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</si>
  <si>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</si>
  <si>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Paquete 25 unid.</t>
  </si>
  <si>
    <t>Betarraga Detroit Darco (Vilmorin)</t>
  </si>
  <si>
    <t>Coliflor bodilis F-1</t>
  </si>
  <si>
    <t>Tomate hib. det Jackpot</t>
  </si>
  <si>
    <t>Betarraga Detroit (Vilmorin)</t>
  </si>
  <si>
    <t xml:space="preserve">Zapallito italiano negro </t>
  </si>
  <si>
    <t>Broiler final pellets</t>
  </si>
  <si>
    <t>Sorgo Sordan 79</t>
  </si>
  <si>
    <t>Pellet inoculante Apron</t>
  </si>
  <si>
    <t>Alfalfa Aquarius (Australia)</t>
  </si>
  <si>
    <t>Lechuga Great Lakes 659 Imp.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</si>
  <si>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</si>
  <si>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</si>
  <si>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</si>
  <si>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</si>
  <si>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</si>
  <si>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</si>
  <si>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Repollo Morado Copenhague importada</t>
  </si>
  <si>
    <t>Zapallo camote nacional</t>
  </si>
  <si>
    <t>Zapallo hoyo nacional</t>
  </si>
  <si>
    <t>Ballica Nui certif. importortada</t>
  </si>
  <si>
    <t>Festuca Fawn Tall importada USA</t>
  </si>
  <si>
    <t>Arveja Perfected Freezer importada</t>
  </si>
  <si>
    <t>Arveja Television importada</t>
  </si>
  <si>
    <t>%var 2011/10</t>
  </si>
  <si>
    <t>%Var 2011/10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</si>
  <si>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</si>
  <si>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</si>
  <si>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</si>
  <si>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</si>
  <si>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</si>
  <si>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</si>
  <si>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</si>
  <si>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</si>
  <si>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</si>
  <si>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</si>
  <si>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</si>
  <si>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 xml:space="preserve">NOTA: el valor de noviembre de 2010 es atípico sujeto a revisión, se trata de una importación de bajo volúmen y alto valor. </t>
  </si>
  <si>
    <t>Marzo 2011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</si>
</sst>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3" formatCode="0.0"/>
  </numFmts>
  <fonts count="7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9.2"/>
      <color indexed="8"/>
      <name val="Calibri"/>
      <family val="0"/>
    </font>
    <font>
      <sz val="7.55"/>
      <color indexed="8"/>
      <name val="Calibri"/>
      <family val="0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9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1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3" fontId="1" fillId="25" borderId="0" xfId="0" applyNumberFormat="1" applyFont="1" applyFill="1" applyBorder="1" applyAlignment="1">
      <alignment vertical="center"/>
    </xf>
    <xf numFmtId="0" fontId="3" fillId="25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" fillId="25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17" fontId="0" fillId="0" borderId="0" xfId="0" applyNumberFormat="1" applyAlignment="1">
      <alignment/>
    </xf>
    <xf numFmtId="0" fontId="26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30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vertical="center" wrapText="1"/>
    </xf>
    <xf numFmtId="202" fontId="27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9" fontId="26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202" fontId="27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202" fontId="26" fillId="0" borderId="0" xfId="0" applyNumberFormat="1" applyFont="1" applyFill="1" applyBorder="1" applyAlignment="1">
      <alignment/>
    </xf>
    <xf numFmtId="9" fontId="26" fillId="0" borderId="0" xfId="62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0" fontId="26" fillId="25" borderId="0" xfId="0" applyFont="1" applyFill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 quotePrefix="1">
      <alignment horizont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/>
    </xf>
    <xf numFmtId="2" fontId="26" fillId="24" borderId="0" xfId="0" applyNumberFormat="1" applyFont="1" applyFill="1" applyBorder="1" applyAlignment="1" quotePrefix="1">
      <alignment horizontal="center"/>
    </xf>
    <xf numFmtId="3" fontId="26" fillId="24" borderId="0" xfId="0" applyNumberFormat="1" applyFont="1" applyFill="1" applyBorder="1" applyAlignment="1">
      <alignment/>
    </xf>
    <xf numFmtId="203" fontId="26" fillId="24" borderId="0" xfId="0" applyNumberFormat="1" applyFont="1" applyFill="1" applyBorder="1" applyAlignment="1">
      <alignment horizontal="center"/>
    </xf>
    <xf numFmtId="202" fontId="26" fillId="24" borderId="0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6" fillId="0" borderId="19" xfId="0" applyFont="1" applyBorder="1" applyAlignment="1">
      <alignment horizontal="center"/>
    </xf>
    <xf numFmtId="3" fontId="26" fillId="0" borderId="21" xfId="0" applyNumberFormat="1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 horizontal="center"/>
    </xf>
    <xf numFmtId="3" fontId="26" fillId="0" borderId="24" xfId="0" applyNumberFormat="1" applyFont="1" applyBorder="1" applyAlignment="1">
      <alignment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/>
    </xf>
    <xf numFmtId="3" fontId="26" fillId="0" borderId="27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Continuous" vertical="center"/>
    </xf>
    <xf numFmtId="3" fontId="27" fillId="0" borderId="19" xfId="0" applyNumberFormat="1" applyFont="1" applyBorder="1" applyAlignment="1">
      <alignment vertical="center"/>
    </xf>
    <xf numFmtId="0" fontId="26" fillId="0" borderId="20" xfId="0" applyFont="1" applyBorder="1" applyAlignment="1">
      <alignment horizontal="left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3" fontId="26" fillId="0" borderId="23" xfId="0" applyNumberFormat="1" applyFont="1" applyBorder="1" applyAlignment="1">
      <alignment horizontal="center" vertical="center"/>
    </xf>
    <xf numFmtId="3" fontId="26" fillId="0" borderId="24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3" fontId="27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23" xfId="0" applyFont="1" applyBorder="1" applyAlignment="1">
      <alignment/>
    </xf>
    <xf numFmtId="0" fontId="26" fillId="0" borderId="23" xfId="0" applyFont="1" applyFill="1" applyBorder="1" applyAlignment="1">
      <alignment horizontal="left" vertical="center"/>
    </xf>
    <xf numFmtId="3" fontId="26" fillId="0" borderId="23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9" xfId="0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0" fontId="26" fillId="0" borderId="25" xfId="0" applyFont="1" applyBorder="1" applyAlignment="1">
      <alignment/>
    </xf>
    <xf numFmtId="3" fontId="26" fillId="0" borderId="25" xfId="0" applyNumberFormat="1" applyFont="1" applyBorder="1" applyAlignment="1">
      <alignment horizontal="right"/>
    </xf>
    <xf numFmtId="0" fontId="26" fillId="0" borderId="19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3" fontId="26" fillId="0" borderId="25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left"/>
    </xf>
    <xf numFmtId="3" fontId="27" fillId="0" borderId="12" xfId="0" applyNumberFormat="1" applyFont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0" fontId="26" fillId="0" borderId="22" xfId="0" applyFont="1" applyBorder="1" applyAlignment="1">
      <alignment horizontal="left"/>
    </xf>
    <xf numFmtId="3" fontId="26" fillId="0" borderId="24" xfId="0" applyNumberFormat="1" applyFont="1" applyBorder="1" applyAlignment="1">
      <alignment horizontal="center"/>
    </xf>
    <xf numFmtId="0" fontId="26" fillId="0" borderId="26" xfId="0" applyFont="1" applyBorder="1" applyAlignment="1">
      <alignment horizontal="left"/>
    </xf>
    <xf numFmtId="3" fontId="26" fillId="0" borderId="25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0" fontId="30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7" fillId="24" borderId="0" xfId="0" applyFont="1" applyFill="1" applyAlignment="1">
      <alignment horizontal="centerContinuous" vertical="center"/>
    </xf>
    <xf numFmtId="0" fontId="29" fillId="24" borderId="0" xfId="0" applyFont="1" applyFill="1" applyAlignment="1">
      <alignment horizontal="centerContinuous" vertical="center"/>
    </xf>
    <xf numFmtId="0" fontId="31" fillId="24" borderId="0" xfId="46" applyFont="1" applyFill="1" applyAlignment="1" applyProtection="1">
      <alignment/>
      <protection/>
    </xf>
    <xf numFmtId="0" fontId="1" fillId="24" borderId="0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wrapText="1"/>
    </xf>
    <xf numFmtId="3" fontId="26" fillId="0" borderId="29" xfId="0" applyNumberFormat="1" applyFont="1" applyFill="1" applyBorder="1" applyAlignment="1">
      <alignment horizontal="center" wrapText="1"/>
    </xf>
    <xf numFmtId="3" fontId="26" fillId="0" borderId="30" xfId="0" applyNumberFormat="1" applyFont="1" applyFill="1" applyBorder="1" applyAlignment="1">
      <alignment horizontal="center" wrapText="1"/>
    </xf>
    <xf numFmtId="3" fontId="26" fillId="0" borderId="16" xfId="0" applyNumberFormat="1" applyFont="1" applyFill="1" applyBorder="1" applyAlignment="1">
      <alignment horizontal="center" wrapText="1"/>
    </xf>
    <xf numFmtId="3" fontId="26" fillId="0" borderId="31" xfId="0" applyNumberFormat="1" applyFont="1" applyFill="1" applyBorder="1" applyAlignment="1">
      <alignment horizontal="center" wrapText="1"/>
    </xf>
    <xf numFmtId="3" fontId="26" fillId="0" borderId="32" xfId="0" applyNumberFormat="1" applyFont="1" applyFill="1" applyBorder="1" applyAlignment="1">
      <alignment horizontal="center" wrapText="1"/>
    </xf>
    <xf numFmtId="3" fontId="26" fillId="0" borderId="17" xfId="0" applyNumberFormat="1" applyFont="1" applyFill="1" applyBorder="1" applyAlignment="1">
      <alignment horizontal="center" wrapText="1"/>
    </xf>
    <xf numFmtId="3" fontId="26" fillId="0" borderId="33" xfId="0" applyNumberFormat="1" applyFont="1" applyFill="1" applyBorder="1" applyAlignment="1">
      <alignment horizontal="center" wrapText="1"/>
    </xf>
    <xf numFmtId="3" fontId="26" fillId="0" borderId="34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35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wrapText="1"/>
    </xf>
    <xf numFmtId="0" fontId="26" fillId="0" borderId="32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3" fontId="26" fillId="0" borderId="21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/>
    </xf>
    <xf numFmtId="0" fontId="27" fillId="0" borderId="36" xfId="0" applyFont="1" applyFill="1" applyBorder="1" applyAlignment="1">
      <alignment horizontal="center"/>
    </xf>
    <xf numFmtId="0" fontId="26" fillId="24" borderId="0" xfId="0" applyFont="1" applyFill="1" applyAlignment="1">
      <alignment vertical="center"/>
    </xf>
    <xf numFmtId="0" fontId="26" fillId="25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5" fillId="24" borderId="0" xfId="0" applyFont="1" applyFill="1" applyAlignment="1">
      <alignment horizontal="center"/>
    </xf>
    <xf numFmtId="0" fontId="34" fillId="24" borderId="0" xfId="46" applyFont="1" applyFill="1" applyAlignment="1" applyProtection="1">
      <alignment/>
      <protection/>
    </xf>
    <xf numFmtId="0" fontId="26" fillId="24" borderId="0" xfId="0" applyFont="1" applyFill="1" applyAlignment="1">
      <alignment vertical="center" wrapText="1"/>
    </xf>
    <xf numFmtId="0" fontId="27" fillId="24" borderId="0" xfId="0" applyFont="1" applyFill="1" applyAlignment="1">
      <alignment vertical="center" wrapText="1"/>
    </xf>
    <xf numFmtId="0" fontId="26" fillId="24" borderId="0" xfId="0" applyFont="1" applyFill="1" applyBorder="1" applyAlignment="1">
      <alignment/>
    </xf>
    <xf numFmtId="0" fontId="26" fillId="0" borderId="22" xfId="0" applyFont="1" applyFill="1" applyBorder="1" applyAlignment="1">
      <alignment horizontal="left" vertical="center"/>
    </xf>
    <xf numFmtId="3" fontId="26" fillId="0" borderId="24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4" fillId="24" borderId="0" xfId="0" applyFont="1" applyFill="1" applyBorder="1" applyAlignment="1" quotePrefix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 quotePrefix="1">
      <alignment horizontal="center"/>
    </xf>
    <xf numFmtId="203" fontId="4" fillId="24" borderId="0" xfId="0" applyNumberFormat="1" applyFont="1" applyFill="1" applyBorder="1" applyAlignment="1">
      <alignment horizontal="center"/>
    </xf>
    <xf numFmtId="202" fontId="4" fillId="24" borderId="0" xfId="0" applyNumberFormat="1" applyFont="1" applyFill="1" applyBorder="1" applyAlignment="1">
      <alignment horizontal="center"/>
    </xf>
    <xf numFmtId="0" fontId="59" fillId="24" borderId="0" xfId="0" applyFont="1" applyFill="1" applyAlignment="1">
      <alignment/>
    </xf>
    <xf numFmtId="0" fontId="59" fillId="24" borderId="0" xfId="0" applyFont="1" applyFill="1" applyBorder="1" applyAlignment="1">
      <alignment vertical="center"/>
    </xf>
    <xf numFmtId="0" fontId="58" fillId="0" borderId="0" xfId="56">
      <alignment/>
      <protection/>
    </xf>
    <xf numFmtId="0" fontId="58" fillId="0" borderId="0" xfId="56" applyBorder="1">
      <alignment/>
      <protection/>
    </xf>
    <xf numFmtId="0" fontId="6" fillId="0" borderId="0" xfId="56" applyFont="1">
      <alignment/>
      <protection/>
    </xf>
    <xf numFmtId="0" fontId="60" fillId="0" borderId="0" xfId="56" applyFont="1">
      <alignment/>
      <protection/>
    </xf>
    <xf numFmtId="0" fontId="32" fillId="0" borderId="0" xfId="56" applyFont="1">
      <alignment/>
      <protection/>
    </xf>
    <xf numFmtId="0" fontId="30" fillId="0" borderId="0" xfId="56" applyFont="1">
      <alignment/>
      <protection/>
    </xf>
    <xf numFmtId="0" fontId="37" fillId="0" borderId="0" xfId="56" applyFont="1" applyBorder="1" applyAlignment="1">
      <alignment horizontal="justify" vertical="top" wrapText="1"/>
      <protection/>
    </xf>
    <xf numFmtId="0" fontId="30" fillId="0" borderId="0" xfId="56" applyFont="1" applyBorder="1" applyAlignment="1">
      <alignment horizontal="justify" vertical="center" wrapText="1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30" fillId="0" borderId="0" xfId="56" applyFont="1" applyBorder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7" fillId="0" borderId="0" xfId="60" applyFont="1" applyBorder="1" applyAlignment="1" applyProtection="1">
      <alignment horizontal="right"/>
      <protection/>
    </xf>
    <xf numFmtId="0" fontId="37" fillId="0" borderId="0" xfId="60" applyFont="1" applyBorder="1" applyProtection="1">
      <alignment/>
      <protection/>
    </xf>
    <xf numFmtId="0" fontId="33" fillId="0" borderId="0" xfId="60" applyFont="1" applyBorder="1" applyAlignment="1" applyProtection="1">
      <alignment horizontal="left"/>
      <protection/>
    </xf>
    <xf numFmtId="0" fontId="33" fillId="0" borderId="0" xfId="60" applyFont="1" applyBorder="1" applyAlignment="1" applyProtection="1">
      <alignment horizontal="center"/>
      <protection/>
    </xf>
    <xf numFmtId="0" fontId="33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right"/>
      <protection/>
    </xf>
    <xf numFmtId="0" fontId="61" fillId="0" borderId="0" xfId="56" applyFont="1">
      <alignment/>
      <protection/>
    </xf>
    <xf numFmtId="0" fontId="62" fillId="0" borderId="0" xfId="56" applyFont="1">
      <alignment/>
      <protection/>
    </xf>
    <xf numFmtId="0" fontId="63" fillId="0" borderId="0" xfId="56" applyFont="1" applyAlignment="1">
      <alignment horizontal="center"/>
      <protection/>
    </xf>
    <xf numFmtId="0" fontId="64" fillId="0" borderId="0" xfId="56" applyFont="1" applyAlignment="1">
      <alignment horizontal="center"/>
      <protection/>
    </xf>
    <xf numFmtId="0" fontId="65" fillId="0" borderId="0" xfId="56" applyFont="1">
      <alignment/>
      <protection/>
    </xf>
    <xf numFmtId="0" fontId="66" fillId="0" borderId="0" xfId="56" applyFont="1" quotePrefix="1">
      <alignment/>
      <protection/>
    </xf>
    <xf numFmtId="0" fontId="66" fillId="0" borderId="0" xfId="56" applyFont="1">
      <alignment/>
      <protection/>
    </xf>
    <xf numFmtId="0" fontId="64" fillId="0" borderId="0" xfId="56" applyFont="1">
      <alignment/>
      <protection/>
    </xf>
    <xf numFmtId="0" fontId="67" fillId="0" borderId="0" xfId="56" applyFont="1" applyAlignment="1">
      <alignment horizontal="left" indent="15"/>
      <protection/>
    </xf>
    <xf numFmtId="17" fontId="63" fillId="0" borderId="0" xfId="56" applyNumberFormat="1" applyFont="1" applyAlignment="1" quotePrefix="1">
      <alignment horizontal="center"/>
      <protection/>
    </xf>
    <xf numFmtId="0" fontId="27" fillId="0" borderId="37" xfId="0" applyFont="1" applyFill="1" applyBorder="1" applyAlignment="1" quotePrefix="1">
      <alignment horizontal="center"/>
    </xf>
    <xf numFmtId="0" fontId="26" fillId="0" borderId="0" xfId="0" applyNumberFormat="1" applyFont="1" applyFill="1" applyBorder="1" applyAlignment="1">
      <alignment vertical="center"/>
    </xf>
    <xf numFmtId="202" fontId="26" fillId="0" borderId="0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2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0" fillId="0" borderId="0" xfId="0" applyFill="1" applyAlignment="1">
      <alignment/>
    </xf>
    <xf numFmtId="0" fontId="26" fillId="24" borderId="0" xfId="0" applyFont="1" applyFill="1" applyAlignment="1">
      <alignment horizontal="center" vertical="center"/>
    </xf>
    <xf numFmtId="0" fontId="36" fillId="24" borderId="0" xfId="46" applyFont="1" applyFill="1" applyAlignment="1" applyProtection="1">
      <alignment horizontal="center" vertical="center"/>
      <protection/>
    </xf>
    <xf numFmtId="0" fontId="26" fillId="24" borderId="0" xfId="46" applyFont="1" applyFill="1" applyAlignment="1" applyProtection="1">
      <alignment vertical="center"/>
      <protection/>
    </xf>
    <xf numFmtId="0" fontId="35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6" fillId="24" borderId="0" xfId="46" applyFont="1" applyFill="1" applyAlignment="1" applyProtection="1">
      <alignment vertical="center" wrapText="1"/>
      <protection/>
    </xf>
    <xf numFmtId="0" fontId="27" fillId="0" borderId="37" xfId="0" applyFont="1" applyFill="1" applyBorder="1" applyAlignment="1">
      <alignment horizontal="center" wrapText="1"/>
    </xf>
    <xf numFmtId="0" fontId="7" fillId="24" borderId="0" xfId="46" applyFill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26" fillId="26" borderId="0" xfId="0" applyFont="1" applyFill="1" applyAlignment="1">
      <alignment vertical="center"/>
    </xf>
    <xf numFmtId="0" fontId="26" fillId="26" borderId="0" xfId="0" applyFont="1" applyFill="1" applyBorder="1" applyAlignment="1">
      <alignment vertical="center"/>
    </xf>
    <xf numFmtId="0" fontId="27" fillId="26" borderId="0" xfId="0" applyFont="1" applyFill="1" applyAlignment="1">
      <alignment vertical="center"/>
    </xf>
    <xf numFmtId="3" fontId="26" fillId="26" borderId="0" xfId="0" applyNumberFormat="1" applyFont="1" applyFill="1" applyBorder="1" applyAlignment="1">
      <alignment vertical="center"/>
    </xf>
    <xf numFmtId="0" fontId="26" fillId="26" borderId="0" xfId="0" applyFont="1" applyFill="1" applyAlignment="1">
      <alignment/>
    </xf>
    <xf numFmtId="0" fontId="30" fillId="0" borderId="0" xfId="56" applyFont="1" applyBorder="1" applyAlignment="1">
      <alignment horizontal="justify" vertical="center" wrapText="1"/>
      <protection/>
    </xf>
    <xf numFmtId="0" fontId="68" fillId="0" borderId="0" xfId="56" applyFont="1" applyAlignment="1">
      <alignment horizontal="left"/>
      <protection/>
    </xf>
    <xf numFmtId="0" fontId="69" fillId="0" borderId="0" xfId="56" applyFont="1" applyAlignment="1">
      <alignment horizontal="left"/>
      <protection/>
    </xf>
    <xf numFmtId="0" fontId="63" fillId="0" borderId="0" xfId="56" applyFont="1" applyAlignment="1">
      <alignment horizontal="center"/>
      <protection/>
    </xf>
    <xf numFmtId="0" fontId="26" fillId="24" borderId="0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6" fillId="24" borderId="0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/>
    </xf>
    <xf numFmtId="0" fontId="27" fillId="0" borderId="11" xfId="0" applyFont="1" applyFill="1" applyBorder="1" applyAlignment="1" quotePrefix="1">
      <alignment horizontal="center" vertical="center"/>
    </xf>
    <xf numFmtId="0" fontId="27" fillId="0" borderId="3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39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39" xfId="0" applyFont="1" applyFill="1" applyBorder="1" applyAlignment="1" applyProtection="1">
      <alignment horizontal="left" vertical="center" wrapText="1"/>
      <protection/>
    </xf>
    <xf numFmtId="0" fontId="26" fillId="24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0" fillId="0" borderId="39" xfId="0" applyFont="1" applyBorder="1" applyAlignment="1">
      <alignment horizontal="left"/>
    </xf>
    <xf numFmtId="0" fontId="27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promedios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2010-2011</a:t>
            </a:r>
          </a:p>
        </c:rich>
      </c:tx>
      <c:layout>
        <c:manualLayout>
          <c:xMode val="factor"/>
          <c:yMode val="factor"/>
          <c:x val="0.0097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745"/>
          <c:w val="0.75375"/>
          <c:h val="0.736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30"/>
              <c:pt idx="0">
                <c:v>613</c:v>
              </c:pt>
              <c:pt idx="1">
                <c:v>61</c:v>
              </c:pt>
              <c:pt idx="2">
                <c:v>582</c:v>
              </c:pt>
              <c:pt idx="3">
                <c:v>42</c:v>
              </c:pt>
              <c:pt idx="4">
                <c:v>670</c:v>
              </c:pt>
              <c:pt idx="5">
                <c:v>62</c:v>
              </c:pt>
              <c:pt idx="6">
                <c:v>672</c:v>
              </c:pt>
              <c:pt idx="7">
                <c:v>49</c:v>
              </c:pt>
              <c:pt idx="8">
                <c:v>662</c:v>
              </c:pt>
              <c:pt idx="9">
                <c:v>57</c:v>
              </c:pt>
              <c:pt idx="10">
                <c:v>641</c:v>
              </c:pt>
              <c:pt idx="11">
                <c:v>5</c:v>
              </c:pt>
              <c:pt idx="12">
                <c:v>647</c:v>
              </c:pt>
              <c:pt idx="13">
                <c:v>2</c:v>
              </c:pt>
              <c:pt idx="14">
                <c:v>665</c:v>
              </c:pt>
              <c:pt idx="15">
                <c:v>66</c:v>
              </c:pt>
              <c:pt idx="16">
                <c:v>716</c:v>
              </c:pt>
              <c:pt idx="17">
                <c:v>4</c:v>
              </c:pt>
              <c:pt idx="18">
                <c:v>731</c:v>
              </c:pt>
              <c:pt idx="19">
                <c:v>3</c:v>
              </c:pt>
              <c:pt idx="20">
                <c:v>758</c:v>
              </c:pt>
              <c:pt idx="21">
                <c:v>61</c:v>
              </c:pt>
              <c:pt idx="22">
                <c:v>789</c:v>
              </c:pt>
              <c:pt idx="23">
                <c:v>42</c:v>
              </c:pt>
              <c:pt idx="24">
                <c:v>795</c:v>
              </c:pt>
              <c:pt idx="25">
                <c:v>62</c:v>
              </c:pt>
              <c:pt idx="26">
                <c:v>818</c:v>
              </c:pt>
              <c:pt idx="27">
                <c:v>62</c:v>
              </c:pt>
              <c:pt idx="28">
                <c:v>811</c:v>
              </c:pt>
              <c:pt idx="29">
                <c:v>86</c:v>
              </c:pt>
            </c:numLit>
          </c:val>
          <c:smooth val="0"/>
        </c:ser>
        <c:ser>
          <c:idx val="1"/>
          <c:order val="1"/>
          <c:tx>
            <c:v>Valor  CIF* importaciones reales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DAP sobre barcaza en New Orleans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Precio internacional DAP FOB TAMPA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DAP FOB Golfo exportación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22375"/>
          <c:w val="0.13525"/>
          <c:h val="0.5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superfosfato triple (SFT)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2010-2011.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35"/>
          <c:w val="0.7775"/>
          <c:h val="0.73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40179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Valor  CIF* importaciones reales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"/>
              <c:pt idx="0">
                <c:v>40179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1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5"/>
          <c:y val="0.318"/>
          <c:w val="0.14525"/>
          <c:h val="0.2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del precio promedio mensual de sulfato de potasio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Años 2010-2011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655"/>
          <c:w val="0.83075"/>
          <c:h val="0.741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"/>
              <c:pt idx="0">
                <c:v>40179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Valor CIF*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"/>
              <c:pt idx="0">
                <c:v>40179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3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2665"/>
          <c:w val="0.13375"/>
          <c:h val="0.4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Evolución de precios promedio mensuales de urea.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(US$ /ton)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Años 2010-2011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635"/>
          <c:w val="0.7395"/>
          <c:h val="0.731"/>
        </c:manualLayout>
      </c:layout>
      <c:lineChart>
        <c:grouping val="standard"/>
        <c:varyColors val="0"/>
        <c:ser>
          <c:idx val="0"/>
          <c:order val="0"/>
          <c:tx>
            <c:v>US$ CIF* importaciones reales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30"/>
              <c:pt idx="0">
                <c:v>331</c:v>
              </c:pt>
              <c:pt idx="1">
                <c:v>552142871126</c:v>
              </c:pt>
              <c:pt idx="2">
                <c:v>357</c:v>
              </c:pt>
              <c:pt idx="3">
                <c:v>503266722445</c:v>
              </c:pt>
              <c:pt idx="4">
                <c:v>361</c:v>
              </c:pt>
              <c:pt idx="5">
                <c:v>857778014121</c:v>
              </c:pt>
              <c:pt idx="6">
                <c:v>355</c:v>
              </c:pt>
              <c:pt idx="7">
                <c:v>946376447952</c:v>
              </c:pt>
              <c:pt idx="8">
                <c:v>363</c:v>
              </c:pt>
              <c:pt idx="9">
                <c:v>459233735153</c:v>
              </c:pt>
              <c:pt idx="10">
                <c:v>307</c:v>
              </c:pt>
              <c:pt idx="11">
                <c:v>17837454315</c:v>
              </c:pt>
              <c:pt idx="12">
                <c:v>331</c:v>
              </c:pt>
              <c:pt idx="13">
                <c:v>246952930722</c:v>
              </c:pt>
              <c:pt idx="14">
                <c:v>323</c:v>
              </c:pt>
              <c:pt idx="15">
                <c:v>6046863901</c:v>
              </c:pt>
              <c:pt idx="16">
                <c:v>330</c:v>
              </c:pt>
              <c:pt idx="17">
                <c:v>193556357538</c:v>
              </c:pt>
              <c:pt idx="18">
                <c:v>358</c:v>
              </c:pt>
              <c:pt idx="19">
                <c:v>133666467582</c:v>
              </c:pt>
              <c:pt idx="20">
                <c:v>342</c:v>
              </c:pt>
              <c:pt idx="21">
                <c:v>486009992613</c:v>
              </c:pt>
              <c:pt idx="22">
                <c:v>436</c:v>
              </c:pt>
              <c:pt idx="23">
                <c:v>802332468469</c:v>
              </c:pt>
              <c:pt idx="24">
                <c:v>440</c:v>
              </c:pt>
              <c:pt idx="25">
                <c:v>581810086091</c:v>
              </c:pt>
              <c:pt idx="26">
                <c:v>441</c:v>
              </c:pt>
              <c:pt idx="27">
                <c:v>864003922512</c:v>
              </c:pt>
              <c:pt idx="28">
                <c:v>444</c:v>
              </c:pt>
              <c:pt idx="29">
                <c:v>667766266807</c:v>
              </c:pt>
            </c:numLit>
          </c:val>
          <c:smooth val="0"/>
        </c:ser>
        <c:ser>
          <c:idx val="1"/>
          <c:order val="1"/>
          <c:tx>
            <c:v>Precio interno US$/ton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30"/>
              <c:pt idx="0">
                <c:v>498</c:v>
              </c:pt>
              <c:pt idx="1">
                <c:v>76</c:v>
              </c:pt>
              <c:pt idx="2">
                <c:v>482</c:v>
              </c:pt>
              <c:pt idx="3">
                <c:v>38</c:v>
              </c:pt>
              <c:pt idx="4">
                <c:v>490</c:v>
              </c:pt>
              <c:pt idx="5">
                <c:v>13</c:v>
              </c:pt>
              <c:pt idx="6">
                <c:v>478</c:v>
              </c:pt>
              <c:pt idx="7">
                <c:v>75</c:v>
              </c:pt>
              <c:pt idx="8">
                <c:v>452</c:v>
              </c:pt>
              <c:pt idx="9">
                <c:v>49</c:v>
              </c:pt>
              <c:pt idx="10">
                <c:v>451</c:v>
              </c:pt>
              <c:pt idx="11">
                <c:v>44</c:v>
              </c:pt>
              <c:pt idx="12">
                <c:v>421</c:v>
              </c:pt>
              <c:pt idx="13">
                <c:v>84</c:v>
              </c:pt>
              <c:pt idx="14">
                <c:v>439</c:v>
              </c:pt>
              <c:pt idx="15">
                <c:v>9</c:v>
              </c:pt>
              <c:pt idx="16">
                <c:v>487</c:v>
              </c:pt>
              <c:pt idx="17">
                <c:v>91</c:v>
              </c:pt>
              <c:pt idx="18">
                <c:v>497</c:v>
              </c:pt>
              <c:pt idx="19">
                <c:v>54</c:v>
              </c:pt>
              <c:pt idx="20">
                <c:v>612</c:v>
              </c:pt>
              <c:pt idx="21">
                <c:v>25</c:v>
              </c:pt>
              <c:pt idx="22">
                <c:v>637</c:v>
              </c:pt>
              <c:pt idx="23">
                <c:v>14</c:v>
              </c:pt>
              <c:pt idx="24">
                <c:v>619</c:v>
              </c:pt>
              <c:pt idx="25">
                <c:v>28</c:v>
              </c:pt>
              <c:pt idx="26">
                <c:v>637</c:v>
              </c:pt>
              <c:pt idx="27">
                <c:v>18</c:v>
              </c:pt>
              <c:pt idx="28">
                <c:v>628</c:v>
              </c:pt>
              <c:pt idx="29">
                <c:v>79</c:v>
              </c:pt>
            </c:numLit>
          </c:val>
          <c:smooth val="0"/>
        </c:ser>
        <c:ser>
          <c:idx val="2"/>
          <c:order val="2"/>
          <c:tx>
            <c:v>Precio FOB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5"/>
              <c:pt idx="0">
                <c:v>40179</c:v>
              </c:pt>
              <c:pt idx="1">
                <c:v>40210</c:v>
              </c:pt>
              <c:pt idx="2">
                <c:v>40238</c:v>
              </c:pt>
              <c:pt idx="3">
                <c:v>40269</c:v>
              </c:pt>
              <c:pt idx="4">
                <c:v>40299</c:v>
              </c:pt>
              <c:pt idx="5">
                <c:v>40330</c:v>
              </c:pt>
              <c:pt idx="6">
                <c:v>40360</c:v>
              </c:pt>
              <c:pt idx="7">
                <c:v>40391</c:v>
              </c:pt>
              <c:pt idx="8">
                <c:v>40422</c:v>
              </c:pt>
              <c:pt idx="9">
                <c:v>40452</c:v>
              </c:pt>
              <c:pt idx="10">
                <c:v>40483</c:v>
              </c:pt>
              <c:pt idx="11">
                <c:v>40513</c:v>
              </c:pt>
              <c:pt idx="12">
                <c:v>40544</c:v>
              </c:pt>
              <c:pt idx="13">
                <c:v>40575</c:v>
              </c:pt>
              <c:pt idx="14">
                <c:v>40603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* Cifras sujetas  a revisión por  informes de variación de valor (IVV)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Fuente: elaborado por Odepa con información de Servicio Nacional de Aduanas, distribuidores, Green Markets, Icis pricing y Fertecon.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9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326"/>
          <c:w val="0.196"/>
          <c:h val="0.3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31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472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 abril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de 2011, Odepa comienza a distribuir el primer boletín de insumos con periodicidad mensual.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encuentran: alimentación animal, fertilizantes, agroquímicos, semillas. La información hace referencia a precios nacionales, internacionales, importaciones y exportaciones.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nivel nacional, los principales insumos importados corresponden a fertilizantes. En promedio, anualmente se importa alrededor de un millón de toneladas, concentrándose dichas importaciones en los seis meses previos a la siembra. Destaca la importación de urea, que significa más de 50% de las importaciones totales. El total exportado en el año 2010 alcanzó 1,6 millones de toneladas, concentrándose la exportación principalmente en fertilizantes nitrogenados, como nitrato de amonio y salitre. 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 cuanto a los precios, se observa un aumento constante en la temporada para los principales fertilizantes importados, lo que corresponde a un año normal previo a las siembras y sigue la tendencia internacional de precios de fertilizantes. Además, no se observan grandes diferencias entre precios internacionales y precios internos, para los principales fertilizantes estudiados.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Los agroquímicos han registrado un aumento de 24,1% en las importaciones de enero a marzo del presente año, con respecto a igual período del año pasado.  El mayor aumento se observa en herbicidas y fungicidas, lo que en valor ha significado un aumento de 71,5% para los primeros. La exportación de agroquímicos aumentó en un 41% con respecto a igual período del año anterior, destacando los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fungicidas de origen nacional, por un valor cercano a US$ 11 millones.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 maquinaria agrícola registra un aumento en las importaciones de tractores de más de 50% con respecto al período enero a marzo de 2010, con un total de 939 tractores importados. Situación similar ocurre con las cosechadoras-sembradoras, que han aumentado su importación en 82,6%.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0.935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495800"/>
          <a:ext cx="6943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Cifras sujetas a revisión por informes de variación de valor (IVV)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Serviocio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29</xdr:row>
      <xdr:rowOff>114300</xdr:rowOff>
    </xdr:to>
    <xdr:graphicFrame>
      <xdr:nvGraphicFramePr>
        <xdr:cNvPr id="1" name="4 Gráfico"/>
        <xdr:cNvGraphicFramePr/>
      </xdr:nvGraphicFramePr>
      <xdr:xfrm>
        <a:off x="0" y="0"/>
        <a:ext cx="68484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0.9165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410075"/>
          <a:ext cx="6915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Cifras sujetas a revisión por informes de variación de valor (IVV)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6838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0.931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495800"/>
          <a:ext cx="6915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Cifras sujetas a revisión por informes de variación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valor (IVV)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 con información de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29</xdr:row>
      <xdr:rowOff>142875</xdr:rowOff>
    </xdr:to>
    <xdr:graphicFrame>
      <xdr:nvGraphicFramePr>
        <xdr:cNvPr id="1" name="3 Gráfico"/>
        <xdr:cNvGraphicFramePr/>
      </xdr:nvGraphicFramePr>
      <xdr:xfrm>
        <a:off x="0" y="0"/>
        <a:ext cx="6848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29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68389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77" customWidth="1"/>
    <col min="3" max="3" width="10.7109375" style="177" customWidth="1"/>
    <col min="4" max="6" width="11.421875" style="177" customWidth="1"/>
    <col min="7" max="7" width="11.140625" style="177" customWidth="1"/>
    <col min="8" max="8" width="4.421875" style="177" customWidth="1"/>
    <col min="9" max="16384" width="11.421875" style="177" customWidth="1"/>
  </cols>
  <sheetData>
    <row r="1" spans="1:7" ht="15.75">
      <c r="A1" s="201"/>
      <c r="B1" s="199"/>
      <c r="C1" s="199"/>
      <c r="D1" s="199"/>
      <c r="E1" s="199"/>
      <c r="F1" s="199"/>
      <c r="G1" s="199"/>
    </row>
    <row r="2" spans="1:7" ht="15">
      <c r="A2" s="199"/>
      <c r="B2" s="199"/>
      <c r="C2" s="199"/>
      <c r="D2" s="199"/>
      <c r="E2" s="199"/>
      <c r="F2" s="199"/>
      <c r="G2" s="199"/>
    </row>
    <row r="3" spans="1:7" ht="15.75">
      <c r="A3" s="201"/>
      <c r="B3" s="199"/>
      <c r="C3" s="199"/>
      <c r="D3" s="199"/>
      <c r="E3" s="199"/>
      <c r="F3" s="199"/>
      <c r="G3" s="199"/>
    </row>
    <row r="4" spans="1:7" ht="15">
      <c r="A4" s="199"/>
      <c r="B4" s="199"/>
      <c r="C4" s="199"/>
      <c r="D4" s="197"/>
      <c r="E4" s="199"/>
      <c r="F4" s="199"/>
      <c r="G4" s="199"/>
    </row>
    <row r="5" spans="1:7" ht="15.75">
      <c r="A5" s="201"/>
      <c r="B5" s="199"/>
      <c r="C5" s="199"/>
      <c r="D5" s="204"/>
      <c r="E5" s="199"/>
      <c r="F5" s="199"/>
      <c r="G5" s="199"/>
    </row>
    <row r="6" spans="1:7" ht="15.75">
      <c r="A6" s="201"/>
      <c r="B6" s="199"/>
      <c r="C6" s="199"/>
      <c r="D6" s="199"/>
      <c r="E6" s="199"/>
      <c r="F6" s="199"/>
      <c r="G6" s="199"/>
    </row>
    <row r="7" spans="1:7" ht="15.75">
      <c r="A7" s="201"/>
      <c r="B7" s="199"/>
      <c r="C7" s="199"/>
      <c r="D7" s="199"/>
      <c r="E7" s="199"/>
      <c r="F7" s="199"/>
      <c r="G7" s="199"/>
    </row>
    <row r="8" spans="1:7" ht="15">
      <c r="A8" s="199"/>
      <c r="B8" s="199"/>
      <c r="C8" s="199"/>
      <c r="D8" s="197"/>
      <c r="E8" s="199"/>
      <c r="F8" s="199"/>
      <c r="G8" s="199"/>
    </row>
    <row r="9" spans="1:7" ht="15.75">
      <c r="A9" s="203"/>
      <c r="B9" s="199"/>
      <c r="C9" s="199"/>
      <c r="D9" s="199"/>
      <c r="E9" s="199"/>
      <c r="F9" s="199"/>
      <c r="G9" s="199"/>
    </row>
    <row r="10" spans="1:7" ht="15.75">
      <c r="A10" s="201"/>
      <c r="B10" s="199"/>
      <c r="C10" s="199"/>
      <c r="D10" s="199"/>
      <c r="E10" s="199"/>
      <c r="F10" s="199"/>
      <c r="G10" s="199"/>
    </row>
    <row r="11" spans="1:7" ht="15.75">
      <c r="A11" s="201"/>
      <c r="B11" s="199"/>
      <c r="C11" s="199"/>
      <c r="D11" s="199"/>
      <c r="E11" s="199"/>
      <c r="F11" s="199"/>
      <c r="G11" s="199"/>
    </row>
    <row r="12" spans="1:7" ht="15.75">
      <c r="A12" s="201"/>
      <c r="B12" s="199"/>
      <c r="C12" s="199"/>
      <c r="D12" s="199"/>
      <c r="E12" s="199"/>
      <c r="F12" s="199"/>
      <c r="G12" s="199"/>
    </row>
    <row r="13" spans="1:8" ht="24.75">
      <c r="A13" s="199"/>
      <c r="B13" s="199"/>
      <c r="C13" s="229" t="s">
        <v>280</v>
      </c>
      <c r="D13" s="229"/>
      <c r="E13" s="229"/>
      <c r="F13" s="229"/>
      <c r="G13" s="229"/>
      <c r="H13" s="229"/>
    </row>
    <row r="14" spans="1:7" ht="15">
      <c r="A14" s="199"/>
      <c r="B14" s="199"/>
      <c r="C14" s="199"/>
      <c r="D14" s="199"/>
      <c r="E14" s="199"/>
      <c r="F14" s="199"/>
      <c r="G14" s="199"/>
    </row>
    <row r="15" spans="1:8" ht="15.75">
      <c r="A15" s="199"/>
      <c r="B15" s="199"/>
      <c r="C15" s="230"/>
      <c r="D15" s="230"/>
      <c r="E15" s="230"/>
      <c r="F15" s="230"/>
      <c r="G15" s="230"/>
      <c r="H15" s="230"/>
    </row>
    <row r="16" spans="1:7" ht="15">
      <c r="A16" s="199"/>
      <c r="B16" s="199"/>
      <c r="C16" s="199"/>
      <c r="D16" s="199"/>
      <c r="E16" s="199"/>
      <c r="F16" s="199"/>
      <c r="G16" s="199"/>
    </row>
    <row r="17" spans="1:7" ht="15">
      <c r="A17" s="199"/>
      <c r="B17" s="199"/>
      <c r="C17" s="199"/>
      <c r="D17" s="199"/>
      <c r="E17" s="199"/>
      <c r="F17" s="199"/>
      <c r="G17" s="199"/>
    </row>
    <row r="18" spans="1:7" ht="15">
      <c r="A18" s="199"/>
      <c r="B18" s="199"/>
      <c r="C18" s="199"/>
      <c r="D18" s="199" t="s">
        <v>281</v>
      </c>
      <c r="E18" s="199"/>
      <c r="F18" s="199"/>
      <c r="G18" s="199"/>
    </row>
    <row r="19" spans="1:7" ht="15">
      <c r="A19" s="199"/>
      <c r="B19" s="199"/>
      <c r="C19" s="199"/>
      <c r="D19" s="199"/>
      <c r="E19" s="199"/>
      <c r="F19" s="199"/>
      <c r="G19" s="199"/>
    </row>
    <row r="20" spans="1:7" ht="15.75">
      <c r="A20" s="201"/>
      <c r="B20" s="199"/>
      <c r="C20" s="199"/>
      <c r="D20" s="199"/>
      <c r="E20" s="199"/>
      <c r="F20" s="199"/>
      <c r="G20" s="199"/>
    </row>
    <row r="21" spans="1:7" ht="15.75">
      <c r="A21" s="201"/>
      <c r="B21" s="199"/>
      <c r="C21" s="199"/>
      <c r="D21" s="197"/>
      <c r="E21" s="199"/>
      <c r="F21" s="199"/>
      <c r="G21" s="199"/>
    </row>
    <row r="22" spans="1:7" ht="15.75">
      <c r="A22" s="201"/>
      <c r="B22" s="199"/>
      <c r="C22" s="199"/>
      <c r="D22" s="198"/>
      <c r="E22" s="199"/>
      <c r="F22" s="199"/>
      <c r="G22" s="199"/>
    </row>
    <row r="23" spans="1:7" ht="15.75">
      <c r="A23" s="201"/>
      <c r="B23" s="199"/>
      <c r="C23" s="199"/>
      <c r="D23" s="199"/>
      <c r="E23" s="199"/>
      <c r="F23" s="199"/>
      <c r="G23" s="199"/>
    </row>
    <row r="24" spans="1:7" ht="15.75">
      <c r="A24" s="201"/>
      <c r="B24" s="199"/>
      <c r="C24" s="199"/>
      <c r="D24" s="199"/>
      <c r="E24" s="199"/>
      <c r="F24" s="199"/>
      <c r="G24" s="199"/>
    </row>
    <row r="25" spans="1:7" ht="15.75">
      <c r="A25" s="201"/>
      <c r="B25" s="199"/>
      <c r="C25" s="199"/>
      <c r="D25" s="199"/>
      <c r="E25" s="199"/>
      <c r="F25" s="199"/>
      <c r="G25" s="199"/>
    </row>
    <row r="26" spans="1:7" ht="15.75">
      <c r="A26" s="201"/>
      <c r="B26" s="199"/>
      <c r="C26" s="199"/>
      <c r="D26" s="197"/>
      <c r="E26" s="199"/>
      <c r="F26" s="199"/>
      <c r="G26" s="199"/>
    </row>
    <row r="27" spans="1:7" ht="15.75">
      <c r="A27" s="201"/>
      <c r="B27" s="199"/>
      <c r="C27" s="199"/>
      <c r="D27" s="199"/>
      <c r="E27" s="199"/>
      <c r="F27" s="199"/>
      <c r="G27" s="199"/>
    </row>
    <row r="28" spans="1:7" ht="15.75">
      <c r="A28" s="201"/>
      <c r="B28" s="199"/>
      <c r="C28" s="199"/>
      <c r="D28" s="199"/>
      <c r="E28" s="199"/>
      <c r="F28" s="199"/>
      <c r="G28" s="199"/>
    </row>
    <row r="29" spans="1:7" ht="15.75">
      <c r="A29" s="201"/>
      <c r="B29" s="199"/>
      <c r="C29" s="199"/>
      <c r="D29" s="199"/>
      <c r="E29" s="199"/>
      <c r="F29" s="199"/>
      <c r="G29" s="199"/>
    </row>
    <row r="30" spans="1:7" ht="15.75">
      <c r="A30" s="201"/>
      <c r="B30" s="199"/>
      <c r="C30" s="199"/>
      <c r="D30" s="199"/>
      <c r="E30" s="199"/>
      <c r="F30" s="199"/>
      <c r="G30" s="199"/>
    </row>
    <row r="31" spans="6:7" ht="15">
      <c r="F31" s="199"/>
      <c r="G31" s="199"/>
    </row>
    <row r="32" spans="6:7" ht="15">
      <c r="F32" s="199"/>
      <c r="G32" s="199"/>
    </row>
    <row r="33" spans="6:7" ht="15">
      <c r="F33" s="199"/>
      <c r="G33" s="199"/>
    </row>
    <row r="34" spans="1:7" ht="15.75">
      <c r="A34" s="201"/>
      <c r="B34" s="199"/>
      <c r="C34" s="199"/>
      <c r="D34" s="199"/>
      <c r="E34" s="199"/>
      <c r="F34" s="199"/>
      <c r="G34" s="199"/>
    </row>
    <row r="35" spans="1:7" ht="15.75">
      <c r="A35" s="201"/>
      <c r="B35" s="199"/>
      <c r="C35" s="199"/>
      <c r="D35" s="199"/>
      <c r="E35" s="199"/>
      <c r="F35" s="199"/>
      <c r="G35" s="199"/>
    </row>
    <row r="36" spans="1:7" ht="15.75">
      <c r="A36" s="201"/>
      <c r="B36" s="199"/>
      <c r="C36" s="199"/>
      <c r="D36" s="199"/>
      <c r="E36" s="199"/>
      <c r="F36" s="199"/>
      <c r="G36" s="199"/>
    </row>
    <row r="37" spans="1:7" ht="15.75">
      <c r="A37" s="201"/>
      <c r="B37" s="199"/>
      <c r="C37" s="199"/>
      <c r="D37" s="199"/>
      <c r="E37" s="199"/>
      <c r="F37" s="199"/>
      <c r="G37" s="199"/>
    </row>
    <row r="38" spans="1:7" ht="15.75">
      <c r="A38" s="195"/>
      <c r="B38" s="199"/>
      <c r="C38" s="195"/>
      <c r="D38" s="200"/>
      <c r="E38" s="199"/>
      <c r="F38" s="199"/>
      <c r="G38" s="199"/>
    </row>
    <row r="39" spans="1:7" ht="15.75">
      <c r="A39" s="201"/>
      <c r="E39" s="199"/>
      <c r="F39" s="199"/>
      <c r="G39" s="199"/>
    </row>
    <row r="40" spans="3:7" ht="15.75">
      <c r="C40" s="201" t="s">
        <v>279</v>
      </c>
      <c r="D40" s="200"/>
      <c r="E40" s="199"/>
      <c r="F40" s="199"/>
      <c r="G40" s="199"/>
    </row>
    <row r="44" spans="1:7" ht="15">
      <c r="A44" s="199"/>
      <c r="B44" s="199"/>
      <c r="C44" s="199"/>
      <c r="D44" s="197" t="s">
        <v>6</v>
      </c>
      <c r="E44" s="199"/>
      <c r="F44" s="199"/>
      <c r="G44" s="199"/>
    </row>
    <row r="45" spans="1:7" ht="15.75">
      <c r="A45" s="201"/>
      <c r="B45" s="199"/>
      <c r="C45" s="199"/>
      <c r="D45" s="204" t="s">
        <v>390</v>
      </c>
      <c r="E45" s="199"/>
      <c r="F45" s="199"/>
      <c r="G45" s="199"/>
    </row>
    <row r="46" spans="1:7" ht="15.75">
      <c r="A46" s="201"/>
      <c r="B46" s="199"/>
      <c r="C46" s="199"/>
      <c r="D46" s="199"/>
      <c r="E46" s="199"/>
      <c r="F46" s="199"/>
      <c r="G46" s="199"/>
    </row>
    <row r="47" spans="1:7" ht="15.75">
      <c r="A47" s="201"/>
      <c r="B47" s="199"/>
      <c r="C47" s="199"/>
      <c r="D47" s="199"/>
      <c r="E47" s="199"/>
      <c r="F47" s="199"/>
      <c r="G47" s="199"/>
    </row>
    <row r="48" spans="1:7" ht="15">
      <c r="A48" s="199"/>
      <c r="B48" s="199"/>
      <c r="C48" s="199"/>
      <c r="D48" s="197" t="s">
        <v>7</v>
      </c>
      <c r="E48" s="199"/>
      <c r="F48" s="199"/>
      <c r="G48" s="199"/>
    </row>
    <row r="49" spans="1:7" ht="15.75">
      <c r="A49" s="203"/>
      <c r="B49" s="199"/>
      <c r="C49" s="199"/>
      <c r="E49" s="199"/>
      <c r="F49" s="199"/>
      <c r="G49" s="199"/>
    </row>
    <row r="50" spans="1:7" ht="15.75">
      <c r="A50" s="201"/>
      <c r="B50" s="199"/>
      <c r="C50" s="199"/>
      <c r="D50" s="199"/>
      <c r="E50" s="199"/>
      <c r="F50" s="199"/>
      <c r="G50" s="199"/>
    </row>
    <row r="51" spans="1:7" ht="15">
      <c r="A51" s="199"/>
      <c r="B51" s="199"/>
      <c r="C51" s="199"/>
      <c r="D51" s="199"/>
      <c r="E51" s="199"/>
      <c r="F51" s="199"/>
      <c r="G51" s="199"/>
    </row>
    <row r="52" spans="1:7" ht="15">
      <c r="A52" s="199"/>
      <c r="B52" s="199"/>
      <c r="C52" s="199"/>
      <c r="D52" s="199"/>
      <c r="E52" s="199"/>
      <c r="F52" s="199"/>
      <c r="G52" s="199"/>
    </row>
    <row r="53" spans="1:7" ht="15">
      <c r="A53" s="199"/>
      <c r="B53" s="199"/>
      <c r="C53" s="199"/>
      <c r="D53" s="198" t="s">
        <v>278</v>
      </c>
      <c r="E53" s="199"/>
      <c r="F53" s="199"/>
      <c r="G53" s="199"/>
    </row>
    <row r="54" spans="1:7" ht="15">
      <c r="A54" s="199"/>
      <c r="B54" s="199"/>
      <c r="C54" s="199"/>
      <c r="D54" s="198" t="s">
        <v>277</v>
      </c>
      <c r="E54" s="199"/>
      <c r="F54" s="199"/>
      <c r="G54" s="199"/>
    </row>
    <row r="55" spans="1:7" ht="15">
      <c r="A55" s="199"/>
      <c r="B55" s="199"/>
      <c r="C55" s="199"/>
      <c r="D55" s="199"/>
      <c r="E55" s="199"/>
      <c r="F55" s="199"/>
      <c r="G55" s="199"/>
    </row>
    <row r="56" spans="1:7" ht="15">
      <c r="A56" s="199"/>
      <c r="B56" s="199"/>
      <c r="C56" s="199"/>
      <c r="D56" s="199"/>
      <c r="E56" s="199"/>
      <c r="F56" s="199"/>
      <c r="G56" s="199"/>
    </row>
    <row r="57" spans="1:7" ht="15">
      <c r="A57" s="199"/>
      <c r="B57" s="199"/>
      <c r="C57" s="199"/>
      <c r="D57" s="199"/>
      <c r="E57" s="199"/>
      <c r="F57" s="199"/>
      <c r="G57" s="199"/>
    </row>
    <row r="58" spans="1:7" ht="15.75">
      <c r="A58" s="201"/>
      <c r="B58" s="199"/>
      <c r="C58" s="199"/>
      <c r="D58" s="199"/>
      <c r="E58" s="199"/>
      <c r="F58" s="199"/>
      <c r="G58" s="199"/>
    </row>
    <row r="59" spans="1:7" ht="15.75">
      <c r="A59" s="201"/>
      <c r="B59" s="199"/>
      <c r="C59" s="199"/>
      <c r="D59" s="197" t="s">
        <v>2</v>
      </c>
      <c r="E59" s="199"/>
      <c r="F59" s="199"/>
      <c r="G59" s="199"/>
    </row>
    <row r="60" spans="1:7" ht="15.75">
      <c r="A60" s="201"/>
      <c r="B60" s="199"/>
      <c r="C60" s="199"/>
      <c r="D60" s="198" t="s">
        <v>4</v>
      </c>
      <c r="E60" s="199"/>
      <c r="F60" s="199"/>
      <c r="G60" s="199"/>
    </row>
    <row r="61" spans="1:12" ht="15.75">
      <c r="A61" s="201"/>
      <c r="B61" s="199"/>
      <c r="C61" s="199"/>
      <c r="D61" s="199"/>
      <c r="E61" s="199"/>
      <c r="F61" s="199"/>
      <c r="G61" s="199"/>
      <c r="L61" s="202"/>
    </row>
    <row r="62" spans="1:7" ht="15.75">
      <c r="A62" s="201"/>
      <c r="B62" s="199"/>
      <c r="C62" s="199"/>
      <c r="D62" s="199"/>
      <c r="E62" s="199"/>
      <c r="F62" s="199"/>
      <c r="G62" s="199"/>
    </row>
    <row r="63" spans="1:7" ht="15.75">
      <c r="A63" s="201"/>
      <c r="B63" s="199"/>
      <c r="C63" s="199"/>
      <c r="D63" s="199"/>
      <c r="E63" s="199"/>
      <c r="F63" s="199"/>
      <c r="G63" s="199"/>
    </row>
    <row r="64" spans="1:8" ht="15">
      <c r="A64" s="231" t="s">
        <v>5</v>
      </c>
      <c r="B64" s="231"/>
      <c r="C64" s="231"/>
      <c r="D64" s="231"/>
      <c r="E64" s="231"/>
      <c r="F64" s="231"/>
      <c r="G64" s="231"/>
      <c r="H64" s="231"/>
    </row>
    <row r="65" spans="1:7" ht="15.75">
      <c r="A65" s="201"/>
      <c r="B65" s="199"/>
      <c r="C65" s="199"/>
      <c r="D65" s="199"/>
      <c r="E65" s="199"/>
      <c r="F65" s="199"/>
      <c r="G65" s="199"/>
    </row>
    <row r="66" spans="1:7" ht="15.75">
      <c r="A66" s="201"/>
      <c r="B66" s="199"/>
      <c r="C66" s="199"/>
      <c r="D66" s="199"/>
      <c r="E66" s="199"/>
      <c r="F66" s="199"/>
      <c r="G66" s="199"/>
    </row>
    <row r="67" spans="1:7" ht="15.75">
      <c r="A67" s="201"/>
      <c r="B67" s="199"/>
      <c r="C67" s="199"/>
      <c r="D67" s="199"/>
      <c r="E67" s="199"/>
      <c r="F67" s="199"/>
      <c r="G67" s="199"/>
    </row>
    <row r="68" spans="1:7" ht="15.75">
      <c r="A68" s="201"/>
      <c r="B68" s="199"/>
      <c r="C68" s="199"/>
      <c r="D68" s="199"/>
      <c r="E68" s="199"/>
      <c r="F68" s="199"/>
      <c r="G68" s="199"/>
    </row>
    <row r="69" spans="1:7" ht="15.75">
      <c r="A69" s="201"/>
      <c r="B69" s="199"/>
      <c r="C69" s="199"/>
      <c r="D69" s="199"/>
      <c r="E69" s="199"/>
      <c r="F69" s="199"/>
      <c r="G69" s="199"/>
    </row>
    <row r="70" spans="1:7" ht="15.75">
      <c r="A70" s="201"/>
      <c r="B70" s="199"/>
      <c r="C70" s="199"/>
      <c r="D70" s="199"/>
      <c r="E70" s="199"/>
      <c r="F70" s="199"/>
      <c r="G70" s="199"/>
    </row>
    <row r="71" spans="1:7" ht="15.75">
      <c r="A71" s="201"/>
      <c r="B71" s="199"/>
      <c r="C71" s="199"/>
      <c r="D71" s="199"/>
      <c r="E71" s="199"/>
      <c r="F71" s="199"/>
      <c r="G71" s="199"/>
    </row>
    <row r="72" spans="1:7" ht="15.75">
      <c r="A72" s="201"/>
      <c r="B72" s="199"/>
      <c r="C72" s="199"/>
      <c r="D72" s="199"/>
      <c r="E72" s="199"/>
      <c r="F72" s="199"/>
      <c r="G72" s="199"/>
    </row>
    <row r="73" spans="1:7" ht="15.75">
      <c r="A73" s="201"/>
      <c r="B73" s="199"/>
      <c r="C73" s="199"/>
      <c r="D73" s="199"/>
      <c r="E73" s="199"/>
      <c r="F73" s="199"/>
      <c r="G73" s="199"/>
    </row>
    <row r="74" spans="1:7" ht="15.75">
      <c r="A74" s="201"/>
      <c r="B74" s="199"/>
      <c r="C74" s="199"/>
      <c r="D74" s="199"/>
      <c r="E74" s="199"/>
      <c r="F74" s="199"/>
      <c r="G74" s="199"/>
    </row>
    <row r="75" spans="1:7" ht="15.75">
      <c r="A75" s="201"/>
      <c r="B75" s="199"/>
      <c r="C75" s="199"/>
      <c r="D75" s="199"/>
      <c r="E75" s="199"/>
      <c r="F75" s="199"/>
      <c r="G75" s="199"/>
    </row>
    <row r="76" spans="1:7" ht="15.75">
      <c r="A76" s="201"/>
      <c r="B76" s="199"/>
      <c r="C76" s="199"/>
      <c r="D76" s="199"/>
      <c r="E76" s="199"/>
      <c r="F76" s="199"/>
      <c r="G76" s="199"/>
    </row>
    <row r="77" spans="1:7" ht="15.75">
      <c r="A77" s="201"/>
      <c r="B77" s="199"/>
      <c r="C77" s="199"/>
      <c r="D77" s="199"/>
      <c r="E77" s="199"/>
      <c r="F77" s="199"/>
      <c r="G77" s="199"/>
    </row>
    <row r="78" spans="1:7" ht="15.75">
      <c r="A78" s="201"/>
      <c r="B78" s="199"/>
      <c r="C78" s="199"/>
      <c r="D78" s="199"/>
      <c r="E78" s="199"/>
      <c r="F78" s="199"/>
      <c r="G78" s="199"/>
    </row>
    <row r="79" spans="1:7" ht="10.5" customHeight="1">
      <c r="A79" s="195" t="s">
        <v>276</v>
      </c>
      <c r="B79" s="199"/>
      <c r="C79" s="199"/>
      <c r="D79" s="199"/>
      <c r="E79" s="199"/>
      <c r="F79" s="199"/>
      <c r="G79" s="199"/>
    </row>
    <row r="80" spans="1:7" ht="10.5" customHeight="1">
      <c r="A80" s="195" t="s">
        <v>272</v>
      </c>
      <c r="B80" s="199"/>
      <c r="C80" s="199"/>
      <c r="D80" s="199"/>
      <c r="E80" s="199"/>
      <c r="F80" s="199"/>
      <c r="G80" s="199"/>
    </row>
    <row r="81" spans="1:7" ht="10.5" customHeight="1">
      <c r="A81" s="195" t="s">
        <v>275</v>
      </c>
      <c r="B81" s="199"/>
      <c r="C81" s="199"/>
      <c r="D81" s="199"/>
      <c r="E81" s="199"/>
      <c r="F81" s="199"/>
      <c r="G81" s="199"/>
    </row>
    <row r="82" spans="1:7" ht="10.5" customHeight="1">
      <c r="A82" s="195" t="s">
        <v>274</v>
      </c>
      <c r="B82" s="199"/>
      <c r="C82" s="195"/>
      <c r="D82" s="200"/>
      <c r="E82" s="199"/>
      <c r="F82" s="199"/>
      <c r="G82" s="199"/>
    </row>
    <row r="83" spans="1:7" ht="10.5" customHeight="1">
      <c r="A83" s="180" t="s">
        <v>273</v>
      </c>
      <c r="B83" s="199"/>
      <c r="C83" s="199"/>
      <c r="D83" s="199"/>
      <c r="E83" s="199"/>
      <c r="F83" s="199"/>
      <c r="G83" s="199"/>
    </row>
    <row r="84" spans="1:7" ht="15">
      <c r="A84" s="199"/>
      <c r="B84" s="199"/>
      <c r="C84" s="199"/>
      <c r="D84" s="199"/>
      <c r="E84" s="199"/>
      <c r="F84" s="199"/>
      <c r="G84" s="199"/>
    </row>
    <row r="85" spans="1:7" ht="15">
      <c r="A85" s="188"/>
      <c r="B85" s="182"/>
      <c r="C85" s="186"/>
      <c r="D85" s="186"/>
      <c r="E85" s="186"/>
      <c r="F85" s="186"/>
      <c r="G85" s="185"/>
    </row>
    <row r="86" spans="1:12" ht="6.75" customHeight="1">
      <c r="A86" s="188"/>
      <c r="B86" s="182"/>
      <c r="C86" s="186"/>
      <c r="D86" s="186"/>
      <c r="E86" s="186"/>
      <c r="F86" s="186"/>
      <c r="G86" s="185"/>
      <c r="L86" s="197"/>
    </row>
    <row r="87" spans="1:12" ht="16.5" customHeight="1">
      <c r="A87" s="195"/>
      <c r="B87" s="182"/>
      <c r="C87" s="186"/>
      <c r="D87" s="186"/>
      <c r="E87" s="186"/>
      <c r="F87" s="186"/>
      <c r="G87" s="185"/>
      <c r="L87" s="198"/>
    </row>
    <row r="88" spans="1:12" ht="12.75" customHeight="1">
      <c r="A88" s="195"/>
      <c r="B88" s="182"/>
      <c r="C88" s="186"/>
      <c r="D88" s="186"/>
      <c r="E88" s="186"/>
      <c r="F88" s="186"/>
      <c r="G88" s="185"/>
      <c r="L88" s="196"/>
    </row>
    <row r="89" spans="1:12" ht="12.75" customHeight="1">
      <c r="A89" s="195"/>
      <c r="B89" s="182"/>
      <c r="C89" s="186"/>
      <c r="D89" s="186"/>
      <c r="E89" s="186"/>
      <c r="F89" s="186"/>
      <c r="G89" s="185"/>
      <c r="L89" s="196"/>
    </row>
    <row r="90" spans="1:12" ht="12.75" customHeight="1">
      <c r="A90" s="195"/>
      <c r="B90" s="182"/>
      <c r="C90" s="186"/>
      <c r="D90" s="186"/>
      <c r="E90" s="186"/>
      <c r="F90" s="186"/>
      <c r="G90" s="185"/>
      <c r="L90" s="196"/>
    </row>
    <row r="91" spans="1:12" ht="12.75" customHeight="1">
      <c r="A91" s="180"/>
      <c r="B91" s="182"/>
      <c r="C91" s="186"/>
      <c r="D91" s="186"/>
      <c r="E91" s="186"/>
      <c r="F91" s="186"/>
      <c r="G91" s="185"/>
      <c r="L91" s="197"/>
    </row>
    <row r="92" spans="1:12" ht="12.75" customHeight="1">
      <c r="A92" s="188"/>
      <c r="B92" s="182"/>
      <c r="C92" s="186"/>
      <c r="D92" s="186"/>
      <c r="E92" s="186"/>
      <c r="F92" s="186"/>
      <c r="G92" s="185"/>
      <c r="L92" s="196"/>
    </row>
    <row r="93" spans="1:12" ht="12.75" customHeight="1">
      <c r="A93" s="188"/>
      <c r="B93" s="182"/>
      <c r="C93" s="186"/>
      <c r="D93" s="186"/>
      <c r="E93" s="186"/>
      <c r="F93" s="186"/>
      <c r="G93" s="185"/>
      <c r="L93" s="196"/>
    </row>
    <row r="94" spans="1:12" ht="12.75" customHeight="1">
      <c r="A94" s="188"/>
      <c r="B94" s="182"/>
      <c r="C94" s="186"/>
      <c r="D94" s="186"/>
      <c r="E94" s="186"/>
      <c r="F94" s="186"/>
      <c r="G94" s="185"/>
      <c r="L94" s="196"/>
    </row>
    <row r="95" spans="1:12" ht="12.75" customHeight="1">
      <c r="A95" s="188"/>
      <c r="B95" s="182"/>
      <c r="C95" s="186"/>
      <c r="D95" s="186"/>
      <c r="E95" s="186"/>
      <c r="F95" s="186"/>
      <c r="G95" s="185"/>
      <c r="L95" s="196"/>
    </row>
    <row r="96" spans="1:12" ht="12.75" customHeight="1">
      <c r="A96" s="188"/>
      <c r="B96" s="182"/>
      <c r="C96" s="186"/>
      <c r="D96" s="186"/>
      <c r="E96" s="186"/>
      <c r="F96" s="186"/>
      <c r="G96" s="185"/>
      <c r="L96" s="196"/>
    </row>
    <row r="97" spans="1:12" ht="12.75" customHeight="1">
      <c r="A97" s="188"/>
      <c r="B97" s="182"/>
      <c r="C97" s="186"/>
      <c r="D97" s="186"/>
      <c r="E97" s="186"/>
      <c r="F97" s="186"/>
      <c r="G97" s="185"/>
      <c r="L97" s="196"/>
    </row>
    <row r="98" spans="1:12" ht="12.75" customHeight="1">
      <c r="A98" s="188"/>
      <c r="B98" s="182"/>
      <c r="C98" s="182"/>
      <c r="D98" s="182"/>
      <c r="E98" s="186"/>
      <c r="F98" s="186"/>
      <c r="G98" s="185"/>
      <c r="L98" s="196"/>
    </row>
    <row r="99" spans="1:12" ht="12.75" customHeight="1">
      <c r="A99" s="188"/>
      <c r="B99" s="182"/>
      <c r="C99" s="186"/>
      <c r="D99" s="186"/>
      <c r="E99" s="186"/>
      <c r="F99" s="186"/>
      <c r="G99" s="185"/>
      <c r="L99" s="195"/>
    </row>
    <row r="100" spans="1:12" ht="12.75" customHeight="1">
      <c r="A100" s="188"/>
      <c r="B100" s="182"/>
      <c r="C100" s="186"/>
      <c r="D100" s="186"/>
      <c r="E100" s="186"/>
      <c r="F100" s="186"/>
      <c r="G100" s="185"/>
      <c r="L100" s="195"/>
    </row>
    <row r="101" spans="1:12" ht="12.75" customHeight="1">
      <c r="A101" s="188"/>
      <c r="B101" s="182"/>
      <c r="C101" s="186"/>
      <c r="D101" s="186"/>
      <c r="E101" s="186"/>
      <c r="F101" s="186"/>
      <c r="G101" s="185"/>
      <c r="L101" s="195"/>
    </row>
    <row r="102" spans="1:12" ht="12.75" customHeight="1">
      <c r="A102" s="188"/>
      <c r="B102" s="182"/>
      <c r="C102" s="186"/>
      <c r="D102" s="186"/>
      <c r="E102" s="186"/>
      <c r="F102" s="186"/>
      <c r="G102" s="185"/>
      <c r="L102" s="180"/>
    </row>
    <row r="103" spans="1:7" ht="12.75" customHeight="1">
      <c r="A103" s="188"/>
      <c r="B103" s="182"/>
      <c r="C103" s="186"/>
      <c r="D103" s="186"/>
      <c r="E103" s="186"/>
      <c r="F103" s="186"/>
      <c r="G103" s="185"/>
    </row>
    <row r="104" spans="1:7" ht="12.75" customHeight="1">
      <c r="A104" s="188"/>
      <c r="B104" s="182"/>
      <c r="C104" s="186"/>
      <c r="D104" s="186"/>
      <c r="E104" s="186"/>
      <c r="F104" s="186"/>
      <c r="G104" s="185"/>
    </row>
    <row r="105" spans="1:7" ht="12.75" customHeight="1">
      <c r="A105" s="188"/>
      <c r="B105" s="182"/>
      <c r="C105" s="186"/>
      <c r="D105" s="186"/>
      <c r="E105" s="186"/>
      <c r="F105" s="186"/>
      <c r="G105" s="185"/>
    </row>
    <row r="106" spans="1:8" ht="12.75" customHeight="1">
      <c r="A106" s="188"/>
      <c r="B106" s="187"/>
      <c r="C106" s="186"/>
      <c r="D106" s="186"/>
      <c r="E106" s="186"/>
      <c r="F106" s="186"/>
      <c r="G106" s="185"/>
      <c r="H106" s="178"/>
    </row>
    <row r="107" spans="1:8" ht="12.75" customHeight="1">
      <c r="A107" s="188"/>
      <c r="B107" s="187"/>
      <c r="C107" s="186"/>
      <c r="D107" s="186"/>
      <c r="E107" s="186"/>
      <c r="F107" s="186"/>
      <c r="G107" s="185"/>
      <c r="H107" s="178"/>
    </row>
    <row r="108" spans="1:8" ht="6.75" customHeight="1">
      <c r="A108" s="188"/>
      <c r="B108" s="186"/>
      <c r="C108" s="186"/>
      <c r="D108" s="186"/>
      <c r="E108" s="186"/>
      <c r="F108" s="186"/>
      <c r="G108" s="194"/>
      <c r="H108" s="178"/>
    </row>
    <row r="109" spans="1:8" ht="15">
      <c r="A109" s="191"/>
      <c r="B109" s="193"/>
      <c r="C109" s="193"/>
      <c r="D109" s="193"/>
      <c r="E109" s="193"/>
      <c r="F109" s="193"/>
      <c r="G109" s="192"/>
      <c r="H109" s="178"/>
    </row>
    <row r="110" spans="1:8" ht="6.75" customHeight="1">
      <c r="A110" s="191"/>
      <c r="B110" s="190"/>
      <c r="C110" s="190"/>
      <c r="D110" s="190"/>
      <c r="E110" s="190"/>
      <c r="F110" s="190"/>
      <c r="G110" s="189"/>
      <c r="H110" s="178"/>
    </row>
    <row r="111" spans="1:8" ht="12.75" customHeight="1">
      <c r="A111" s="188"/>
      <c r="B111" s="187"/>
      <c r="C111" s="186"/>
      <c r="D111" s="186"/>
      <c r="E111" s="186"/>
      <c r="F111" s="186"/>
      <c r="G111" s="185"/>
      <c r="H111" s="178"/>
    </row>
    <row r="112" spans="1:8" ht="12.75" customHeight="1">
      <c r="A112" s="188"/>
      <c r="B112" s="187"/>
      <c r="C112" s="186"/>
      <c r="D112" s="186"/>
      <c r="E112" s="186"/>
      <c r="F112" s="186"/>
      <c r="G112" s="185"/>
      <c r="H112" s="178"/>
    </row>
    <row r="113" spans="1:8" ht="12.75" customHeight="1">
      <c r="A113" s="188"/>
      <c r="B113" s="187"/>
      <c r="C113" s="186"/>
      <c r="D113" s="186"/>
      <c r="E113" s="186"/>
      <c r="F113" s="186"/>
      <c r="G113" s="185"/>
      <c r="H113" s="178"/>
    </row>
    <row r="114" spans="1:8" ht="12.75" customHeight="1">
      <c r="A114" s="188"/>
      <c r="B114" s="187"/>
      <c r="C114" s="186"/>
      <c r="D114" s="186"/>
      <c r="E114" s="186"/>
      <c r="F114" s="186"/>
      <c r="G114" s="185"/>
      <c r="H114" s="178"/>
    </row>
    <row r="115" spans="1:8" ht="12.75" customHeight="1">
      <c r="A115" s="188"/>
      <c r="B115" s="187"/>
      <c r="C115" s="186"/>
      <c r="D115" s="186"/>
      <c r="E115" s="186"/>
      <c r="F115" s="186"/>
      <c r="G115" s="185"/>
      <c r="H115" s="178"/>
    </row>
    <row r="116" spans="1:8" ht="12.75" customHeight="1">
      <c r="A116" s="188"/>
      <c r="B116" s="187"/>
      <c r="C116" s="186"/>
      <c r="D116" s="186"/>
      <c r="E116" s="186"/>
      <c r="F116" s="186"/>
      <c r="G116" s="185"/>
      <c r="H116" s="178"/>
    </row>
    <row r="117" spans="1:8" ht="12.75" customHeight="1">
      <c r="A117" s="188"/>
      <c r="B117" s="187"/>
      <c r="C117" s="186"/>
      <c r="D117" s="186"/>
      <c r="E117" s="186"/>
      <c r="F117" s="186"/>
      <c r="G117" s="185"/>
      <c r="H117" s="178"/>
    </row>
    <row r="118" spans="1:8" ht="12.75" customHeight="1">
      <c r="A118" s="188"/>
      <c r="B118" s="187"/>
      <c r="C118" s="186"/>
      <c r="D118" s="186"/>
      <c r="E118" s="186"/>
      <c r="F118" s="186"/>
      <c r="G118" s="185"/>
      <c r="H118" s="178"/>
    </row>
    <row r="119" spans="1:8" ht="12.75" customHeight="1">
      <c r="A119" s="188"/>
      <c r="B119" s="187"/>
      <c r="C119" s="186"/>
      <c r="D119" s="186"/>
      <c r="E119" s="186"/>
      <c r="F119" s="186"/>
      <c r="G119" s="185"/>
      <c r="H119" s="178"/>
    </row>
    <row r="120" spans="1:8" ht="12.75" customHeight="1">
      <c r="A120" s="188"/>
      <c r="B120" s="187"/>
      <c r="C120" s="186"/>
      <c r="D120" s="186"/>
      <c r="E120" s="186"/>
      <c r="F120" s="186"/>
      <c r="G120" s="185"/>
      <c r="H120" s="178"/>
    </row>
    <row r="121" spans="1:8" ht="12.75" customHeight="1">
      <c r="A121" s="188"/>
      <c r="B121" s="187"/>
      <c r="C121" s="186"/>
      <c r="D121" s="186"/>
      <c r="E121" s="186"/>
      <c r="F121" s="186"/>
      <c r="G121" s="185"/>
      <c r="H121" s="178"/>
    </row>
    <row r="122" spans="1:8" ht="12.75" customHeight="1">
      <c r="A122" s="188"/>
      <c r="B122" s="187"/>
      <c r="C122" s="186"/>
      <c r="D122" s="186"/>
      <c r="E122" s="186"/>
      <c r="F122" s="186"/>
      <c r="G122" s="185"/>
      <c r="H122" s="178"/>
    </row>
    <row r="123" spans="1:8" ht="54.75" customHeight="1">
      <c r="A123" s="228"/>
      <c r="B123" s="228"/>
      <c r="C123" s="228"/>
      <c r="D123" s="228"/>
      <c r="E123" s="228"/>
      <c r="F123" s="228"/>
      <c r="G123" s="228"/>
      <c r="H123" s="178"/>
    </row>
    <row r="124" spans="1:7" ht="15" customHeight="1">
      <c r="A124" s="184"/>
      <c r="B124" s="184"/>
      <c r="C124" s="184"/>
      <c r="D124" s="184"/>
      <c r="E124" s="184"/>
      <c r="F124" s="184"/>
      <c r="G124" s="184"/>
    </row>
    <row r="125" spans="1:7" ht="15" customHeight="1">
      <c r="A125" s="183"/>
      <c r="B125" s="183"/>
      <c r="C125" s="183"/>
      <c r="D125" s="183"/>
      <c r="E125" s="183"/>
      <c r="F125" s="183"/>
      <c r="G125" s="183"/>
    </row>
    <row r="126" spans="1:7" ht="15" customHeight="1">
      <c r="A126" s="182"/>
      <c r="B126" s="182"/>
      <c r="C126" s="182"/>
      <c r="D126" s="182"/>
      <c r="E126" s="182"/>
      <c r="F126" s="182"/>
      <c r="G126" s="182"/>
    </row>
    <row r="127" spans="1:7" ht="10.5" customHeight="1">
      <c r="A127" s="181"/>
      <c r="C127" s="178"/>
      <c r="D127" s="178"/>
      <c r="E127" s="178"/>
      <c r="F127" s="178"/>
      <c r="G127" s="178"/>
    </row>
    <row r="128" spans="1:7" ht="10.5" customHeight="1">
      <c r="A128" s="181"/>
      <c r="C128" s="178"/>
      <c r="D128" s="178"/>
      <c r="E128" s="178"/>
      <c r="F128" s="178"/>
      <c r="G128" s="178"/>
    </row>
    <row r="129" spans="1:7" ht="10.5" customHeight="1">
      <c r="A129" s="181"/>
      <c r="C129" s="178"/>
      <c r="D129" s="178"/>
      <c r="E129" s="178"/>
      <c r="F129" s="178"/>
      <c r="G129" s="178"/>
    </row>
    <row r="130" spans="1:7" ht="10.5" customHeight="1">
      <c r="A130" s="180"/>
      <c r="B130" s="179"/>
      <c r="C130" s="178"/>
      <c r="D130" s="178"/>
      <c r="E130" s="178"/>
      <c r="F130" s="178"/>
      <c r="G130" s="178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0.984251968503937" bottom="0.984251968503937" header="0.31496062992125984" footer="0.31496062992125984"/>
  <pageSetup horizontalDpi="300" verticalDpi="300" orientation="portrait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11.421875" style="4" customWidth="1"/>
  </cols>
  <sheetData/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30.421875" style="64" customWidth="1"/>
    <col min="2" max="2" width="14.00390625" style="64" customWidth="1"/>
    <col min="3" max="3" width="18.7109375" style="64" customWidth="1"/>
    <col min="4" max="4" width="11.421875" style="64" customWidth="1"/>
  </cols>
  <sheetData>
    <row r="1" spans="1:3" ht="12.75">
      <c r="A1" s="249" t="s">
        <v>384</v>
      </c>
      <c r="B1" s="249"/>
      <c r="C1" s="249"/>
    </row>
    <row r="2" spans="1:3" ht="12.75">
      <c r="A2" s="65"/>
      <c r="B2" s="65"/>
      <c r="C2" s="65"/>
    </row>
    <row r="3" spans="1:3" ht="12.75">
      <c r="A3" s="233" t="s">
        <v>52</v>
      </c>
      <c r="B3" s="233"/>
      <c r="C3" s="233"/>
    </row>
    <row r="4" spans="1:6" ht="12.75">
      <c r="A4" s="249" t="s">
        <v>215</v>
      </c>
      <c r="B4" s="249"/>
      <c r="C4" s="249"/>
      <c r="F4" s="22"/>
    </row>
    <row r="5" spans="1:6" ht="13.5" thickBot="1">
      <c r="A5" s="65"/>
      <c r="B5" s="65"/>
      <c r="C5" s="65"/>
      <c r="F5" s="22"/>
    </row>
    <row r="6" spans="1:3" ht="13.5" thickBot="1">
      <c r="A6" s="250" t="s">
        <v>20</v>
      </c>
      <c r="B6" s="251"/>
      <c r="C6" s="252"/>
    </row>
    <row r="7" spans="1:3" ht="13.5" thickBot="1">
      <c r="A7" s="67" t="s">
        <v>179</v>
      </c>
      <c r="B7" s="68" t="s">
        <v>39</v>
      </c>
      <c r="C7" s="66" t="s">
        <v>295</v>
      </c>
    </row>
    <row r="8" spans="1:3" ht="12.75">
      <c r="A8" s="69" t="s">
        <v>38</v>
      </c>
      <c r="B8" s="70" t="s">
        <v>200</v>
      </c>
      <c r="C8" s="71">
        <v>4958</v>
      </c>
    </row>
    <row r="9" spans="1:3" ht="12.75">
      <c r="A9" s="72" t="s">
        <v>40</v>
      </c>
      <c r="B9" s="73" t="s">
        <v>200</v>
      </c>
      <c r="C9" s="74">
        <v>10500</v>
      </c>
    </row>
    <row r="10" spans="1:3" ht="12.75">
      <c r="A10" s="72" t="s">
        <v>40</v>
      </c>
      <c r="B10" s="73" t="s">
        <v>200</v>
      </c>
      <c r="C10" s="74">
        <v>21250</v>
      </c>
    </row>
    <row r="11" spans="1:3" ht="12.75">
      <c r="A11" s="72" t="s">
        <v>167</v>
      </c>
      <c r="B11" s="73" t="s">
        <v>206</v>
      </c>
      <c r="C11" s="74">
        <v>9488</v>
      </c>
    </row>
    <row r="12" spans="1:3" ht="12.75">
      <c r="A12" s="72" t="s">
        <v>41</v>
      </c>
      <c r="B12" s="73" t="s">
        <v>200</v>
      </c>
      <c r="C12" s="74">
        <v>66125</v>
      </c>
    </row>
    <row r="13" spans="1:3" ht="12.75">
      <c r="A13" s="72" t="s">
        <v>42</v>
      </c>
      <c r="B13" s="73" t="s">
        <v>206</v>
      </c>
      <c r="C13" s="74">
        <v>5350</v>
      </c>
    </row>
    <row r="14" spans="1:3" ht="13.5" thickBot="1">
      <c r="A14" s="72" t="s">
        <v>43</v>
      </c>
      <c r="B14" s="75" t="s">
        <v>200</v>
      </c>
      <c r="C14" s="74">
        <v>90625</v>
      </c>
    </row>
    <row r="15" spans="1:3" ht="13.5" thickBot="1">
      <c r="A15" s="250" t="s">
        <v>19</v>
      </c>
      <c r="B15" s="253"/>
      <c r="C15" s="252"/>
    </row>
    <row r="16" spans="1:3" ht="12.75">
      <c r="A16" s="72" t="s">
        <v>44</v>
      </c>
      <c r="B16" s="70" t="s">
        <v>49</v>
      </c>
      <c r="C16" s="74">
        <v>11983</v>
      </c>
    </row>
    <row r="17" spans="1:3" ht="12.75">
      <c r="A17" s="72" t="s">
        <v>45</v>
      </c>
      <c r="B17" s="73" t="s">
        <v>50</v>
      </c>
      <c r="C17" s="74">
        <v>34500</v>
      </c>
    </row>
    <row r="18" spans="1:3" ht="12.75">
      <c r="A18" s="72" t="s">
        <v>166</v>
      </c>
      <c r="B18" s="73" t="s">
        <v>49</v>
      </c>
      <c r="C18" s="74">
        <v>26623</v>
      </c>
    </row>
    <row r="19" spans="1:3" ht="12.75">
      <c r="A19" s="72" t="s">
        <v>164</v>
      </c>
      <c r="B19" s="73" t="s">
        <v>207</v>
      </c>
      <c r="C19" s="74">
        <v>24057</v>
      </c>
    </row>
    <row r="20" spans="1:3" ht="13.5" thickBot="1">
      <c r="A20" s="72" t="s">
        <v>165</v>
      </c>
      <c r="B20" s="75" t="s">
        <v>50</v>
      </c>
      <c r="C20" s="74">
        <v>44050</v>
      </c>
    </row>
    <row r="21" spans="1:3" ht="13.5" thickBot="1">
      <c r="A21" s="250" t="s">
        <v>21</v>
      </c>
      <c r="B21" s="251"/>
      <c r="C21" s="252"/>
    </row>
    <row r="22" spans="1:3" ht="12.75">
      <c r="A22" s="72" t="s">
        <v>46</v>
      </c>
      <c r="B22" s="70" t="s">
        <v>49</v>
      </c>
      <c r="C22" s="74">
        <v>4888</v>
      </c>
    </row>
    <row r="23" spans="1:3" ht="12.75">
      <c r="A23" s="72" t="s">
        <v>47</v>
      </c>
      <c r="B23" s="73" t="s">
        <v>51</v>
      </c>
      <c r="C23" s="74">
        <v>58995</v>
      </c>
    </row>
    <row r="24" spans="1:3" ht="13.5" thickBot="1">
      <c r="A24" s="76" t="s">
        <v>48</v>
      </c>
      <c r="B24" s="75" t="s">
        <v>208</v>
      </c>
      <c r="C24" s="77">
        <v>6440</v>
      </c>
    </row>
    <row r="25" ht="12.75">
      <c r="A25" s="26" t="s">
        <v>53</v>
      </c>
    </row>
  </sheetData>
  <sheetProtection/>
  <mergeCells count="6">
    <mergeCell ref="A1:C1"/>
    <mergeCell ref="A3:C3"/>
    <mergeCell ref="A4:C4"/>
    <mergeCell ref="A6:C6"/>
    <mergeCell ref="A15:C15"/>
    <mergeCell ref="A21:C2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41.421875" style="107" customWidth="1"/>
    <col min="2" max="2" width="11.00390625" style="64" bestFit="1" customWidth="1"/>
    <col min="3" max="3" width="9.57421875" style="64" bestFit="1" customWidth="1"/>
    <col min="4" max="16384" width="11.421875" style="4" customWidth="1"/>
  </cols>
  <sheetData>
    <row r="1" spans="1:3" ht="12.75">
      <c r="A1" s="249" t="s">
        <v>385</v>
      </c>
      <c r="B1" s="249"/>
      <c r="C1" s="249"/>
    </row>
    <row r="2" spans="1:3" ht="15" customHeight="1">
      <c r="A2" s="258" t="s">
        <v>296</v>
      </c>
      <c r="B2" s="258"/>
      <c r="C2" s="258"/>
    </row>
    <row r="3" spans="1:3" ht="15" customHeight="1" thickBot="1">
      <c r="A3" s="245" t="s">
        <v>215</v>
      </c>
      <c r="B3" s="245"/>
      <c r="C3" s="245"/>
    </row>
    <row r="4" spans="1:3" ht="15" customHeight="1" thickBot="1">
      <c r="A4" s="90" t="s">
        <v>179</v>
      </c>
      <c r="B4" s="80" t="s">
        <v>298</v>
      </c>
      <c r="C4" s="80" t="s">
        <v>297</v>
      </c>
    </row>
    <row r="5" spans="1:3" ht="15" customHeight="1" thickBot="1">
      <c r="A5" s="255" t="s">
        <v>209</v>
      </c>
      <c r="B5" s="256"/>
      <c r="C5" s="257"/>
    </row>
    <row r="6" spans="1:3" ht="15" customHeight="1">
      <c r="A6" s="81" t="s">
        <v>211</v>
      </c>
      <c r="B6" s="82">
        <v>40</v>
      </c>
      <c r="C6" s="83">
        <v>221</v>
      </c>
    </row>
    <row r="7" spans="1:3" ht="15" customHeight="1">
      <c r="A7" s="84" t="s">
        <v>299</v>
      </c>
      <c r="B7" s="85">
        <v>40</v>
      </c>
      <c r="C7" s="86">
        <v>229</v>
      </c>
    </row>
    <row r="8" spans="1:3" ht="15" customHeight="1">
      <c r="A8" s="84" t="s">
        <v>212</v>
      </c>
      <c r="B8" s="85">
        <v>40</v>
      </c>
      <c r="C8" s="86">
        <v>209</v>
      </c>
    </row>
    <row r="9" spans="1:3" ht="15" customHeight="1">
      <c r="A9" s="84" t="s">
        <v>358</v>
      </c>
      <c r="B9" s="85">
        <v>40</v>
      </c>
      <c r="C9" s="86">
        <v>217</v>
      </c>
    </row>
    <row r="10" spans="1:3" ht="15" customHeight="1">
      <c r="A10" s="84" t="s">
        <v>213</v>
      </c>
      <c r="B10" s="85">
        <v>40</v>
      </c>
      <c r="C10" s="86">
        <v>211</v>
      </c>
    </row>
    <row r="11" spans="1:3" ht="15" customHeight="1">
      <c r="A11" s="84" t="s">
        <v>300</v>
      </c>
      <c r="B11" s="85">
        <v>40</v>
      </c>
      <c r="C11" s="86">
        <v>207</v>
      </c>
    </row>
    <row r="12" spans="1:3" ht="15" customHeight="1">
      <c r="A12" s="84" t="s">
        <v>238</v>
      </c>
      <c r="B12" s="85">
        <v>40</v>
      </c>
      <c r="C12" s="86">
        <v>193</v>
      </c>
    </row>
    <row r="13" spans="1:3" ht="15" customHeight="1">
      <c r="A13" s="84" t="s">
        <v>301</v>
      </c>
      <c r="B13" s="85">
        <v>40</v>
      </c>
      <c r="C13" s="86">
        <v>200</v>
      </c>
    </row>
    <row r="14" spans="1:3" ht="15" customHeight="1">
      <c r="A14" s="84" t="s">
        <v>214</v>
      </c>
      <c r="B14" s="85">
        <v>40</v>
      </c>
      <c r="C14" s="86">
        <v>180</v>
      </c>
    </row>
    <row r="15" spans="1:3" ht="15" customHeight="1">
      <c r="A15" s="84" t="s">
        <v>302</v>
      </c>
      <c r="B15" s="85">
        <v>40</v>
      </c>
      <c r="C15" s="86">
        <v>187</v>
      </c>
    </row>
    <row r="16" spans="1:3" ht="15" customHeight="1">
      <c r="A16" s="84" t="s">
        <v>235</v>
      </c>
      <c r="B16" s="85">
        <v>40</v>
      </c>
      <c r="C16" s="86">
        <v>189</v>
      </c>
    </row>
    <row r="17" spans="1:3" ht="15" customHeight="1">
      <c r="A17" s="84" t="s">
        <v>269</v>
      </c>
      <c r="B17" s="85">
        <v>40</v>
      </c>
      <c r="C17" s="86">
        <v>196</v>
      </c>
    </row>
    <row r="18" spans="1:3" ht="15" customHeight="1">
      <c r="A18" s="167" t="s">
        <v>236</v>
      </c>
      <c r="B18" s="105">
        <v>40</v>
      </c>
      <c r="C18" s="168">
        <v>189</v>
      </c>
    </row>
    <row r="19" spans="1:3" ht="15" customHeight="1">
      <c r="A19" s="167" t="s">
        <v>237</v>
      </c>
      <c r="B19" s="105">
        <v>40</v>
      </c>
      <c r="C19" s="168">
        <v>196</v>
      </c>
    </row>
    <row r="20" spans="1:3" ht="15" customHeight="1">
      <c r="A20" s="167" t="s">
        <v>270</v>
      </c>
      <c r="B20" s="85">
        <v>40</v>
      </c>
      <c r="C20" s="86">
        <v>177</v>
      </c>
    </row>
    <row r="21" spans="1:3" ht="15" customHeight="1">
      <c r="A21" s="167" t="s">
        <v>303</v>
      </c>
      <c r="B21" s="85">
        <v>40</v>
      </c>
      <c r="C21" s="86">
        <v>187</v>
      </c>
    </row>
    <row r="22" spans="1:3" ht="15" customHeight="1">
      <c r="A22" s="167" t="s">
        <v>271</v>
      </c>
      <c r="B22" s="85">
        <v>40</v>
      </c>
      <c r="C22" s="86">
        <v>184</v>
      </c>
    </row>
    <row r="23" spans="1:3" ht="15" customHeight="1" thickBot="1">
      <c r="A23" s="169" t="s">
        <v>304</v>
      </c>
      <c r="B23" s="87">
        <v>40</v>
      </c>
      <c r="C23" s="88">
        <v>194</v>
      </c>
    </row>
    <row r="24" spans="1:3" ht="15" customHeight="1" thickBot="1">
      <c r="A24" s="259" t="s">
        <v>216</v>
      </c>
      <c r="B24" s="260"/>
      <c r="C24" s="261"/>
    </row>
    <row r="25" spans="1:3" ht="15" customHeight="1">
      <c r="A25" s="81" t="s">
        <v>305</v>
      </c>
      <c r="B25" s="82">
        <v>40</v>
      </c>
      <c r="C25" s="83">
        <v>211</v>
      </c>
    </row>
    <row r="26" spans="1:3" ht="15" customHeight="1">
      <c r="A26" s="84" t="s">
        <v>217</v>
      </c>
      <c r="B26" s="85">
        <v>40</v>
      </c>
      <c r="C26" s="86">
        <v>186</v>
      </c>
    </row>
    <row r="27" spans="1:3" ht="15" customHeight="1">
      <c r="A27" s="84" t="s">
        <v>306</v>
      </c>
      <c r="B27" s="85">
        <v>40</v>
      </c>
      <c r="C27" s="86">
        <v>180</v>
      </c>
    </row>
    <row r="28" spans="1:3" ht="15" customHeight="1">
      <c r="A28" s="84" t="s">
        <v>218</v>
      </c>
      <c r="B28" s="85">
        <v>40</v>
      </c>
      <c r="C28" s="86">
        <v>170</v>
      </c>
    </row>
    <row r="29" spans="1:3" ht="15" customHeight="1">
      <c r="A29" s="84" t="s">
        <v>307</v>
      </c>
      <c r="B29" s="85">
        <v>40</v>
      </c>
      <c r="C29" s="86">
        <v>163</v>
      </c>
    </row>
    <row r="30" spans="1:3" ht="15" customHeight="1">
      <c r="A30" s="84" t="s">
        <v>219</v>
      </c>
      <c r="B30" s="85">
        <v>40</v>
      </c>
      <c r="C30" s="86">
        <v>159</v>
      </c>
    </row>
    <row r="31" spans="1:3" ht="15" customHeight="1">
      <c r="A31" s="84" t="s">
        <v>308</v>
      </c>
      <c r="B31" s="85">
        <v>40</v>
      </c>
      <c r="C31" s="86">
        <v>156</v>
      </c>
    </row>
    <row r="32" spans="1:3" ht="15" customHeight="1">
      <c r="A32" s="84" t="s">
        <v>220</v>
      </c>
      <c r="B32" s="85">
        <v>40</v>
      </c>
      <c r="C32" s="86">
        <v>152</v>
      </c>
    </row>
    <row r="33" spans="1:3" ht="15" customHeight="1">
      <c r="A33" s="84" t="s">
        <v>309</v>
      </c>
      <c r="B33" s="85">
        <v>40</v>
      </c>
      <c r="C33" s="86">
        <v>167</v>
      </c>
    </row>
    <row r="34" spans="1:3" ht="15" customHeight="1" thickBot="1">
      <c r="A34" s="89" t="s">
        <v>221</v>
      </c>
      <c r="B34" s="87">
        <v>40</v>
      </c>
      <c r="C34" s="88">
        <v>163</v>
      </c>
    </row>
    <row r="35" spans="1:3" ht="15" customHeight="1" thickBot="1">
      <c r="A35" s="255" t="s">
        <v>222</v>
      </c>
      <c r="B35" s="256"/>
      <c r="C35" s="257"/>
    </row>
    <row r="36" spans="1:3" ht="15" customHeight="1" thickBot="1">
      <c r="A36" s="90" t="s">
        <v>179</v>
      </c>
      <c r="B36" s="91" t="s">
        <v>210</v>
      </c>
      <c r="C36" s="91" t="s">
        <v>230</v>
      </c>
    </row>
    <row r="37" spans="1:3" ht="15" customHeight="1">
      <c r="A37" s="81" t="s">
        <v>239</v>
      </c>
      <c r="B37" s="92" t="s">
        <v>241</v>
      </c>
      <c r="C37" s="82">
        <v>244</v>
      </c>
    </row>
    <row r="38" spans="1:3" ht="18" customHeight="1">
      <c r="A38" s="84" t="s">
        <v>240</v>
      </c>
      <c r="B38" s="93" t="s">
        <v>241</v>
      </c>
      <c r="C38" s="85">
        <v>146</v>
      </c>
    </row>
    <row r="39" spans="1:3" ht="12.75">
      <c r="A39" s="84" t="s">
        <v>243</v>
      </c>
      <c r="B39" s="93">
        <v>50</v>
      </c>
      <c r="C39" s="85">
        <v>153</v>
      </c>
    </row>
    <row r="40" spans="1:3" ht="15" customHeight="1">
      <c r="A40" s="84" t="s">
        <v>223</v>
      </c>
      <c r="B40" s="93">
        <v>50</v>
      </c>
      <c r="C40" s="85">
        <v>137</v>
      </c>
    </row>
    <row r="41" spans="1:3" ht="15" customHeight="1">
      <c r="A41" s="84" t="s">
        <v>224</v>
      </c>
      <c r="B41" s="93">
        <v>50</v>
      </c>
      <c r="C41" s="85">
        <v>139</v>
      </c>
    </row>
    <row r="42" spans="1:3" ht="15" customHeight="1">
      <c r="A42" s="84" t="s">
        <v>225</v>
      </c>
      <c r="B42" s="93">
        <v>50</v>
      </c>
      <c r="C42" s="85">
        <v>137</v>
      </c>
    </row>
    <row r="43" spans="1:3" ht="15" customHeight="1">
      <c r="A43" s="84" t="s">
        <v>226</v>
      </c>
      <c r="B43" s="93">
        <v>50</v>
      </c>
      <c r="C43" s="85">
        <v>132</v>
      </c>
    </row>
    <row r="44" spans="1:3" ht="15" customHeight="1">
      <c r="A44" s="84" t="s">
        <v>227</v>
      </c>
      <c r="B44" s="93">
        <v>50</v>
      </c>
      <c r="C44" s="85">
        <v>132</v>
      </c>
    </row>
    <row r="45" spans="1:3" ht="15" customHeight="1">
      <c r="A45" s="84" t="s">
        <v>228</v>
      </c>
      <c r="B45" s="93">
        <v>50</v>
      </c>
      <c r="C45" s="85">
        <v>124</v>
      </c>
    </row>
    <row r="46" spans="1:3" ht="15" customHeight="1">
      <c r="A46" s="84" t="s">
        <v>229</v>
      </c>
      <c r="B46" s="93">
        <v>50</v>
      </c>
      <c r="C46" s="85">
        <v>229</v>
      </c>
    </row>
    <row r="47" spans="1:3" ht="15" customHeight="1">
      <c r="A47" s="72" t="s">
        <v>242</v>
      </c>
      <c r="B47" s="93">
        <v>25</v>
      </c>
      <c r="C47" s="94">
        <v>1125</v>
      </c>
    </row>
    <row r="48" spans="1:3" ht="15" customHeight="1" thickBot="1">
      <c r="A48" s="76" t="s">
        <v>244</v>
      </c>
      <c r="B48" s="95">
        <v>40</v>
      </c>
      <c r="C48" s="75">
        <v>367</v>
      </c>
    </row>
    <row r="49" spans="1:3" ht="15" customHeight="1" thickBot="1">
      <c r="A49" s="96" t="s">
        <v>231</v>
      </c>
      <c r="B49" s="97"/>
      <c r="C49" s="98"/>
    </row>
    <row r="50" spans="1:3" ht="15" customHeight="1">
      <c r="A50" s="99" t="s">
        <v>232</v>
      </c>
      <c r="B50" s="82">
        <v>40</v>
      </c>
      <c r="C50" s="82">
        <v>210</v>
      </c>
    </row>
    <row r="51" spans="1:3" ht="15" customHeight="1">
      <c r="A51" s="100" t="s">
        <v>234</v>
      </c>
      <c r="B51" s="101">
        <v>40</v>
      </c>
      <c r="C51" s="101">
        <v>210</v>
      </c>
    </row>
    <row r="52" spans="1:3" ht="15" customHeight="1">
      <c r="A52" s="102" t="s">
        <v>233</v>
      </c>
      <c r="B52" s="85">
        <v>40</v>
      </c>
      <c r="C52" s="85">
        <v>184</v>
      </c>
    </row>
    <row r="53" spans="1:3" ht="15" customHeight="1">
      <c r="A53" s="102" t="s">
        <v>248</v>
      </c>
      <c r="B53" s="103"/>
      <c r="C53" s="73">
        <v>165</v>
      </c>
    </row>
    <row r="54" spans="1:3" ht="15" customHeight="1">
      <c r="A54" s="102" t="s">
        <v>245</v>
      </c>
      <c r="B54" s="85">
        <v>40</v>
      </c>
      <c r="C54" s="85">
        <v>126</v>
      </c>
    </row>
    <row r="55" spans="1:3" ht="15" customHeight="1">
      <c r="A55" s="104" t="s">
        <v>247</v>
      </c>
      <c r="B55" s="105">
        <v>50</v>
      </c>
      <c r="C55" s="105">
        <v>48</v>
      </c>
    </row>
    <row r="56" spans="1:3" ht="15" customHeight="1">
      <c r="A56" s="104" t="s">
        <v>246</v>
      </c>
      <c r="B56" s="105">
        <v>50</v>
      </c>
      <c r="C56" s="105">
        <v>48</v>
      </c>
    </row>
    <row r="57" spans="1:3" ht="15" customHeight="1" thickBot="1">
      <c r="A57" s="106" t="s">
        <v>249</v>
      </c>
      <c r="B57" s="87">
        <v>40</v>
      </c>
      <c r="C57" s="87">
        <v>281</v>
      </c>
    </row>
    <row r="58" spans="1:3" ht="15" customHeight="1">
      <c r="A58" s="254" t="s">
        <v>53</v>
      </c>
      <c r="B58" s="254"/>
      <c r="C58" s="254"/>
    </row>
  </sheetData>
  <sheetProtection/>
  <mergeCells count="7">
    <mergeCell ref="A1:C1"/>
    <mergeCell ref="A58:C58"/>
    <mergeCell ref="A5:C5"/>
    <mergeCell ref="A3:C3"/>
    <mergeCell ref="A2:C2"/>
    <mergeCell ref="A24:C24"/>
    <mergeCell ref="A35:C3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5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view="pageBreakPreview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40.140625" style="64" customWidth="1"/>
    <col min="2" max="2" width="22.57421875" style="64" customWidth="1"/>
    <col min="3" max="4" width="11.421875" style="64" customWidth="1"/>
  </cols>
  <sheetData>
    <row r="1" spans="1:3" ht="12.75">
      <c r="A1" s="249" t="s">
        <v>386</v>
      </c>
      <c r="B1" s="249"/>
      <c r="C1" s="249"/>
    </row>
    <row r="2" spans="1:3" ht="12.75">
      <c r="A2" s="233" t="s">
        <v>310</v>
      </c>
      <c r="B2" s="233"/>
      <c r="C2" s="233"/>
    </row>
    <row r="3" spans="1:3" ht="13.5" thickBot="1">
      <c r="A3" s="234" t="s">
        <v>215</v>
      </c>
      <c r="B3" s="234"/>
      <c r="C3" s="234"/>
    </row>
    <row r="4" spans="1:3" ht="13.5" thickBot="1">
      <c r="A4" s="250" t="s">
        <v>182</v>
      </c>
      <c r="B4" s="251"/>
      <c r="C4" s="252"/>
    </row>
    <row r="5" spans="1:3" ht="13.5" thickBot="1">
      <c r="A5" s="67" t="s">
        <v>179</v>
      </c>
      <c r="B5" s="108" t="s">
        <v>39</v>
      </c>
      <c r="C5" s="109" t="s">
        <v>176</v>
      </c>
    </row>
    <row r="6" spans="1:3" ht="12.75">
      <c r="A6" s="110" t="s">
        <v>361</v>
      </c>
      <c r="B6" s="73" t="s">
        <v>316</v>
      </c>
      <c r="C6" s="111">
        <v>4400</v>
      </c>
    </row>
    <row r="7" spans="1:3" ht="12.75">
      <c r="A7" s="103" t="s">
        <v>324</v>
      </c>
      <c r="B7" s="73" t="s">
        <v>317</v>
      </c>
      <c r="C7" s="112">
        <v>96000</v>
      </c>
    </row>
    <row r="8" spans="1:3" ht="12.75">
      <c r="A8" s="103" t="s">
        <v>360</v>
      </c>
      <c r="B8" s="73" t="s">
        <v>317</v>
      </c>
      <c r="C8" s="112">
        <v>89600</v>
      </c>
    </row>
    <row r="9" spans="1:3" ht="12.75">
      <c r="A9" s="103" t="s">
        <v>325</v>
      </c>
      <c r="B9" s="73" t="s">
        <v>318</v>
      </c>
      <c r="C9" s="112">
        <v>300</v>
      </c>
    </row>
    <row r="10" spans="1:3" ht="12.75">
      <c r="A10" s="103" t="s">
        <v>372</v>
      </c>
      <c r="B10" s="73" t="s">
        <v>316</v>
      </c>
      <c r="C10" s="112">
        <v>1850</v>
      </c>
    </row>
    <row r="11" spans="1:3" ht="12.75">
      <c r="A11" s="103" t="s">
        <v>373</v>
      </c>
      <c r="B11" s="73" t="s">
        <v>316</v>
      </c>
      <c r="C11" s="112">
        <v>1800</v>
      </c>
    </row>
    <row r="12" spans="1:3" ht="12.75">
      <c r="A12" s="103" t="s">
        <v>202</v>
      </c>
      <c r="B12" s="73" t="s">
        <v>311</v>
      </c>
      <c r="C12" s="112">
        <v>880</v>
      </c>
    </row>
    <row r="13" spans="1:3" ht="12.75">
      <c r="A13" s="103" t="s">
        <v>326</v>
      </c>
      <c r="B13" s="73" t="s">
        <v>319</v>
      </c>
      <c r="C13" s="112">
        <v>2400</v>
      </c>
    </row>
    <row r="14" spans="1:3" ht="12.75">
      <c r="A14" s="103" t="s">
        <v>359</v>
      </c>
      <c r="B14" s="73" t="s">
        <v>320</v>
      </c>
      <c r="C14" s="112">
        <v>56550</v>
      </c>
    </row>
    <row r="15" spans="1:3" ht="12.75">
      <c r="A15" s="103" t="s">
        <v>203</v>
      </c>
      <c r="B15" s="73" t="s">
        <v>320</v>
      </c>
      <c r="C15" s="112">
        <v>56550</v>
      </c>
    </row>
    <row r="16" spans="1:3" ht="12.75">
      <c r="A16" s="103" t="s">
        <v>327</v>
      </c>
      <c r="B16" s="73" t="s">
        <v>311</v>
      </c>
      <c r="C16" s="112">
        <v>3750</v>
      </c>
    </row>
    <row r="17" spans="1:3" ht="12.75">
      <c r="A17" s="103" t="s">
        <v>328</v>
      </c>
      <c r="B17" s="73" t="s">
        <v>311</v>
      </c>
      <c r="C17" s="112">
        <v>2700</v>
      </c>
    </row>
    <row r="18" spans="1:3" ht="12.75">
      <c r="A18" s="103" t="s">
        <v>329</v>
      </c>
      <c r="B18" s="73" t="s">
        <v>311</v>
      </c>
      <c r="C18" s="112">
        <v>3300</v>
      </c>
    </row>
    <row r="19" spans="1:3" ht="12.75">
      <c r="A19" s="103" t="s">
        <v>183</v>
      </c>
      <c r="B19" s="73" t="s">
        <v>184</v>
      </c>
      <c r="C19" s="112">
        <v>88130</v>
      </c>
    </row>
    <row r="20" spans="1:3" ht="12.75">
      <c r="A20" s="103" t="s">
        <v>185</v>
      </c>
      <c r="B20" s="73" t="s">
        <v>184</v>
      </c>
      <c r="C20" s="112">
        <v>88130</v>
      </c>
    </row>
    <row r="21" spans="1:3" ht="12.75">
      <c r="A21" s="103" t="s">
        <v>186</v>
      </c>
      <c r="B21" s="73" t="s">
        <v>184</v>
      </c>
      <c r="C21" s="112">
        <v>88130</v>
      </c>
    </row>
    <row r="22" spans="1:3" ht="12.75">
      <c r="A22" s="103" t="s">
        <v>187</v>
      </c>
      <c r="B22" s="73" t="s">
        <v>184</v>
      </c>
      <c r="C22" s="112">
        <v>88130</v>
      </c>
    </row>
    <row r="23" spans="1:3" ht="12.75">
      <c r="A23" s="103" t="s">
        <v>188</v>
      </c>
      <c r="B23" s="73" t="s">
        <v>321</v>
      </c>
      <c r="C23" s="112">
        <v>19470</v>
      </c>
    </row>
    <row r="24" spans="1:3" ht="12.75">
      <c r="A24" s="103" t="s">
        <v>189</v>
      </c>
      <c r="B24" s="73" t="s">
        <v>184</v>
      </c>
      <c r="C24" s="112">
        <v>88130</v>
      </c>
    </row>
    <row r="25" spans="1:3" ht="12.75">
      <c r="A25" s="103" t="s">
        <v>190</v>
      </c>
      <c r="B25" s="73" t="s">
        <v>184</v>
      </c>
      <c r="C25" s="112">
        <v>88130</v>
      </c>
    </row>
    <row r="26" spans="1:3" ht="12.75">
      <c r="A26" s="103" t="s">
        <v>191</v>
      </c>
      <c r="B26" s="73" t="s">
        <v>184</v>
      </c>
      <c r="C26" s="112">
        <v>88130</v>
      </c>
    </row>
    <row r="27" spans="1:3" ht="12.75">
      <c r="A27" s="103" t="s">
        <v>192</v>
      </c>
      <c r="B27" s="73" t="s">
        <v>316</v>
      </c>
      <c r="C27" s="113" t="s">
        <v>193</v>
      </c>
    </row>
    <row r="28" spans="1:3" ht="13.5" thickBot="1">
      <c r="A28" s="114" t="s">
        <v>330</v>
      </c>
      <c r="B28" s="73" t="s">
        <v>316</v>
      </c>
      <c r="C28" s="115" t="s">
        <v>194</v>
      </c>
    </row>
    <row r="29" spans="1:3" ht="13.5" thickBot="1">
      <c r="A29" s="250" t="s">
        <v>195</v>
      </c>
      <c r="B29" s="251"/>
      <c r="C29" s="252"/>
    </row>
    <row r="30" spans="1:3" ht="12.75">
      <c r="A30" s="211" t="s">
        <v>331</v>
      </c>
      <c r="B30" s="208" t="s">
        <v>322</v>
      </c>
      <c r="C30" s="74">
        <v>9200</v>
      </c>
    </row>
    <row r="31" spans="1:3" ht="12.75">
      <c r="A31" s="211" t="s">
        <v>363</v>
      </c>
      <c r="B31" s="209" t="s">
        <v>315</v>
      </c>
      <c r="C31" s="74">
        <v>16600</v>
      </c>
    </row>
    <row r="32" spans="1:3" ht="12.75">
      <c r="A32" s="211" t="s">
        <v>332</v>
      </c>
      <c r="B32" s="209" t="s">
        <v>315</v>
      </c>
      <c r="C32" s="74">
        <v>18200</v>
      </c>
    </row>
    <row r="33" spans="1:3" ht="12.75">
      <c r="A33" s="211" t="s">
        <v>367</v>
      </c>
      <c r="B33" s="209" t="s">
        <v>314</v>
      </c>
      <c r="C33" s="74">
        <v>8800</v>
      </c>
    </row>
    <row r="34" spans="1:3" ht="12.75">
      <c r="A34" s="211" t="s">
        <v>196</v>
      </c>
      <c r="B34" s="209" t="s">
        <v>314</v>
      </c>
      <c r="C34" s="74">
        <v>8800</v>
      </c>
    </row>
    <row r="35" spans="1:3" ht="12.75">
      <c r="A35" s="211" t="s">
        <v>366</v>
      </c>
      <c r="B35" s="209" t="s">
        <v>314</v>
      </c>
      <c r="C35" s="74">
        <v>23500</v>
      </c>
    </row>
    <row r="36" spans="1:3" ht="12.75">
      <c r="A36" s="211" t="s">
        <v>353</v>
      </c>
      <c r="B36" s="209" t="s">
        <v>315</v>
      </c>
      <c r="C36" s="74">
        <v>15100</v>
      </c>
    </row>
    <row r="37" spans="1:8" ht="12.75">
      <c r="A37" s="211" t="s">
        <v>356</v>
      </c>
      <c r="B37" s="209" t="s">
        <v>315</v>
      </c>
      <c r="C37" s="74">
        <v>15200</v>
      </c>
      <c r="E37" s="213"/>
      <c r="F37" s="213"/>
      <c r="G37" s="213"/>
      <c r="H37" s="213"/>
    </row>
    <row r="38" spans="1:3" ht="12.75">
      <c r="A38" s="211" t="s">
        <v>333</v>
      </c>
      <c r="B38" s="209" t="s">
        <v>198</v>
      </c>
      <c r="C38" s="74">
        <v>31000</v>
      </c>
    </row>
    <row r="39" spans="1:3" ht="12.75">
      <c r="A39" s="211" t="s">
        <v>354</v>
      </c>
      <c r="B39" s="209" t="s">
        <v>199</v>
      </c>
      <c r="C39" s="74">
        <v>13500</v>
      </c>
    </row>
    <row r="40" spans="1:3" ht="12.75">
      <c r="A40" s="211" t="s">
        <v>334</v>
      </c>
      <c r="B40" s="209" t="s">
        <v>312</v>
      </c>
      <c r="C40" s="74">
        <v>49000</v>
      </c>
    </row>
    <row r="41" spans="1:3" ht="12.75">
      <c r="A41" s="211" t="s">
        <v>365</v>
      </c>
      <c r="B41" s="209" t="s">
        <v>311</v>
      </c>
      <c r="C41" s="74">
        <v>2200</v>
      </c>
    </row>
    <row r="42" spans="1:3" ht="12.75">
      <c r="A42" s="211" t="s">
        <v>335</v>
      </c>
      <c r="B42" s="73" t="s">
        <v>321</v>
      </c>
      <c r="C42" s="74">
        <v>3400</v>
      </c>
    </row>
    <row r="43" spans="1:3" ht="12.75">
      <c r="A43" s="211" t="s">
        <v>197</v>
      </c>
      <c r="B43" s="73" t="s">
        <v>316</v>
      </c>
      <c r="C43" s="74">
        <v>2000</v>
      </c>
    </row>
    <row r="44" spans="1:3" ht="12.75">
      <c r="A44" s="211" t="s">
        <v>336</v>
      </c>
      <c r="B44" s="209" t="s">
        <v>312</v>
      </c>
      <c r="C44" s="74">
        <v>26000</v>
      </c>
    </row>
    <row r="45" spans="1:3" ht="12.75">
      <c r="A45" s="211" t="s">
        <v>337</v>
      </c>
      <c r="B45" s="209" t="s">
        <v>312</v>
      </c>
      <c r="C45" s="74">
        <v>24000</v>
      </c>
    </row>
    <row r="46" spans="1:3" ht="12.75">
      <c r="A46" s="211" t="s">
        <v>338</v>
      </c>
      <c r="B46" s="209" t="s">
        <v>312</v>
      </c>
      <c r="C46" s="74">
        <v>24000</v>
      </c>
    </row>
    <row r="47" spans="1:3" ht="12.75">
      <c r="A47" s="211" t="s">
        <v>362</v>
      </c>
      <c r="B47" s="209" t="s">
        <v>315</v>
      </c>
      <c r="C47" s="74">
        <v>24400</v>
      </c>
    </row>
    <row r="48" spans="1:3" ht="12.75">
      <c r="A48" s="211" t="s">
        <v>339</v>
      </c>
      <c r="B48" s="209" t="s">
        <v>312</v>
      </c>
      <c r="C48" s="74">
        <v>29800</v>
      </c>
    </row>
    <row r="49" spans="1:3" ht="12.75">
      <c r="A49" s="211" t="s">
        <v>364</v>
      </c>
      <c r="B49" s="209" t="s">
        <v>315</v>
      </c>
      <c r="C49" s="74">
        <v>8200</v>
      </c>
    </row>
    <row r="50" spans="1:3" ht="13.5" thickBot="1">
      <c r="A50" s="212" t="s">
        <v>340</v>
      </c>
      <c r="B50" s="210" t="s">
        <v>315</v>
      </c>
      <c r="C50" s="77">
        <v>27300</v>
      </c>
    </row>
    <row r="51" spans="1:3" ht="13.5" thickBot="1">
      <c r="A51" s="262" t="s">
        <v>201</v>
      </c>
      <c r="B51" s="263"/>
      <c r="C51" s="264"/>
    </row>
    <row r="52" spans="1:3" ht="12.75">
      <c r="A52" s="116" t="s">
        <v>341</v>
      </c>
      <c r="B52" s="209" t="s">
        <v>315</v>
      </c>
      <c r="C52" s="111">
        <v>1800</v>
      </c>
    </row>
    <row r="53" spans="1:3" ht="12.75">
      <c r="A53" s="117" t="s">
        <v>368</v>
      </c>
      <c r="B53" s="209" t="s">
        <v>315</v>
      </c>
      <c r="C53" s="112">
        <v>19600</v>
      </c>
    </row>
    <row r="54" spans="1:3" ht="12.75">
      <c r="A54" s="117" t="s">
        <v>342</v>
      </c>
      <c r="B54" s="209" t="s">
        <v>315</v>
      </c>
      <c r="C54" s="112">
        <v>19600</v>
      </c>
    </row>
    <row r="55" spans="1:3" ht="12.75">
      <c r="A55" s="117" t="s">
        <v>343</v>
      </c>
      <c r="B55" s="209" t="s">
        <v>314</v>
      </c>
      <c r="C55" s="112">
        <v>18800</v>
      </c>
    </row>
    <row r="56" spans="1:3" ht="12.75">
      <c r="A56" s="117" t="s">
        <v>344</v>
      </c>
      <c r="B56" s="209" t="s">
        <v>315</v>
      </c>
      <c r="C56" s="112">
        <v>12100</v>
      </c>
    </row>
    <row r="57" spans="1:3" ht="12.75">
      <c r="A57" s="117" t="s">
        <v>345</v>
      </c>
      <c r="B57" s="209" t="s">
        <v>315</v>
      </c>
      <c r="C57" s="112">
        <v>11800</v>
      </c>
    </row>
    <row r="58" spans="1:3" ht="12.75">
      <c r="A58" s="117" t="s">
        <v>369</v>
      </c>
      <c r="B58" s="209" t="s">
        <v>315</v>
      </c>
      <c r="C58" s="112">
        <v>19200</v>
      </c>
    </row>
    <row r="59" spans="1:3" ht="12.75">
      <c r="A59" s="117" t="s">
        <v>204</v>
      </c>
      <c r="B59" s="209" t="s">
        <v>314</v>
      </c>
      <c r="C59" s="112">
        <v>14800</v>
      </c>
    </row>
    <row r="60" spans="1:9" ht="12.75">
      <c r="A60" s="117" t="s">
        <v>355</v>
      </c>
      <c r="B60" s="209" t="s">
        <v>323</v>
      </c>
      <c r="C60" s="112">
        <v>70000</v>
      </c>
      <c r="E60" s="213"/>
      <c r="F60" s="213"/>
      <c r="G60" s="213"/>
      <c r="H60" s="213"/>
      <c r="I60" s="213"/>
    </row>
    <row r="61" spans="1:3" ht="12.75">
      <c r="A61" s="117" t="s">
        <v>346</v>
      </c>
      <c r="B61" s="209" t="s">
        <v>199</v>
      </c>
      <c r="C61" s="112">
        <v>42000</v>
      </c>
    </row>
    <row r="62" spans="1:3" ht="12.75">
      <c r="A62" s="117" t="s">
        <v>347</v>
      </c>
      <c r="B62" s="209" t="s">
        <v>315</v>
      </c>
      <c r="C62" s="112">
        <v>18300</v>
      </c>
    </row>
    <row r="63" spans="1:3" ht="12.75">
      <c r="A63" s="117" t="s">
        <v>348</v>
      </c>
      <c r="B63" s="209" t="s">
        <v>315</v>
      </c>
      <c r="C63" s="112">
        <v>18720</v>
      </c>
    </row>
    <row r="64" spans="1:3" ht="12.75">
      <c r="A64" s="117" t="s">
        <v>370</v>
      </c>
      <c r="B64" s="209" t="s">
        <v>313</v>
      </c>
      <c r="C64" s="112">
        <v>24000</v>
      </c>
    </row>
    <row r="65" spans="1:3" ht="12.75">
      <c r="A65" s="117" t="s">
        <v>371</v>
      </c>
      <c r="B65" s="209" t="s">
        <v>313</v>
      </c>
      <c r="C65" s="112">
        <v>26000</v>
      </c>
    </row>
    <row r="66" spans="1:3" ht="13.5" thickBot="1">
      <c r="A66" s="118" t="s">
        <v>357</v>
      </c>
      <c r="B66" s="210" t="s">
        <v>312</v>
      </c>
      <c r="C66" s="119">
        <v>9900</v>
      </c>
    </row>
    <row r="67" spans="1:3" ht="13.5" thickBot="1">
      <c r="A67" s="262" t="s">
        <v>205</v>
      </c>
      <c r="B67" s="265"/>
      <c r="C67" s="264"/>
    </row>
    <row r="68" spans="1:3" ht="13.5" thickBot="1">
      <c r="A68" s="116" t="s">
        <v>374</v>
      </c>
      <c r="B68" s="208" t="s">
        <v>311</v>
      </c>
      <c r="C68" s="111">
        <v>1660</v>
      </c>
    </row>
    <row r="69" spans="1:3" ht="13.5" thickBot="1">
      <c r="A69" s="118" t="s">
        <v>375</v>
      </c>
      <c r="B69" s="208" t="s">
        <v>311</v>
      </c>
      <c r="C69" s="119">
        <v>3600</v>
      </c>
    </row>
    <row r="70" spans="1:3" ht="12.75">
      <c r="A70" s="254" t="s">
        <v>53</v>
      </c>
      <c r="B70" s="254"/>
      <c r="C70" s="254"/>
    </row>
  </sheetData>
  <sheetProtection/>
  <mergeCells count="8">
    <mergeCell ref="A70:C70"/>
    <mergeCell ref="A3:C3"/>
    <mergeCell ref="A2:C2"/>
    <mergeCell ref="A1:C1"/>
    <mergeCell ref="A4:C4"/>
    <mergeCell ref="A29:C29"/>
    <mergeCell ref="A51:C51"/>
    <mergeCell ref="A67:C6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1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27.8515625" style="64" customWidth="1"/>
    <col min="2" max="2" width="20.57421875" style="64" customWidth="1"/>
    <col min="3" max="3" width="14.28125" style="64" customWidth="1"/>
    <col min="4" max="4" width="13.28125" style="64" customWidth="1"/>
    <col min="5" max="7" width="13.28125" style="4" customWidth="1"/>
    <col min="8" max="16384" width="11.421875" style="4" customWidth="1"/>
  </cols>
  <sheetData>
    <row r="1" spans="1:4" ht="12.75">
      <c r="A1" s="247" t="s">
        <v>387</v>
      </c>
      <c r="B1" s="247"/>
      <c r="C1" s="247"/>
      <c r="D1" s="9"/>
    </row>
    <row r="2" spans="1:4" ht="12.75">
      <c r="A2" s="23"/>
      <c r="B2" s="23"/>
      <c r="C2" s="23"/>
      <c r="D2" s="23"/>
    </row>
    <row r="3" spans="1:8" ht="15" customHeight="1">
      <c r="A3" s="260" t="s">
        <v>349</v>
      </c>
      <c r="B3" s="260"/>
      <c r="C3" s="260"/>
      <c r="F3" s="6"/>
      <c r="G3" s="6"/>
      <c r="H3" s="5"/>
    </row>
    <row r="4" spans="1:8" ht="15" customHeight="1">
      <c r="A4" s="245" t="s">
        <v>215</v>
      </c>
      <c r="B4" s="245"/>
      <c r="C4" s="245"/>
      <c r="D4" s="9"/>
      <c r="E4" s="25"/>
      <c r="F4" s="25"/>
      <c r="G4" s="25"/>
      <c r="H4" s="5"/>
    </row>
    <row r="5" spans="7:8" ht="15" customHeight="1" thickBot="1">
      <c r="G5" s="6"/>
      <c r="H5" s="5"/>
    </row>
    <row r="6" spans="1:8" ht="15" customHeight="1" thickBot="1">
      <c r="A6" s="250" t="s">
        <v>168</v>
      </c>
      <c r="B6" s="251"/>
      <c r="C6" s="252"/>
      <c r="D6" s="120"/>
      <c r="E6" s="7"/>
      <c r="F6" s="7"/>
      <c r="G6" s="7"/>
      <c r="H6" s="5"/>
    </row>
    <row r="7" spans="1:8" ht="15" customHeight="1" thickBot="1">
      <c r="A7" s="121" t="s">
        <v>179</v>
      </c>
      <c r="B7" s="122" t="s">
        <v>175</v>
      </c>
      <c r="C7" s="123" t="s">
        <v>176</v>
      </c>
      <c r="D7" s="124"/>
      <c r="E7" s="2"/>
      <c r="F7" s="2"/>
      <c r="G7" s="2"/>
      <c r="H7" s="2"/>
    </row>
    <row r="8" spans="1:8" ht="15" customHeight="1">
      <c r="A8" s="125" t="s">
        <v>169</v>
      </c>
      <c r="B8" s="94" t="s">
        <v>178</v>
      </c>
      <c r="C8" s="126">
        <v>4726</v>
      </c>
      <c r="D8" s="124"/>
      <c r="E8" s="2"/>
      <c r="F8" s="2"/>
      <c r="G8" s="2"/>
      <c r="H8" s="2"/>
    </row>
    <row r="9" spans="1:8" ht="15" customHeight="1">
      <c r="A9" s="125" t="s">
        <v>170</v>
      </c>
      <c r="B9" s="94" t="s">
        <v>178</v>
      </c>
      <c r="C9" s="126">
        <v>5000</v>
      </c>
      <c r="D9" s="124"/>
      <c r="E9" s="2"/>
      <c r="F9" s="2"/>
      <c r="G9" s="2"/>
      <c r="H9" s="2"/>
    </row>
    <row r="10" spans="1:8" ht="15" customHeight="1">
      <c r="A10" s="125" t="s">
        <v>171</v>
      </c>
      <c r="B10" s="94" t="s">
        <v>178</v>
      </c>
      <c r="C10" s="126">
        <v>4050</v>
      </c>
      <c r="D10" s="124"/>
      <c r="E10" s="2"/>
      <c r="F10" s="2"/>
      <c r="G10" s="2"/>
      <c r="H10" s="2"/>
    </row>
    <row r="11" spans="1:8" ht="15" customHeight="1">
      <c r="A11" s="125" t="s">
        <v>172</v>
      </c>
      <c r="B11" s="94" t="s">
        <v>178</v>
      </c>
      <c r="C11" s="126">
        <v>1718</v>
      </c>
      <c r="D11" s="124"/>
      <c r="E11" s="2"/>
      <c r="F11" s="2"/>
      <c r="G11" s="2"/>
      <c r="H11" s="2"/>
    </row>
    <row r="12" spans="1:8" ht="15" customHeight="1">
      <c r="A12" s="125" t="s">
        <v>180</v>
      </c>
      <c r="B12" s="94" t="s">
        <v>178</v>
      </c>
      <c r="C12" s="126">
        <v>3100</v>
      </c>
      <c r="D12" s="124"/>
      <c r="E12" s="2"/>
      <c r="F12" s="2"/>
      <c r="G12" s="2"/>
      <c r="H12" s="2"/>
    </row>
    <row r="13" spans="1:8" ht="15" customHeight="1">
      <c r="A13" s="125" t="s">
        <v>173</v>
      </c>
      <c r="B13" s="94" t="s">
        <v>178</v>
      </c>
      <c r="C13" s="126">
        <v>1994</v>
      </c>
      <c r="D13" s="124"/>
      <c r="E13" s="2"/>
      <c r="F13" s="2"/>
      <c r="G13" s="2"/>
      <c r="H13" s="2"/>
    </row>
    <row r="14" spans="1:8" ht="15" customHeight="1" thickBot="1">
      <c r="A14" s="127" t="s">
        <v>174</v>
      </c>
      <c r="B14" s="128" t="s">
        <v>177</v>
      </c>
      <c r="C14" s="129">
        <v>451</v>
      </c>
      <c r="D14" s="124"/>
      <c r="E14" s="2"/>
      <c r="F14" s="2"/>
      <c r="G14" s="2"/>
      <c r="H14" s="5"/>
    </row>
    <row r="15" spans="1:8" ht="15" customHeight="1" thickBot="1">
      <c r="A15" s="250" t="s">
        <v>250</v>
      </c>
      <c r="B15" s="251"/>
      <c r="C15" s="252"/>
      <c r="D15" s="124"/>
      <c r="E15" s="2"/>
      <c r="F15" s="2"/>
      <c r="G15" s="2"/>
      <c r="H15" s="2"/>
    </row>
    <row r="16" spans="1:8" ht="15" customHeight="1">
      <c r="A16" s="130" t="s">
        <v>253</v>
      </c>
      <c r="B16" s="111" t="s">
        <v>350</v>
      </c>
      <c r="C16" s="155">
        <v>7182</v>
      </c>
      <c r="D16" s="124"/>
      <c r="E16" s="2"/>
      <c r="F16" s="2"/>
      <c r="G16" s="2"/>
      <c r="H16" s="2"/>
    </row>
    <row r="17" spans="1:8" ht="15" customHeight="1">
      <c r="A17" s="125" t="s">
        <v>251</v>
      </c>
      <c r="B17" s="112" t="s">
        <v>351</v>
      </c>
      <c r="C17" s="126">
        <v>11190</v>
      </c>
      <c r="D17" s="124"/>
      <c r="E17" s="2"/>
      <c r="F17" s="2"/>
      <c r="G17" s="2"/>
      <c r="H17" s="2"/>
    </row>
    <row r="18" spans="1:8" ht="15" customHeight="1" thickBot="1">
      <c r="A18" s="127" t="s">
        <v>252</v>
      </c>
      <c r="B18" s="119" t="s">
        <v>352</v>
      </c>
      <c r="C18" s="129">
        <v>7325</v>
      </c>
      <c r="D18" s="124"/>
      <c r="E18" s="2"/>
      <c r="F18" s="2"/>
      <c r="G18" s="2"/>
      <c r="H18" s="3"/>
    </row>
    <row r="19" spans="1:8" ht="15" customHeight="1">
      <c r="A19" s="254" t="s">
        <v>53</v>
      </c>
      <c r="B19" s="254"/>
      <c r="C19" s="254"/>
      <c r="D19" s="124"/>
      <c r="E19" s="2"/>
      <c r="F19" s="2"/>
      <c r="G19" s="2"/>
      <c r="H19" s="2"/>
    </row>
    <row r="20" spans="2:8" ht="15" customHeight="1">
      <c r="B20" s="124"/>
      <c r="C20" s="124"/>
      <c r="D20" s="124"/>
      <c r="E20" s="2"/>
      <c r="F20" s="2"/>
      <c r="G20" s="2"/>
      <c r="H20" s="5"/>
    </row>
    <row r="21" spans="1:8" ht="12.75">
      <c r="A21" s="78"/>
      <c r="B21" s="78"/>
      <c r="C21" s="78"/>
      <c r="D21" s="78"/>
      <c r="E21" s="5"/>
      <c r="F21" s="5"/>
      <c r="G21" s="5"/>
      <c r="H21" s="5"/>
    </row>
    <row r="22" spans="1:8" ht="12.75">
      <c r="A22" s="78"/>
      <c r="B22" s="78"/>
      <c r="C22" s="78"/>
      <c r="D22" s="78"/>
      <c r="E22" s="5"/>
      <c r="F22" s="5"/>
      <c r="G22" s="5"/>
      <c r="H22" s="5"/>
    </row>
    <row r="23" spans="1:8" ht="12.75">
      <c r="A23" s="79"/>
      <c r="B23" s="79"/>
      <c r="C23" s="79"/>
      <c r="D23" s="79"/>
      <c r="E23" s="5"/>
      <c r="F23" s="5"/>
      <c r="G23" s="5"/>
      <c r="H23" s="5"/>
    </row>
  </sheetData>
  <sheetProtection/>
  <mergeCells count="6">
    <mergeCell ref="A19:C19"/>
    <mergeCell ref="A6:C6"/>
    <mergeCell ref="A4:C4"/>
    <mergeCell ref="A3:C3"/>
    <mergeCell ref="A15:C15"/>
    <mergeCell ref="A1:C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9.28125" style="131" customWidth="1"/>
    <col min="2" max="2" width="91.7109375" style="131" customWidth="1"/>
    <col min="3" max="3" width="8.421875" style="131" customWidth="1"/>
    <col min="4" max="16384" width="11.421875" style="132" customWidth="1"/>
  </cols>
  <sheetData>
    <row r="1" spans="1:3" ht="21" customHeight="1">
      <c r="A1" s="133"/>
      <c r="B1" s="133" t="s">
        <v>258</v>
      </c>
      <c r="C1" s="134"/>
    </row>
    <row r="2" spans="1:3" ht="12.75">
      <c r="A2" s="11"/>
      <c r="B2" s="8"/>
      <c r="C2" s="11" t="s">
        <v>3</v>
      </c>
    </row>
    <row r="3" spans="1:3" ht="21" customHeight="1">
      <c r="A3" s="214"/>
      <c r="B3" s="159" t="s">
        <v>268</v>
      </c>
      <c r="C3" s="221">
        <v>3</v>
      </c>
    </row>
    <row r="4" spans="1:3" ht="21" customHeight="1">
      <c r="A4" s="217" t="s">
        <v>379</v>
      </c>
      <c r="B4" s="159"/>
      <c r="C4" s="215"/>
    </row>
    <row r="5" spans="1:3" ht="21" customHeight="1">
      <c r="A5" s="214">
        <v>1</v>
      </c>
      <c r="B5" s="159" t="s">
        <v>54</v>
      </c>
      <c r="C5" s="221">
        <v>4</v>
      </c>
    </row>
    <row r="6" spans="1:3" ht="21" customHeight="1">
      <c r="A6" s="214">
        <v>2</v>
      </c>
      <c r="B6" s="216" t="s">
        <v>55</v>
      </c>
      <c r="C6" s="221">
        <v>5</v>
      </c>
    </row>
    <row r="7" spans="1:3" ht="18.75" customHeight="1">
      <c r="A7" s="214">
        <v>3</v>
      </c>
      <c r="B7" s="216" t="s">
        <v>254</v>
      </c>
      <c r="C7" s="221">
        <v>6</v>
      </c>
    </row>
    <row r="8" spans="1:3" ht="21" customHeight="1">
      <c r="A8" s="214">
        <v>4</v>
      </c>
      <c r="B8" s="216" t="s">
        <v>255</v>
      </c>
      <c r="C8" s="221">
        <v>7</v>
      </c>
    </row>
    <row r="9" spans="1:3" ht="21" customHeight="1">
      <c r="A9" s="214">
        <v>5</v>
      </c>
      <c r="B9" s="216" t="s">
        <v>256</v>
      </c>
      <c r="C9" s="221">
        <v>12</v>
      </c>
    </row>
    <row r="10" spans="1:3" ht="21" customHeight="1">
      <c r="A10" s="214">
        <v>6</v>
      </c>
      <c r="B10" s="216" t="s">
        <v>36</v>
      </c>
      <c r="C10" s="221">
        <v>13</v>
      </c>
    </row>
    <row r="11" spans="1:3" ht="21" customHeight="1">
      <c r="A11" s="214">
        <v>7</v>
      </c>
      <c r="B11" s="216" t="s">
        <v>56</v>
      </c>
      <c r="C11" s="221">
        <v>14</v>
      </c>
    </row>
    <row r="12" spans="1:3" ht="21" customHeight="1">
      <c r="A12" s="214">
        <v>8</v>
      </c>
      <c r="B12" s="216" t="s">
        <v>181</v>
      </c>
      <c r="C12" s="221">
        <v>15</v>
      </c>
    </row>
    <row r="13" spans="1:3" ht="24" customHeight="1">
      <c r="A13" s="217" t="s">
        <v>378</v>
      </c>
      <c r="B13" s="216"/>
      <c r="C13" s="218"/>
    </row>
    <row r="14" spans="1:3" ht="33" customHeight="1">
      <c r="A14" s="214">
        <v>1</v>
      </c>
      <c r="B14" s="219" t="s">
        <v>282</v>
      </c>
      <c r="C14" s="221">
        <v>8</v>
      </c>
    </row>
    <row r="15" spans="1:3" ht="33" customHeight="1">
      <c r="A15" s="214">
        <v>2</v>
      </c>
      <c r="B15" s="219" t="s">
        <v>283</v>
      </c>
      <c r="C15" s="221">
        <v>9</v>
      </c>
    </row>
    <row r="16" spans="1:3" ht="33" customHeight="1">
      <c r="A16" s="214">
        <v>3</v>
      </c>
      <c r="B16" s="219" t="s">
        <v>284</v>
      </c>
      <c r="C16" s="221">
        <v>10</v>
      </c>
    </row>
    <row r="17" spans="1:3" ht="33" customHeight="1">
      <c r="A17" s="214">
        <v>4</v>
      </c>
      <c r="B17" s="219" t="s">
        <v>285</v>
      </c>
      <c r="C17" s="221">
        <v>11</v>
      </c>
    </row>
    <row r="18" spans="1:3" ht="12.75">
      <c r="A18" s="8"/>
      <c r="B18" s="163"/>
      <c r="C18" s="162"/>
    </row>
    <row r="19" spans="1:3" ht="10.5" customHeight="1">
      <c r="A19" s="8"/>
      <c r="B19" s="8"/>
      <c r="C19" s="10"/>
    </row>
    <row r="20" spans="1:3" ht="21.75" customHeight="1">
      <c r="A20" s="232" t="s">
        <v>265</v>
      </c>
      <c r="B20" s="232"/>
      <c r="C20" s="232"/>
    </row>
    <row r="21" spans="1:3" ht="18" customHeight="1">
      <c r="A21" s="9" t="s">
        <v>266</v>
      </c>
      <c r="B21" s="175"/>
      <c r="C21" s="135"/>
    </row>
    <row r="22" spans="1:3" ht="21" customHeight="1">
      <c r="A22" s="9" t="s">
        <v>388</v>
      </c>
      <c r="B22" s="176"/>
      <c r="C22" s="9"/>
    </row>
  </sheetData>
  <sheetProtection/>
  <mergeCells count="1">
    <mergeCell ref="A20:C20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5" location="'G2'!A1" display="'G2'!A1"/>
    <hyperlink ref="C17" location="'G4'!A1" display="'G4'!A1"/>
    <hyperlink ref="C16" location="'G3'!A1" display="'G3'!A1"/>
    <hyperlink ref="C3" location="Comentario!A1" display="Comentario!A1"/>
    <hyperlink ref="C14" location="'G1'!A1" display="'G1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A1" sqref="A1:I1"/>
    </sheetView>
  </sheetViews>
  <sheetFormatPr defaultColWidth="11.421875" defaultRowHeight="12.75"/>
  <sheetData>
    <row r="1" spans="1:9" ht="12.75">
      <c r="A1" s="233" t="s">
        <v>268</v>
      </c>
      <c r="B1" s="233"/>
      <c r="C1" s="233"/>
      <c r="D1" s="233"/>
      <c r="E1" s="233"/>
      <c r="F1" s="233"/>
      <c r="G1" s="233"/>
      <c r="H1" s="233"/>
      <c r="I1" s="233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Zeros="0" zoomScaleSheetLayoutView="100" workbookViewId="0" topLeftCell="A1">
      <selection activeCell="A1" sqref="A1:K1"/>
    </sheetView>
  </sheetViews>
  <sheetFormatPr defaultColWidth="11.421875" defaultRowHeight="12.75"/>
  <cols>
    <col min="1" max="1" width="25.8515625" style="49" customWidth="1"/>
    <col min="2" max="2" width="11.140625" style="49" customWidth="1"/>
    <col min="3" max="3" width="12.28125" style="49" customWidth="1"/>
    <col min="4" max="6" width="10.421875" style="49" customWidth="1"/>
    <col min="7" max="7" width="3.57421875" style="49" customWidth="1"/>
    <col min="8" max="11" width="10.421875" style="49" customWidth="1"/>
    <col min="12" max="16384" width="11.421875" style="15" customWidth="1"/>
  </cols>
  <sheetData>
    <row r="1" spans="1:11" s="12" customFormat="1" ht="19.5" customHeight="1">
      <c r="A1" s="234" t="s">
        <v>380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2" customFormat="1" ht="19.5" customHeight="1">
      <c r="A2" s="237" t="s">
        <v>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s="12" customFormat="1" ht="19.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s="13" customFormat="1" ht="12.75">
      <c r="A4" s="157"/>
      <c r="B4" s="157"/>
      <c r="C4" s="235" t="s">
        <v>9</v>
      </c>
      <c r="D4" s="235"/>
      <c r="E4" s="235"/>
      <c r="F4" s="235"/>
      <c r="G4" s="158"/>
      <c r="H4" s="235" t="s">
        <v>10</v>
      </c>
      <c r="I4" s="235"/>
      <c r="J4" s="235"/>
      <c r="K4" s="235"/>
    </row>
    <row r="5" spans="1:11" s="13" customFormat="1" ht="12.75">
      <c r="A5" s="27" t="s">
        <v>11</v>
      </c>
      <c r="B5" s="29" t="s">
        <v>1</v>
      </c>
      <c r="C5" s="238">
        <v>2010</v>
      </c>
      <c r="D5" s="236" t="s">
        <v>257</v>
      </c>
      <c r="E5" s="236"/>
      <c r="F5" s="236"/>
      <c r="G5" s="28"/>
      <c r="H5" s="238">
        <v>2010</v>
      </c>
      <c r="I5" s="236" t="s">
        <v>257</v>
      </c>
      <c r="J5" s="236"/>
      <c r="K5" s="236"/>
    </row>
    <row r="6" spans="1:11" s="13" customFormat="1" ht="25.5">
      <c r="A6" s="30"/>
      <c r="B6" s="31" t="s">
        <v>12</v>
      </c>
      <c r="C6" s="239"/>
      <c r="D6" s="205">
        <v>2010</v>
      </c>
      <c r="E6" s="205">
        <v>2011</v>
      </c>
      <c r="F6" s="220" t="s">
        <v>376</v>
      </c>
      <c r="G6" s="31"/>
      <c r="H6" s="239"/>
      <c r="I6" s="205">
        <v>2010</v>
      </c>
      <c r="J6" s="205">
        <v>2011</v>
      </c>
      <c r="K6" s="220" t="s">
        <v>376</v>
      </c>
    </row>
    <row r="7" spans="1:11" s="14" customFormat="1" ht="12.75">
      <c r="A7" s="32" t="s">
        <v>13</v>
      </c>
      <c r="B7" s="32"/>
      <c r="C7" s="32"/>
      <c r="D7" s="32"/>
      <c r="E7" s="32"/>
      <c r="F7" s="32"/>
      <c r="G7" s="32"/>
      <c r="H7" s="32">
        <f>+H17+H9+H23+H28</f>
        <v>723207.4430000001</v>
      </c>
      <c r="I7" s="32">
        <f>+I17+I9+I23+I28</f>
        <v>129574.06700000001</v>
      </c>
      <c r="J7" s="32">
        <f>+J17+J9+J23+J28</f>
        <v>174973.686</v>
      </c>
      <c r="K7" s="33">
        <f>+J7/I7*100-100</f>
        <v>35.03758124687093</v>
      </c>
    </row>
    <row r="8" spans="1:11" s="12" customFormat="1" ht="12.75">
      <c r="A8" s="34"/>
      <c r="B8" s="35"/>
      <c r="C8" s="35"/>
      <c r="D8" s="35"/>
      <c r="E8" s="36"/>
      <c r="F8" s="35"/>
      <c r="G8" s="35"/>
      <c r="H8" s="35"/>
      <c r="I8" s="36"/>
      <c r="J8" s="37"/>
      <c r="K8" s="35"/>
    </row>
    <row r="9" spans="1:11" s="12" customFormat="1" ht="12.75">
      <c r="A9" s="38" t="s">
        <v>14</v>
      </c>
      <c r="B9" s="39"/>
      <c r="C9" s="40">
        <f>SUM(C10:C15)</f>
        <v>1021769.6710000001</v>
      </c>
      <c r="D9" s="40">
        <f>SUM(D10:D15)</f>
        <v>196336.687</v>
      </c>
      <c r="E9" s="40">
        <f>SUM(E10:E15)</f>
        <v>195720.21099999998</v>
      </c>
      <c r="F9" s="41">
        <f aca="true" t="shared" si="0" ref="F9:F26">+E9/D9*100-100</f>
        <v>-0.3139892036581102</v>
      </c>
      <c r="G9" s="40"/>
      <c r="H9" s="40">
        <f>SUM(H10:H15)</f>
        <v>401087.488</v>
      </c>
      <c r="I9" s="40">
        <f>SUM(I10:I15)</f>
        <v>72962.008</v>
      </c>
      <c r="J9" s="40">
        <f>SUM(J10:J15)</f>
        <v>97970.79000000001</v>
      </c>
      <c r="K9" s="41">
        <f aca="true" t="shared" si="1" ref="K9:K26">+J9/I9*100-100</f>
        <v>34.27644425575568</v>
      </c>
    </row>
    <row r="10" spans="1:11" s="12" customFormat="1" ht="12.75">
      <c r="A10" s="34" t="s">
        <v>15</v>
      </c>
      <c r="B10" s="39" t="s">
        <v>0</v>
      </c>
      <c r="C10" s="42">
        <v>519673.036</v>
      </c>
      <c r="D10" s="42">
        <v>72771.743</v>
      </c>
      <c r="E10" s="42">
        <v>89471.672</v>
      </c>
      <c r="F10" s="43">
        <f t="shared" si="0"/>
        <v>22.948370221117287</v>
      </c>
      <c r="G10" s="42"/>
      <c r="H10" s="42">
        <v>173389.717</v>
      </c>
      <c r="I10" s="42">
        <v>26218.132</v>
      </c>
      <c r="J10" s="42">
        <v>40051.038</v>
      </c>
      <c r="K10" s="43">
        <f t="shared" si="1"/>
        <v>52.76083742350522</v>
      </c>
    </row>
    <row r="11" spans="1:11" s="12" customFormat="1" ht="12.75">
      <c r="A11" s="34" t="s">
        <v>16</v>
      </c>
      <c r="B11" s="39" t="s">
        <v>0</v>
      </c>
      <c r="C11" s="42">
        <v>120153.337</v>
      </c>
      <c r="D11" s="42">
        <v>29350.267</v>
      </c>
      <c r="E11" s="42">
        <v>26355.251</v>
      </c>
      <c r="F11" s="43">
        <f t="shared" si="0"/>
        <v>-10.204390985608413</v>
      </c>
      <c r="G11" s="42"/>
      <c r="H11" s="42">
        <v>45125.039</v>
      </c>
      <c r="I11" s="42">
        <v>9205.136</v>
      </c>
      <c r="J11" s="42">
        <v>13729.4</v>
      </c>
      <c r="K11" s="43">
        <f t="shared" si="1"/>
        <v>49.149344452922776</v>
      </c>
    </row>
    <row r="12" spans="1:11" s="12" customFormat="1" ht="12.75">
      <c r="A12" s="34" t="s">
        <v>286</v>
      </c>
      <c r="B12" s="39" t="s">
        <v>0</v>
      </c>
      <c r="C12" s="42">
        <v>22422.506</v>
      </c>
      <c r="D12" s="42">
        <v>7796.823</v>
      </c>
      <c r="E12" s="42">
        <v>5515.9</v>
      </c>
      <c r="F12" s="43">
        <f t="shared" si="0"/>
        <v>-29.2545181543816</v>
      </c>
      <c r="G12" s="42"/>
      <c r="H12" s="42">
        <v>9567.663</v>
      </c>
      <c r="I12" s="42">
        <v>3012.321</v>
      </c>
      <c r="J12" s="42">
        <v>2234.267</v>
      </c>
      <c r="K12" s="43">
        <f t="shared" si="1"/>
        <v>-25.829053410974467</v>
      </c>
    </row>
    <row r="13" spans="1:11" s="12" customFormat="1" ht="12.75">
      <c r="A13" s="34" t="s">
        <v>287</v>
      </c>
      <c r="B13" s="39" t="s">
        <v>0</v>
      </c>
      <c r="C13" s="42">
        <v>65613.654</v>
      </c>
      <c r="D13" s="42">
        <v>17309.674</v>
      </c>
      <c r="E13" s="42">
        <v>9098.151</v>
      </c>
      <c r="F13" s="43">
        <f t="shared" si="0"/>
        <v>-47.43892345979479</v>
      </c>
      <c r="G13" s="42"/>
      <c r="H13" s="42">
        <v>32332.54</v>
      </c>
      <c r="I13" s="42">
        <v>7970.495</v>
      </c>
      <c r="J13" s="42">
        <v>6146.118</v>
      </c>
      <c r="K13" s="43">
        <f t="shared" si="1"/>
        <v>-22.889130474330628</v>
      </c>
    </row>
    <row r="14" spans="1:11" s="12" customFormat="1" ht="12.75">
      <c r="A14" s="34" t="s">
        <v>288</v>
      </c>
      <c r="B14" s="39" t="s">
        <v>0</v>
      </c>
      <c r="C14" s="42">
        <v>75650.593</v>
      </c>
      <c r="D14" s="42">
        <v>9714.316</v>
      </c>
      <c r="E14" s="42">
        <v>10371.361</v>
      </c>
      <c r="F14" s="43">
        <f t="shared" si="0"/>
        <v>6.763677442652664</v>
      </c>
      <c r="G14" s="42"/>
      <c r="H14" s="42">
        <v>35257.499</v>
      </c>
      <c r="I14" s="42">
        <v>4181.626</v>
      </c>
      <c r="J14" s="42">
        <v>6666.923</v>
      </c>
      <c r="K14" s="43">
        <f t="shared" si="1"/>
        <v>59.4337465856583</v>
      </c>
    </row>
    <row r="15" spans="1:11" s="12" customFormat="1" ht="12.75">
      <c r="A15" s="34" t="s">
        <v>17</v>
      </c>
      <c r="B15" s="39" t="s">
        <v>0</v>
      </c>
      <c r="C15" s="42">
        <v>218256.545</v>
      </c>
      <c r="D15" s="42">
        <v>59393.864</v>
      </c>
      <c r="E15" s="42">
        <v>54907.876</v>
      </c>
      <c r="F15" s="43">
        <f t="shared" si="0"/>
        <v>-7.552948567212269</v>
      </c>
      <c r="G15" s="42"/>
      <c r="H15" s="42">
        <v>105415.03</v>
      </c>
      <c r="I15" s="42">
        <v>22374.298</v>
      </c>
      <c r="J15" s="42">
        <v>29143.044</v>
      </c>
      <c r="K15" s="43">
        <f t="shared" si="1"/>
        <v>30.252327916612188</v>
      </c>
    </row>
    <row r="16" spans="1:11" s="12" customFormat="1" ht="12.75">
      <c r="A16" s="34"/>
      <c r="B16" s="39"/>
      <c r="C16" s="35"/>
      <c r="D16" s="35"/>
      <c r="E16" s="35"/>
      <c r="F16" s="43"/>
      <c r="G16" s="35"/>
      <c r="H16" s="35"/>
      <c r="I16" s="35"/>
      <c r="J16" s="44"/>
      <c r="K16" s="43"/>
    </row>
    <row r="17" spans="1:11" s="12" customFormat="1" ht="12.75">
      <c r="A17" s="38" t="s">
        <v>18</v>
      </c>
      <c r="B17" s="36"/>
      <c r="C17" s="40">
        <f>SUM(C18:C21)</f>
        <v>32754.032000000003</v>
      </c>
      <c r="D17" s="40">
        <f>SUM(D18:D21)</f>
        <v>6619.769</v>
      </c>
      <c r="E17" s="40">
        <f>SUM(E18:E21)</f>
        <v>8215.441</v>
      </c>
      <c r="F17" s="41">
        <f>+E17/D17*100-100</f>
        <v>24.10464776036747</v>
      </c>
      <c r="G17" s="40"/>
      <c r="H17" s="40">
        <f>SUM(H18:H21)</f>
        <v>225443.538</v>
      </c>
      <c r="I17" s="40">
        <f>SUM(I18:I21)</f>
        <v>36925.312</v>
      </c>
      <c r="J17" s="40">
        <f>SUM(J18:J21)</f>
        <v>47924.357</v>
      </c>
      <c r="K17" s="41">
        <f>+J17/I17*100-100</f>
        <v>29.78727708516047</v>
      </c>
    </row>
    <row r="18" spans="1:11" s="12" customFormat="1" ht="12.75">
      <c r="A18" s="34" t="s">
        <v>19</v>
      </c>
      <c r="B18" s="39" t="s">
        <v>0</v>
      </c>
      <c r="C18" s="45">
        <v>7233.528</v>
      </c>
      <c r="D18" s="42">
        <v>1663.723</v>
      </c>
      <c r="E18" s="42">
        <v>2477.42</v>
      </c>
      <c r="F18" s="43">
        <f>+E18/D18*100-100</f>
        <v>48.908201665782116</v>
      </c>
      <c r="G18" s="45"/>
      <c r="H18" s="42">
        <v>51616.374</v>
      </c>
      <c r="I18" s="42">
        <v>6891.265</v>
      </c>
      <c r="J18" s="42">
        <v>11818.078</v>
      </c>
      <c r="K18" s="43">
        <f>+J18/I18*100-100</f>
        <v>71.49359370159178</v>
      </c>
    </row>
    <row r="19" spans="1:11" s="12" customFormat="1" ht="12.75">
      <c r="A19" s="34" t="s">
        <v>20</v>
      </c>
      <c r="B19" s="39" t="s">
        <v>0</v>
      </c>
      <c r="C19" s="45">
        <v>3726.538</v>
      </c>
      <c r="D19" s="42">
        <v>574.091</v>
      </c>
      <c r="E19" s="42">
        <v>823.756</v>
      </c>
      <c r="F19" s="43">
        <f>+E19/D19*100-100</f>
        <v>43.48875004136974</v>
      </c>
      <c r="G19" s="42"/>
      <c r="H19" s="42">
        <v>54884.825</v>
      </c>
      <c r="I19" s="42">
        <v>8254.706</v>
      </c>
      <c r="J19" s="42">
        <v>9459.918</v>
      </c>
      <c r="K19" s="43">
        <f>+J19/I19*100-100</f>
        <v>14.600301936858799</v>
      </c>
    </row>
    <row r="20" spans="1:11" s="12" customFormat="1" ht="12.75">
      <c r="A20" s="34" t="s">
        <v>21</v>
      </c>
      <c r="B20" s="39" t="s">
        <v>0</v>
      </c>
      <c r="C20" s="45">
        <v>7071.301</v>
      </c>
      <c r="D20" s="42">
        <v>1524.708</v>
      </c>
      <c r="E20" s="42">
        <v>1729.656</v>
      </c>
      <c r="F20" s="43">
        <f>+E20/D20*100-100</f>
        <v>13.441786886407087</v>
      </c>
      <c r="G20" s="42"/>
      <c r="H20" s="42">
        <v>62182.524</v>
      </c>
      <c r="I20" s="42">
        <v>9839.815</v>
      </c>
      <c r="J20" s="42">
        <v>10038.376</v>
      </c>
      <c r="K20" s="43">
        <f>+J20/I20*100-100</f>
        <v>2.0179342802684914</v>
      </c>
    </row>
    <row r="21" spans="1:11" s="12" customFormat="1" ht="12.75">
      <c r="A21" s="34" t="s">
        <v>22</v>
      </c>
      <c r="B21" s="39" t="s">
        <v>0</v>
      </c>
      <c r="C21" s="42">
        <v>14722.665</v>
      </c>
      <c r="D21" s="42">
        <v>2857.247</v>
      </c>
      <c r="E21" s="42">
        <v>3184.609</v>
      </c>
      <c r="F21" s="43">
        <f>+E21/D21*100-100</f>
        <v>11.457252383150632</v>
      </c>
      <c r="G21" s="42"/>
      <c r="H21" s="42">
        <v>56759.815</v>
      </c>
      <c r="I21" s="42">
        <v>11939.526</v>
      </c>
      <c r="J21" s="42">
        <v>16607.985</v>
      </c>
      <c r="K21" s="43">
        <f>+J21/I21*100-100</f>
        <v>39.10087385378617</v>
      </c>
    </row>
    <row r="22" spans="1:11" s="12" customFormat="1" ht="12.75">
      <c r="A22" s="34"/>
      <c r="B22" s="39"/>
      <c r="C22" s="42"/>
      <c r="D22" s="42"/>
      <c r="E22" s="42"/>
      <c r="F22" s="43"/>
      <c r="G22" s="42"/>
      <c r="H22" s="42"/>
      <c r="I22" s="42"/>
      <c r="J22" s="42"/>
      <c r="K22" s="43"/>
    </row>
    <row r="23" spans="1:11" s="12" customFormat="1" ht="12.75">
      <c r="A23" s="38" t="s">
        <v>23</v>
      </c>
      <c r="B23" s="39"/>
      <c r="C23" s="40">
        <f>SUM(C24:C26)</f>
        <v>2903.916</v>
      </c>
      <c r="D23" s="40">
        <f>SUM(D24:D26)</f>
        <v>652.0699999999999</v>
      </c>
      <c r="E23" s="40">
        <f>SUM(E24:E26)</f>
        <v>594.752</v>
      </c>
      <c r="F23" s="41">
        <f t="shared" si="0"/>
        <v>-8.790160565583449</v>
      </c>
      <c r="G23" s="40"/>
      <c r="H23" s="40">
        <f>SUM(H24:H26)</f>
        <v>67057.826</v>
      </c>
      <c r="I23" s="40">
        <f>SUM(I24:I26)</f>
        <v>13821.307999999999</v>
      </c>
      <c r="J23" s="40">
        <f>SUM(J24:J26)</f>
        <v>18991.337</v>
      </c>
      <c r="K23" s="41">
        <f t="shared" si="1"/>
        <v>37.406220887342926</v>
      </c>
    </row>
    <row r="24" spans="1:11" s="12" customFormat="1" ht="12.75">
      <c r="A24" s="34" t="s">
        <v>24</v>
      </c>
      <c r="B24" s="39" t="s">
        <v>0</v>
      </c>
      <c r="C24" s="42">
        <v>2179.78</v>
      </c>
      <c r="D24" s="42">
        <v>460.027</v>
      </c>
      <c r="E24" s="42">
        <v>369.796</v>
      </c>
      <c r="F24" s="43">
        <f t="shared" si="0"/>
        <v>-19.61428350944618</v>
      </c>
      <c r="G24" s="42"/>
      <c r="H24" s="42">
        <v>14246.345</v>
      </c>
      <c r="I24" s="42">
        <v>2672.498</v>
      </c>
      <c r="J24" s="42">
        <v>4472.861</v>
      </c>
      <c r="K24" s="43">
        <f t="shared" si="1"/>
        <v>67.3662992451257</v>
      </c>
    </row>
    <row r="25" spans="1:11" s="12" customFormat="1" ht="12.75">
      <c r="A25" s="34" t="s">
        <v>25</v>
      </c>
      <c r="B25" s="39" t="s">
        <v>0</v>
      </c>
      <c r="C25" s="42">
        <v>151.1</v>
      </c>
      <c r="D25" s="42">
        <v>29.827</v>
      </c>
      <c r="E25" s="42">
        <v>44.42</v>
      </c>
      <c r="F25" s="43">
        <f t="shared" si="0"/>
        <v>48.92547021155329</v>
      </c>
      <c r="G25" s="42"/>
      <c r="H25" s="42">
        <v>39264.437</v>
      </c>
      <c r="I25" s="42">
        <v>7955.366</v>
      </c>
      <c r="J25" s="42">
        <v>11492.577</v>
      </c>
      <c r="K25" s="43">
        <f t="shared" si="1"/>
        <v>44.46320885802112</v>
      </c>
    </row>
    <row r="26" spans="1:11" s="12" customFormat="1" ht="12.75">
      <c r="A26" s="34" t="s">
        <v>289</v>
      </c>
      <c r="B26" s="39" t="s">
        <v>0</v>
      </c>
      <c r="C26" s="42">
        <v>573.036</v>
      </c>
      <c r="D26" s="42">
        <v>162.216</v>
      </c>
      <c r="E26" s="42">
        <v>180.536</v>
      </c>
      <c r="F26" s="43">
        <f t="shared" si="0"/>
        <v>11.293583863490639</v>
      </c>
      <c r="G26" s="42"/>
      <c r="H26" s="42">
        <v>13547.044</v>
      </c>
      <c r="I26" s="42">
        <v>3193.444</v>
      </c>
      <c r="J26" s="42">
        <v>3025.899</v>
      </c>
      <c r="K26" s="43">
        <f t="shared" si="1"/>
        <v>-5.246530078498324</v>
      </c>
    </row>
    <row r="27" spans="1:11" s="12" customFormat="1" ht="12.75">
      <c r="A27" s="34"/>
      <c r="B27" s="36"/>
      <c r="C27" s="35"/>
      <c r="D27" s="35"/>
      <c r="E27" s="35"/>
      <c r="F27" s="44"/>
      <c r="G27" s="35"/>
      <c r="H27" s="35"/>
      <c r="I27" s="35"/>
      <c r="J27" s="42"/>
      <c r="K27" s="44"/>
    </row>
    <row r="28" spans="1:11" s="12" customFormat="1" ht="12.75">
      <c r="A28" s="38" t="s">
        <v>26</v>
      </c>
      <c r="B28" s="36"/>
      <c r="C28" s="40"/>
      <c r="D28" s="40"/>
      <c r="E28" s="40"/>
      <c r="F28" s="44"/>
      <c r="G28" s="40"/>
      <c r="H28" s="40">
        <f>SUM(H29:H30)</f>
        <v>29618.591</v>
      </c>
      <c r="I28" s="40">
        <f>SUM(I29:I30)</f>
        <v>5865.439</v>
      </c>
      <c r="J28" s="40">
        <f>SUM(J29:J30)</f>
        <v>10087.202</v>
      </c>
      <c r="K28" s="41">
        <f>+J28/I28*100-100</f>
        <v>71.97693130897787</v>
      </c>
    </row>
    <row r="29" spans="1:11" s="12" customFormat="1" ht="38.25">
      <c r="A29" s="46" t="s">
        <v>27</v>
      </c>
      <c r="B29" s="36"/>
      <c r="C29" s="42">
        <v>472.89</v>
      </c>
      <c r="D29" s="42">
        <v>101.547</v>
      </c>
      <c r="E29" s="42">
        <v>276.08</v>
      </c>
      <c r="F29" s="43">
        <f>+E29/D29*100-100</f>
        <v>171.87410755610705</v>
      </c>
      <c r="G29" s="42"/>
      <c r="H29" s="42">
        <v>12950.97</v>
      </c>
      <c r="I29" s="42">
        <v>2943.204</v>
      </c>
      <c r="J29" s="42">
        <v>4068.212</v>
      </c>
      <c r="K29" s="43">
        <f>+J29/I29*100-100</f>
        <v>38.223921957159604</v>
      </c>
    </row>
    <row r="30" spans="1:11" s="12" customFormat="1" ht="12.75">
      <c r="A30" s="34" t="s">
        <v>28</v>
      </c>
      <c r="B30" s="36"/>
      <c r="C30" s="42">
        <v>5927.544</v>
      </c>
      <c r="D30" s="42">
        <v>1163.626</v>
      </c>
      <c r="E30" s="42">
        <v>1971.713</v>
      </c>
      <c r="F30" s="43">
        <f>+E30/D30*100-100</f>
        <v>69.44559506233102</v>
      </c>
      <c r="G30" s="42"/>
      <c r="H30" s="42">
        <v>16667.621</v>
      </c>
      <c r="I30" s="42">
        <v>2922.235</v>
      </c>
      <c r="J30" s="42">
        <v>6018.99</v>
      </c>
      <c r="K30" s="43">
        <f>+J30/I30*100-100</f>
        <v>105.97214118645488</v>
      </c>
    </row>
    <row r="31" spans="1:11" s="12" customFormat="1" ht="12.75">
      <c r="A31" s="34"/>
      <c r="B31" s="36"/>
      <c r="C31" s="35"/>
      <c r="D31" s="35"/>
      <c r="E31" s="35"/>
      <c r="F31" s="36"/>
      <c r="G31" s="35"/>
      <c r="H31" s="35"/>
      <c r="I31" s="35"/>
      <c r="J31" s="36"/>
      <c r="K31" s="36"/>
    </row>
    <row r="32" spans="1:11" s="14" customFormat="1" ht="12.75">
      <c r="A32" s="32" t="s">
        <v>29</v>
      </c>
      <c r="B32" s="32"/>
      <c r="C32" s="32"/>
      <c r="D32" s="32"/>
      <c r="E32" s="32"/>
      <c r="F32" s="32"/>
      <c r="G32" s="32"/>
      <c r="H32" s="32">
        <f>SUM(H34:H37)</f>
        <v>470716.65800000005</v>
      </c>
      <c r="I32" s="32">
        <f>SUM(I34:I37)</f>
        <v>83269.87700000001</v>
      </c>
      <c r="J32" s="32">
        <f>SUM(J34:J37)</f>
        <v>154010.66999999998</v>
      </c>
      <c r="K32" s="33">
        <f>+J32/I32*100-100</f>
        <v>84.95364175931229</v>
      </c>
    </row>
    <row r="33" spans="1:11" s="12" customFormat="1" ht="12.75">
      <c r="A33" s="34"/>
      <c r="B33" s="36"/>
      <c r="C33" s="35"/>
      <c r="D33" s="35"/>
      <c r="E33" s="35"/>
      <c r="F33" s="45"/>
      <c r="G33" s="35"/>
      <c r="H33" s="35"/>
      <c r="I33" s="35"/>
      <c r="J33" s="45"/>
      <c r="K33" s="45"/>
    </row>
    <row r="34" spans="1:11" s="12" customFormat="1" ht="12.75">
      <c r="A34" s="206" t="s">
        <v>30</v>
      </c>
      <c r="B34" s="36"/>
      <c r="C34" s="42">
        <v>4434</v>
      </c>
      <c r="D34" s="42">
        <v>623</v>
      </c>
      <c r="E34" s="42">
        <v>939</v>
      </c>
      <c r="F34" s="43">
        <f>+E34/D34*100-100</f>
        <v>50.72231139646871</v>
      </c>
      <c r="G34" s="42"/>
      <c r="H34" s="42">
        <v>80113.403</v>
      </c>
      <c r="I34" s="42">
        <v>13144.843</v>
      </c>
      <c r="J34" s="42">
        <v>23096.455</v>
      </c>
      <c r="K34" s="43">
        <f>+J34/I34*100-100</f>
        <v>75.70734774085929</v>
      </c>
    </row>
    <row r="35" spans="1:11" s="12" customFormat="1" ht="12.75">
      <c r="A35" s="206" t="s">
        <v>31</v>
      </c>
      <c r="B35" s="36"/>
      <c r="C35" s="42">
        <v>120</v>
      </c>
      <c r="D35" s="42">
        <v>23</v>
      </c>
      <c r="E35" s="42">
        <v>42</v>
      </c>
      <c r="F35" s="43">
        <f>+E35/D35*100-100</f>
        <v>82.6086956521739</v>
      </c>
      <c r="G35" s="42"/>
      <c r="H35" s="42">
        <v>10712.307</v>
      </c>
      <c r="I35" s="42">
        <v>1227.014</v>
      </c>
      <c r="J35" s="42">
        <v>4323.495</v>
      </c>
      <c r="K35" s="43">
        <f>+J35/I35*100-100</f>
        <v>252.35906028782068</v>
      </c>
    </row>
    <row r="36" spans="1:11" s="12" customFormat="1" ht="25.5">
      <c r="A36" s="46" t="s">
        <v>32</v>
      </c>
      <c r="B36" s="36"/>
      <c r="C36" s="45">
        <v>825</v>
      </c>
      <c r="D36" s="45">
        <v>243</v>
      </c>
      <c r="E36" s="45">
        <v>106</v>
      </c>
      <c r="F36" s="207">
        <f>+E36/D36*100-100</f>
        <v>-56.37860082304527</v>
      </c>
      <c r="G36" s="45"/>
      <c r="H36" s="45">
        <v>5155.918</v>
      </c>
      <c r="I36" s="45">
        <v>1607.969</v>
      </c>
      <c r="J36" s="45">
        <v>1335.531</v>
      </c>
      <c r="K36" s="207">
        <f>+J36/I36*100-100</f>
        <v>-16.942988328755106</v>
      </c>
    </row>
    <row r="37" spans="1:11" s="12" customFormat="1" ht="12.75">
      <c r="A37" s="34" t="s">
        <v>33</v>
      </c>
      <c r="B37" s="36"/>
      <c r="C37" s="35"/>
      <c r="D37" s="35"/>
      <c r="E37" s="35"/>
      <c r="F37" s="36"/>
      <c r="G37" s="35"/>
      <c r="H37" s="35">
        <v>374735.03</v>
      </c>
      <c r="I37" s="35">
        <v>67290.051</v>
      </c>
      <c r="J37" s="42">
        <v>125255.189</v>
      </c>
      <c r="K37" s="43">
        <f>+J37/I37*100-100</f>
        <v>86.14221142439018</v>
      </c>
    </row>
    <row r="38" spans="1:11" s="12" customFormat="1" ht="12.75">
      <c r="A38" s="36"/>
      <c r="B38" s="36"/>
      <c r="C38" s="42"/>
      <c r="D38" s="42"/>
      <c r="E38" s="42"/>
      <c r="F38" s="36"/>
      <c r="G38" s="35"/>
      <c r="H38" s="35"/>
      <c r="I38" s="35"/>
      <c r="J38" s="42"/>
      <c r="K38" s="36"/>
    </row>
    <row r="39" spans="1:11" s="12" customFormat="1" ht="12.75">
      <c r="A39" s="47"/>
      <c r="B39" s="47"/>
      <c r="C39" s="47"/>
      <c r="D39" s="48"/>
      <c r="E39" s="48"/>
      <c r="F39" s="48"/>
      <c r="G39" s="48"/>
      <c r="H39" s="48"/>
      <c r="I39" s="48"/>
      <c r="J39" s="48"/>
      <c r="K39" s="48"/>
    </row>
    <row r="40" spans="1:11" s="12" customFormat="1" ht="12.75">
      <c r="A40" s="34" t="s">
        <v>290</v>
      </c>
      <c r="B40" s="35"/>
      <c r="C40" s="35"/>
      <c r="D40" s="35"/>
      <c r="E40" s="36"/>
      <c r="F40" s="35"/>
      <c r="G40" s="35"/>
      <c r="H40" s="35"/>
      <c r="I40" s="36"/>
      <c r="J40" s="37"/>
      <c r="K40" s="35"/>
    </row>
  </sheetData>
  <sheetProtection/>
  <mergeCells count="8">
    <mergeCell ref="A1:K1"/>
    <mergeCell ref="C4:F4"/>
    <mergeCell ref="H4:K4"/>
    <mergeCell ref="D5:F5"/>
    <mergeCell ref="I5:K5"/>
    <mergeCell ref="A2:K2"/>
    <mergeCell ref="C5:C6"/>
    <mergeCell ref="H5:H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2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0"/>
  <sheetViews>
    <sheetView showZeros="0" zoomScaleSheetLayoutView="100" zoomScalePageLayoutView="0" workbookViewId="0" topLeftCell="A1">
      <selection activeCell="A1" sqref="A1:J1"/>
    </sheetView>
  </sheetViews>
  <sheetFormatPr defaultColWidth="11.421875" defaultRowHeight="12.75"/>
  <cols>
    <col min="1" max="1" width="32.00390625" style="49" customWidth="1"/>
    <col min="2" max="2" width="12.8515625" style="49" customWidth="1"/>
    <col min="3" max="5" width="10.140625" style="49" customWidth="1"/>
    <col min="6" max="6" width="3.8515625" style="49" customWidth="1"/>
    <col min="7" max="10" width="10.140625" style="49" customWidth="1"/>
    <col min="11" max="16384" width="11.421875" style="49" customWidth="1"/>
  </cols>
  <sheetData>
    <row r="1" spans="1:32" s="160" customFormat="1" ht="19.5" customHeight="1">
      <c r="A1" s="234" t="s">
        <v>381</v>
      </c>
      <c r="B1" s="234"/>
      <c r="C1" s="234"/>
      <c r="D1" s="234"/>
      <c r="E1" s="234"/>
      <c r="F1" s="234"/>
      <c r="G1" s="234"/>
      <c r="H1" s="234"/>
      <c r="I1" s="234"/>
      <c r="J1" s="234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44" s="36" customFormat="1" ht="12.75">
      <c r="A2" s="237" t="s">
        <v>34</v>
      </c>
      <c r="B2" s="237"/>
      <c r="C2" s="237"/>
      <c r="D2" s="237"/>
      <c r="E2" s="237"/>
      <c r="F2" s="237"/>
      <c r="G2" s="237"/>
      <c r="H2" s="237"/>
      <c r="I2" s="237"/>
      <c r="J2" s="237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</row>
    <row r="3" spans="1:44" s="34" customFormat="1" ht="12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</row>
    <row r="4" spans="1:44" s="161" customFormat="1" ht="12.75">
      <c r="A4" s="157"/>
      <c r="B4" s="240" t="s">
        <v>9</v>
      </c>
      <c r="C4" s="240"/>
      <c r="D4" s="240"/>
      <c r="E4" s="240"/>
      <c r="F4" s="158"/>
      <c r="G4" s="240" t="s">
        <v>10</v>
      </c>
      <c r="H4" s="240"/>
      <c r="I4" s="240"/>
      <c r="J4" s="240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</row>
    <row r="5" spans="1:44" s="161" customFormat="1" ht="12.75">
      <c r="A5" s="27" t="s">
        <v>11</v>
      </c>
      <c r="B5" s="238">
        <v>2010</v>
      </c>
      <c r="C5" s="241" t="s">
        <v>163</v>
      </c>
      <c r="D5" s="241"/>
      <c r="E5" s="241"/>
      <c r="F5" s="28"/>
      <c r="G5" s="238">
        <v>2010</v>
      </c>
      <c r="H5" s="241" t="str">
        <f>+C5</f>
        <v>enero  - marzo</v>
      </c>
      <c r="I5" s="241"/>
      <c r="J5" s="241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</row>
    <row r="6" spans="1:44" s="161" customFormat="1" ht="38.25">
      <c r="A6" s="30"/>
      <c r="B6" s="239"/>
      <c r="C6" s="205">
        <v>2010</v>
      </c>
      <c r="D6" s="205">
        <v>2011</v>
      </c>
      <c r="E6" s="220" t="s">
        <v>377</v>
      </c>
      <c r="F6" s="31"/>
      <c r="G6" s="239"/>
      <c r="H6" s="205">
        <v>2010</v>
      </c>
      <c r="I6" s="205">
        <v>2011</v>
      </c>
      <c r="J6" s="220" t="s">
        <v>377</v>
      </c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</row>
    <row r="7" spans="1:44" s="35" customFormat="1" ht="12.75">
      <c r="A7" s="32" t="s">
        <v>13</v>
      </c>
      <c r="B7" s="32"/>
      <c r="C7" s="32"/>
      <c r="D7" s="32"/>
      <c r="E7" s="32"/>
      <c r="F7" s="32"/>
      <c r="G7" s="32">
        <f>+G16+G9+G22+G27</f>
        <v>696407.954</v>
      </c>
      <c r="H7" s="32">
        <f>+H16+H9+H22+H27</f>
        <v>142649.039</v>
      </c>
      <c r="I7" s="32">
        <f>+I16+I9+I22+I27</f>
        <v>153184.75</v>
      </c>
      <c r="J7" s="33">
        <f>+I7/H7*100-100</f>
        <v>7.385756731245834</v>
      </c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</row>
    <row r="8" spans="1:44" s="36" customFormat="1" ht="12.75">
      <c r="A8" s="34"/>
      <c r="B8" s="35"/>
      <c r="C8" s="35"/>
      <c r="E8" s="35"/>
      <c r="F8" s="35"/>
      <c r="G8" s="35"/>
      <c r="I8" s="37"/>
      <c r="J8" s="35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</row>
    <row r="9" spans="1:44" s="36" customFormat="1" ht="12.75">
      <c r="A9" s="38" t="s">
        <v>14</v>
      </c>
      <c r="B9" s="40">
        <f>SUM(B10:B14)</f>
        <v>1683057.0920000002</v>
      </c>
      <c r="C9" s="40">
        <f>SUM(C10:C14)</f>
        <v>356250.113</v>
      </c>
      <c r="D9" s="40">
        <f>SUM(D10:D14)</f>
        <v>338489.41</v>
      </c>
      <c r="E9" s="41">
        <f aca="true" t="shared" si="0" ref="E9:E14">+D9/C9*100-100</f>
        <v>-4.98545890987549</v>
      </c>
      <c r="F9" s="40"/>
      <c r="G9" s="40">
        <f>SUM(G10:G14)</f>
        <v>629441.917</v>
      </c>
      <c r="H9" s="40">
        <f>SUM(H10:H14)</f>
        <v>130845.725</v>
      </c>
      <c r="I9" s="40">
        <f>SUM(I10:I14)</f>
        <v>136941.036</v>
      </c>
      <c r="J9" s="41">
        <f aca="true" t="shared" si="1" ref="J9:J14">+I9/H9*100-100</f>
        <v>4.658395220783859</v>
      </c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</row>
    <row r="10" spans="1:44" s="36" customFormat="1" ht="12.75">
      <c r="A10" s="34" t="s">
        <v>15</v>
      </c>
      <c r="B10" s="42">
        <v>136.692</v>
      </c>
      <c r="C10" s="42">
        <v>10</v>
      </c>
      <c r="D10" s="42">
        <v>0</v>
      </c>
      <c r="E10" s="43">
        <f t="shared" si="0"/>
        <v>-100</v>
      </c>
      <c r="F10" s="42"/>
      <c r="G10" s="42">
        <v>88.607</v>
      </c>
      <c r="H10" s="42">
        <v>6.512</v>
      </c>
      <c r="I10" s="42">
        <v>0</v>
      </c>
      <c r="J10" s="43">
        <f t="shared" si="1"/>
        <v>-100</v>
      </c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</row>
    <row r="11" spans="1:44" s="36" customFormat="1" ht="12.75">
      <c r="A11" s="34" t="s">
        <v>16</v>
      </c>
      <c r="B11" s="42">
        <v>4.004</v>
      </c>
      <c r="C11" s="42">
        <v>4</v>
      </c>
      <c r="D11" s="42">
        <v>48</v>
      </c>
      <c r="E11" s="43">
        <f t="shared" si="0"/>
        <v>1100</v>
      </c>
      <c r="F11" s="42"/>
      <c r="G11" s="42">
        <v>2.107</v>
      </c>
      <c r="H11" s="42">
        <v>2.087</v>
      </c>
      <c r="I11" s="42">
        <v>53.15</v>
      </c>
      <c r="J11" s="43">
        <f t="shared" si="1"/>
        <v>2446.7177767129847</v>
      </c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</row>
    <row r="12" spans="1:44" s="36" customFormat="1" ht="12.75">
      <c r="A12" s="34" t="s">
        <v>286</v>
      </c>
      <c r="B12" s="42">
        <v>163095.725</v>
      </c>
      <c r="C12" s="42">
        <v>35310.5</v>
      </c>
      <c r="D12" s="42">
        <v>38953.186</v>
      </c>
      <c r="E12" s="43">
        <f t="shared" si="0"/>
        <v>10.316155251270871</v>
      </c>
      <c r="F12" s="42"/>
      <c r="G12" s="42">
        <v>63874.584</v>
      </c>
      <c r="H12" s="42">
        <v>12666.316</v>
      </c>
      <c r="I12" s="42">
        <v>16794.255</v>
      </c>
      <c r="J12" s="43">
        <f t="shared" si="1"/>
        <v>32.58989433075885</v>
      </c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</row>
    <row r="13" spans="1:44" s="36" customFormat="1" ht="12.75">
      <c r="A13" s="34" t="s">
        <v>287</v>
      </c>
      <c r="B13" s="42">
        <v>82</v>
      </c>
      <c r="C13" s="42">
        <v>0</v>
      </c>
      <c r="D13" s="42">
        <v>25</v>
      </c>
      <c r="E13" s="43"/>
      <c r="F13" s="42"/>
      <c r="G13" s="42">
        <v>96.482</v>
      </c>
      <c r="H13" s="42">
        <v>0</v>
      </c>
      <c r="I13" s="42">
        <v>31.938</v>
      </c>
      <c r="J13" s="4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</row>
    <row r="14" spans="1:44" s="36" customFormat="1" ht="12.75">
      <c r="A14" s="34" t="s">
        <v>17</v>
      </c>
      <c r="B14" s="42">
        <v>1519738.671</v>
      </c>
      <c r="C14" s="42">
        <v>320925.613</v>
      </c>
      <c r="D14" s="42">
        <v>299463.224</v>
      </c>
      <c r="E14" s="43">
        <f t="shared" si="0"/>
        <v>-6.687652256661735</v>
      </c>
      <c r="F14" s="42"/>
      <c r="G14" s="42">
        <v>565380.137</v>
      </c>
      <c r="H14" s="42">
        <v>118170.81</v>
      </c>
      <c r="I14" s="42">
        <v>120061.693</v>
      </c>
      <c r="J14" s="43">
        <f t="shared" si="1"/>
        <v>1.6001269687497341</v>
      </c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</row>
    <row r="15" spans="1:44" s="36" customFormat="1" ht="12.75">
      <c r="A15" s="34"/>
      <c r="B15" s="35"/>
      <c r="C15" s="35"/>
      <c r="D15" s="35"/>
      <c r="E15" s="43"/>
      <c r="F15" s="35"/>
      <c r="G15" s="35"/>
      <c r="H15" s="35"/>
      <c r="I15" s="44"/>
      <c r="J15" s="4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</row>
    <row r="16" spans="1:44" s="36" customFormat="1" ht="12.75">
      <c r="A16" s="38" t="s">
        <v>18</v>
      </c>
      <c r="B16" s="40">
        <f>SUM(B17:B20)</f>
        <v>12931.471000000001</v>
      </c>
      <c r="C16" s="40">
        <f>SUM(C17:C20)</f>
        <v>2761.812</v>
      </c>
      <c r="D16" s="40">
        <f>SUM(D17:D20)</f>
        <v>3897.2940000000003</v>
      </c>
      <c r="E16" s="41">
        <f>+D16/C16*100-100</f>
        <v>41.11366016224133</v>
      </c>
      <c r="F16" s="40"/>
      <c r="G16" s="40">
        <f>SUM(G17:G20)</f>
        <v>60066.12300000001</v>
      </c>
      <c r="H16" s="40">
        <f>SUM(H17:H20)</f>
        <v>10189.677</v>
      </c>
      <c r="I16" s="40">
        <f>SUM(I17:I20)</f>
        <v>14832.658</v>
      </c>
      <c r="J16" s="41">
        <f>+I16/H16*100-100</f>
        <v>45.565536571963946</v>
      </c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</row>
    <row r="17" spans="1:44" s="36" customFormat="1" ht="12.75">
      <c r="A17" s="34" t="s">
        <v>19</v>
      </c>
      <c r="B17" s="45">
        <v>262.117</v>
      </c>
      <c r="C17" s="42">
        <v>36.637</v>
      </c>
      <c r="D17" s="42">
        <v>34.713</v>
      </c>
      <c r="E17" s="43">
        <f>+D17/C17*100-100</f>
        <v>-5.251521685727539</v>
      </c>
      <c r="F17" s="45"/>
      <c r="G17" s="42">
        <v>3779.617</v>
      </c>
      <c r="H17" s="42">
        <v>300.23</v>
      </c>
      <c r="I17" s="42">
        <v>334.81</v>
      </c>
      <c r="J17" s="43">
        <f>+I17/H17*100-100</f>
        <v>11.517836325483799</v>
      </c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</row>
    <row r="18" spans="1:44" s="36" customFormat="1" ht="12.75">
      <c r="A18" s="34" t="s">
        <v>20</v>
      </c>
      <c r="B18" s="45">
        <v>10830.22</v>
      </c>
      <c r="C18" s="42">
        <v>2393.889</v>
      </c>
      <c r="D18" s="42">
        <v>3503.48</v>
      </c>
      <c r="E18" s="43">
        <f>+D18/C18*100-100</f>
        <v>46.35097951492321</v>
      </c>
      <c r="F18" s="42"/>
      <c r="G18" s="42">
        <v>39960.944</v>
      </c>
      <c r="H18" s="42">
        <v>7432.197</v>
      </c>
      <c r="I18" s="42">
        <v>11037.096</v>
      </c>
      <c r="J18" s="43">
        <f>+I18/H18*100-100</f>
        <v>48.50381387899162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</row>
    <row r="19" spans="1:44" s="36" customFormat="1" ht="12.75">
      <c r="A19" s="34" t="s">
        <v>21</v>
      </c>
      <c r="B19" s="45">
        <v>945.04</v>
      </c>
      <c r="C19" s="42">
        <v>139.671</v>
      </c>
      <c r="D19" s="42">
        <v>173.058</v>
      </c>
      <c r="E19" s="43">
        <f>+D19/C19*100-100</f>
        <v>23.904031617157457</v>
      </c>
      <c r="F19" s="42"/>
      <c r="G19" s="42">
        <v>12855.548</v>
      </c>
      <c r="H19" s="42">
        <v>1682.994</v>
      </c>
      <c r="I19" s="42">
        <v>2794.065</v>
      </c>
      <c r="J19" s="43">
        <f>+I19/H19*100-100</f>
        <v>66.01752590918329</v>
      </c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</row>
    <row r="20" spans="1:44" s="36" customFormat="1" ht="12.75">
      <c r="A20" s="34" t="s">
        <v>22</v>
      </c>
      <c r="B20" s="42">
        <v>894.094</v>
      </c>
      <c r="C20" s="42">
        <v>191.615</v>
      </c>
      <c r="D20" s="42">
        <v>186.043</v>
      </c>
      <c r="E20" s="43">
        <f>+D20/C20*100-100</f>
        <v>-2.9079143073350195</v>
      </c>
      <c r="F20" s="42"/>
      <c r="G20" s="42">
        <v>3470.014</v>
      </c>
      <c r="H20" s="42">
        <v>774.256</v>
      </c>
      <c r="I20" s="42">
        <v>666.687</v>
      </c>
      <c r="J20" s="43">
        <f>+I20/H20*100-100</f>
        <v>-13.893208447851862</v>
      </c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</row>
    <row r="21" spans="1:44" s="36" customFormat="1" ht="12.75">
      <c r="A21" s="34"/>
      <c r="B21" s="42"/>
      <c r="C21" s="42"/>
      <c r="D21" s="42"/>
      <c r="E21" s="43"/>
      <c r="F21" s="42"/>
      <c r="G21" s="42"/>
      <c r="H21" s="42"/>
      <c r="I21" s="42"/>
      <c r="J21" s="4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</row>
    <row r="22" spans="1:44" s="36" customFormat="1" ht="12.75">
      <c r="A22" s="38" t="s">
        <v>23</v>
      </c>
      <c r="B22" s="40">
        <f>SUM(B23:B25)</f>
        <v>707.269</v>
      </c>
      <c r="C22" s="40">
        <f>SUM(C23:C25)</f>
        <v>214.03699999999998</v>
      </c>
      <c r="D22" s="40">
        <f>SUM(D23:D25)</f>
        <v>203.135</v>
      </c>
      <c r="E22" s="41">
        <f>+D22/C22*100-100</f>
        <v>-5.09351186944312</v>
      </c>
      <c r="F22" s="40"/>
      <c r="G22" s="40">
        <f>SUM(G23:G25)</f>
        <v>4952.494</v>
      </c>
      <c r="H22" s="40">
        <f>SUM(H23:H25)</f>
        <v>1154.136</v>
      </c>
      <c r="I22" s="40">
        <f>SUM(I23:I25)</f>
        <v>1096.391</v>
      </c>
      <c r="J22" s="41">
        <f>+I22/H22*100-100</f>
        <v>-5.0033098352360525</v>
      </c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</row>
    <row r="23" spans="1:44" s="36" customFormat="1" ht="12.75">
      <c r="A23" s="34" t="s">
        <v>24</v>
      </c>
      <c r="B23" s="42">
        <v>220.523</v>
      </c>
      <c r="C23" s="42">
        <v>63.562</v>
      </c>
      <c r="D23" s="42">
        <v>62.33</v>
      </c>
      <c r="E23" s="43">
        <f>+D23/C23*100-100</f>
        <v>-1.9382650011012856</v>
      </c>
      <c r="F23" s="42"/>
      <c r="G23" s="42">
        <v>2007.878</v>
      </c>
      <c r="H23" s="42">
        <v>532.546</v>
      </c>
      <c r="I23" s="42">
        <v>569.278</v>
      </c>
      <c r="J23" s="43">
        <f>+I23/H23*100-100</f>
        <v>6.897432334483767</v>
      </c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</row>
    <row r="24" spans="1:44" s="36" customFormat="1" ht="12.75">
      <c r="A24" s="34" t="s">
        <v>25</v>
      </c>
      <c r="B24" s="42">
        <v>1.257</v>
      </c>
      <c r="C24" s="42">
        <v>0</v>
      </c>
      <c r="D24" s="42">
        <v>0.366</v>
      </c>
      <c r="E24" s="43"/>
      <c r="F24" s="42"/>
      <c r="G24" s="42">
        <v>120.17</v>
      </c>
      <c r="H24" s="42">
        <v>0</v>
      </c>
      <c r="I24" s="42">
        <v>40.2</v>
      </c>
      <c r="J24" s="4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</row>
    <row r="25" spans="1:44" s="36" customFormat="1" ht="12.75">
      <c r="A25" s="34" t="s">
        <v>289</v>
      </c>
      <c r="B25" s="42">
        <v>485.489</v>
      </c>
      <c r="C25" s="42">
        <v>150.475</v>
      </c>
      <c r="D25" s="42">
        <v>140.439</v>
      </c>
      <c r="E25" s="43">
        <f>+D25/C25*100-100</f>
        <v>-6.669546436285103</v>
      </c>
      <c r="F25" s="42"/>
      <c r="G25" s="42">
        <v>2824.446</v>
      </c>
      <c r="H25" s="42">
        <v>621.59</v>
      </c>
      <c r="I25" s="42">
        <v>486.913</v>
      </c>
      <c r="J25" s="43">
        <f>+I25/H25*100-100</f>
        <v>-21.66653260187583</v>
      </c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</row>
    <row r="26" spans="1:44" s="36" customFormat="1" ht="12.75">
      <c r="A26" s="34"/>
      <c r="B26" s="35"/>
      <c r="C26" s="35"/>
      <c r="D26" s="35"/>
      <c r="E26" s="44"/>
      <c r="F26" s="35"/>
      <c r="G26" s="35"/>
      <c r="H26" s="35"/>
      <c r="I26" s="42"/>
      <c r="J26" s="44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</row>
    <row r="27" spans="1:44" s="36" customFormat="1" ht="12.75">
      <c r="A27" s="38" t="s">
        <v>26</v>
      </c>
      <c r="B27" s="40"/>
      <c r="C27" s="40"/>
      <c r="D27" s="40"/>
      <c r="E27" s="44"/>
      <c r="F27" s="40"/>
      <c r="G27" s="40">
        <f>SUM(G28:G29)</f>
        <v>1947.42</v>
      </c>
      <c r="H27" s="40">
        <f>SUM(H28:H29)</f>
        <v>459.501</v>
      </c>
      <c r="I27" s="40">
        <f>SUM(I28:I29)</f>
        <v>314.665</v>
      </c>
      <c r="J27" s="41">
        <f>+I27/H27*100-100</f>
        <v>-31.52027960766135</v>
      </c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</row>
    <row r="28" spans="1:44" s="36" customFormat="1" ht="25.5">
      <c r="A28" s="46" t="s">
        <v>27</v>
      </c>
      <c r="B28" s="42">
        <v>6.398</v>
      </c>
      <c r="C28" s="42">
        <v>1.129</v>
      </c>
      <c r="D28" s="42">
        <v>0.923</v>
      </c>
      <c r="E28" s="43">
        <f>+D28/C28*100-100</f>
        <v>-18.246235606731616</v>
      </c>
      <c r="F28" s="42"/>
      <c r="G28" s="42">
        <v>137.171</v>
      </c>
      <c r="H28" s="42">
        <v>15.57</v>
      </c>
      <c r="I28" s="42">
        <v>13.413</v>
      </c>
      <c r="J28" s="43">
        <f>+I28/H28*100-100</f>
        <v>-13.853564547206162</v>
      </c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</row>
    <row r="29" spans="1:44" s="36" customFormat="1" ht="12.75">
      <c r="A29" s="34" t="s">
        <v>28</v>
      </c>
      <c r="B29" s="42">
        <v>1057.24</v>
      </c>
      <c r="C29" s="42">
        <v>204.175</v>
      </c>
      <c r="D29" s="42">
        <v>160.545</v>
      </c>
      <c r="E29" s="43">
        <f>+D29/C29*100-100</f>
        <v>-21.368923717399298</v>
      </c>
      <c r="F29" s="42"/>
      <c r="G29" s="42">
        <v>1810.249</v>
      </c>
      <c r="H29" s="42">
        <v>443.931</v>
      </c>
      <c r="I29" s="42">
        <v>301.252</v>
      </c>
      <c r="J29" s="43">
        <f>+I29/H29*100-100</f>
        <v>-32.13990462481782</v>
      </c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</row>
    <row r="30" spans="1:44" s="36" customFormat="1" ht="12.75">
      <c r="A30" s="34"/>
      <c r="B30" s="35"/>
      <c r="C30" s="35"/>
      <c r="D30" s="35"/>
      <c r="F30" s="35"/>
      <c r="G30" s="35"/>
      <c r="H30" s="35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</row>
    <row r="31" spans="1:44" s="35" customFormat="1" ht="12.75">
      <c r="A31" s="32" t="s">
        <v>29</v>
      </c>
      <c r="B31" s="32"/>
      <c r="C31" s="32"/>
      <c r="D31" s="32"/>
      <c r="E31" s="32"/>
      <c r="F31" s="32"/>
      <c r="G31" s="32">
        <f>SUM(G33:G36)</f>
        <v>27416.012</v>
      </c>
      <c r="H31" s="32">
        <f>SUM(H33:H36)</f>
        <v>4434.196</v>
      </c>
      <c r="I31" s="32">
        <f>SUM(I33:I36)</f>
        <v>5199.123</v>
      </c>
      <c r="J31" s="33">
        <f>+I31/H31*100-100</f>
        <v>17.25063574095506</v>
      </c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</row>
    <row r="32" spans="1:44" s="36" customFormat="1" ht="12.75">
      <c r="A32" s="34"/>
      <c r="B32" s="35"/>
      <c r="C32" s="35"/>
      <c r="D32" s="35"/>
      <c r="E32" s="45"/>
      <c r="F32" s="35"/>
      <c r="G32" s="35"/>
      <c r="H32" s="35"/>
      <c r="I32" s="45"/>
      <c r="J32" s="45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</row>
    <row r="33" spans="1:44" s="36" customFormat="1" ht="12.75">
      <c r="A33" s="34" t="s">
        <v>30</v>
      </c>
      <c r="B33" s="42">
        <v>29</v>
      </c>
      <c r="C33" s="42">
        <v>4</v>
      </c>
      <c r="D33" s="42">
        <v>4</v>
      </c>
      <c r="E33" s="43">
        <f>+D33/C33*100-100</f>
        <v>0</v>
      </c>
      <c r="F33" s="42"/>
      <c r="G33" s="42">
        <v>1469.69</v>
      </c>
      <c r="H33" s="42">
        <v>182.75</v>
      </c>
      <c r="I33" s="42">
        <v>75.873</v>
      </c>
      <c r="J33" s="43">
        <f>+I33/H33*100-100</f>
        <v>-58.48262653898769</v>
      </c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</row>
    <row r="34" spans="1:44" s="36" customFormat="1" ht="12.75">
      <c r="A34" s="34" t="s">
        <v>31</v>
      </c>
      <c r="B34" s="42">
        <v>10</v>
      </c>
      <c r="C34" s="42">
        <v>0</v>
      </c>
      <c r="D34" s="42">
        <v>0</v>
      </c>
      <c r="E34" s="43"/>
      <c r="F34" s="42"/>
      <c r="G34" s="42">
        <v>329.132</v>
      </c>
      <c r="H34" s="42">
        <v>0</v>
      </c>
      <c r="I34" s="42">
        <v>0</v>
      </c>
      <c r="J34" s="4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</row>
    <row r="35" spans="1:44" s="36" customFormat="1" ht="25.5">
      <c r="A35" s="46" t="s">
        <v>32</v>
      </c>
      <c r="B35" s="42">
        <v>4</v>
      </c>
      <c r="C35" s="42">
        <v>2</v>
      </c>
      <c r="D35" s="42">
        <v>2</v>
      </c>
      <c r="E35" s="43">
        <f>+D35/C35*100-100</f>
        <v>0</v>
      </c>
      <c r="F35" s="42"/>
      <c r="G35" s="42">
        <v>24.458</v>
      </c>
      <c r="H35" s="42">
        <v>6.773</v>
      </c>
      <c r="I35" s="42">
        <v>26.799</v>
      </c>
      <c r="J35" s="43">
        <f>+I35/H35*100-100</f>
        <v>295.6739997047099</v>
      </c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</row>
    <row r="36" spans="1:44" s="36" customFormat="1" ht="12.75">
      <c r="A36" s="34" t="s">
        <v>33</v>
      </c>
      <c r="B36" s="35">
        <v>860371</v>
      </c>
      <c r="C36" s="35">
        <v>107121</v>
      </c>
      <c r="D36" s="35">
        <v>943580</v>
      </c>
      <c r="E36" s="43">
        <f>+D36/C36*100-100</f>
        <v>780.8543609563017</v>
      </c>
      <c r="F36" s="35"/>
      <c r="G36" s="35">
        <v>25592.732</v>
      </c>
      <c r="H36" s="35">
        <v>4244.673</v>
      </c>
      <c r="I36" s="42">
        <v>5096.451</v>
      </c>
      <c r="J36" s="43">
        <f>+I36/H36*100-100</f>
        <v>20.06698749232274</v>
      </c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</row>
    <row r="37" spans="2:44" s="36" customFormat="1" ht="12.75">
      <c r="B37" s="42"/>
      <c r="C37" s="42"/>
      <c r="D37" s="42"/>
      <c r="F37" s="35"/>
      <c r="G37" s="35"/>
      <c r="H37" s="35"/>
      <c r="I37" s="42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</row>
    <row r="38" spans="1:44" s="36" customFormat="1" ht="12.75">
      <c r="A38" s="47"/>
      <c r="B38" s="47"/>
      <c r="C38" s="48"/>
      <c r="D38" s="48"/>
      <c r="E38" s="48"/>
      <c r="F38" s="48"/>
      <c r="G38" s="48"/>
      <c r="H38" s="48"/>
      <c r="I38" s="48"/>
      <c r="J38" s="48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</row>
    <row r="39" spans="1:44" s="36" customFormat="1" ht="15" customHeight="1">
      <c r="A39" s="34" t="s">
        <v>290</v>
      </c>
      <c r="B39" s="35"/>
      <c r="C39" s="35"/>
      <c r="E39" s="35"/>
      <c r="F39" s="35"/>
      <c r="G39" s="35"/>
      <c r="I39" s="37"/>
      <c r="J39" s="35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</row>
    <row r="40" spans="1:44" ht="12.75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</row>
    <row r="41" spans="1:44" ht="12.75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</row>
    <row r="42" spans="1:44" ht="12.75">
      <c r="A42" s="227"/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</row>
    <row r="43" spans="1:44" ht="12.75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</row>
    <row r="44" spans="1:44" ht="12.75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</row>
    <row r="45" spans="1:44" ht="12.75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</row>
    <row r="46" spans="1:44" ht="12.7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</row>
    <row r="47" spans="1:44" ht="12.7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</row>
    <row r="48" spans="1:44" ht="12.7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</row>
    <row r="49" spans="1:44" ht="12.7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</row>
    <row r="50" spans="1:44" ht="12.75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</row>
    <row r="51" spans="1:44" ht="12.75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</row>
    <row r="52" spans="1:44" ht="12.75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</row>
    <row r="53" spans="1:44" ht="12.75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</row>
    <row r="54" spans="1:44" ht="12.75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</row>
    <row r="55" spans="1:44" ht="12.75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</row>
    <row r="56" spans="1:44" ht="12.75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</row>
    <row r="57" spans="1:44" ht="12.75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</row>
    <row r="58" spans="1:44" ht="12.75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</row>
    <row r="59" spans="1:44" ht="12.7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</row>
    <row r="60" spans="1:44" ht="12.75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</row>
    <row r="61" spans="1:44" ht="12.75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</row>
    <row r="62" spans="1:44" ht="12.75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</row>
    <row r="63" spans="1:44" ht="12.75">
      <c r="A63" s="227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</row>
    <row r="64" spans="1:44" ht="12.75">
      <c r="A64" s="227"/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</row>
    <row r="65" spans="1:44" ht="12.75">
      <c r="A65" s="227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</row>
    <row r="66" spans="1:44" ht="12.75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</row>
    <row r="67" spans="1:44" ht="12.75">
      <c r="A67" s="227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</row>
    <row r="68" spans="1:44" ht="12.75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</row>
    <row r="69" spans="1:44" ht="12.75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</row>
    <row r="70" spans="1:44" ht="12.75">
      <c r="A70" s="227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</row>
    <row r="71" spans="1:44" ht="12.75">
      <c r="A71" s="227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</row>
    <row r="72" spans="1:44" ht="12.75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</row>
    <row r="73" spans="1:44" ht="12.75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</row>
    <row r="74" spans="1:44" ht="12.75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</row>
    <row r="75" spans="1:44" ht="12.75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</row>
    <row r="76" spans="1:44" ht="12.75">
      <c r="A76" s="227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</row>
    <row r="77" spans="1:44" ht="12.75">
      <c r="A77" s="227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</row>
    <row r="78" spans="1:44" ht="12.75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</row>
    <row r="79" spans="1:44" ht="12.75">
      <c r="A79" s="227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</row>
    <row r="80" spans="1:44" ht="12.75">
      <c r="A80" s="227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</row>
    <row r="81" spans="1:44" ht="12.75">
      <c r="A81" s="227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</row>
    <row r="82" spans="1:44" ht="12.75">
      <c r="A82" s="227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</row>
    <row r="83" spans="1:44" ht="12.75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</row>
    <row r="84" spans="1:44" ht="12.75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</row>
    <row r="85" spans="1:44" ht="12.75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</row>
    <row r="86" spans="1:44" ht="12.75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</row>
    <row r="87" spans="1:44" ht="12.75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</row>
    <row r="88" spans="1:44" ht="12.75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</row>
    <row r="89" spans="1:44" ht="12.75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</row>
    <row r="90" spans="1:44" ht="12.75">
      <c r="A90" s="227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</row>
    <row r="91" spans="1:44" ht="12.75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</row>
    <row r="92" spans="1:44" ht="12.75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</row>
    <row r="93" spans="1:44" ht="12.75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</row>
    <row r="94" spans="1:44" ht="12.75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</row>
    <row r="95" spans="1:44" ht="12.75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/>
      <c r="AN95" s="227"/>
      <c r="AO95" s="227"/>
      <c r="AP95" s="227"/>
      <c r="AQ95" s="227"/>
      <c r="AR95" s="227"/>
    </row>
    <row r="96" spans="1:44" ht="12.75">
      <c r="A96" s="227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</row>
    <row r="97" spans="1:44" ht="12.75">
      <c r="A97" s="227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</row>
    <row r="98" spans="1:44" ht="12.75">
      <c r="A98" s="227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</row>
    <row r="99" spans="1:44" ht="12.75">
      <c r="A99" s="227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</row>
    <row r="100" spans="1:44" ht="12.75">
      <c r="A100" s="227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</row>
    <row r="101" spans="1:44" ht="12.75">
      <c r="A101" s="227"/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</row>
    <row r="102" spans="1:44" ht="12.75">
      <c r="A102" s="227"/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</row>
    <row r="103" spans="1:44" ht="12.75">
      <c r="A103" s="227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</row>
    <row r="104" spans="1:44" ht="12.75">
      <c r="A104" s="227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</row>
    <row r="105" spans="1:44" ht="12.75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</row>
    <row r="106" spans="1:44" ht="12.75">
      <c r="A106" s="227"/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</row>
    <row r="107" spans="1:44" ht="12.75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</row>
    <row r="108" spans="1:44" ht="12.75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</row>
    <row r="109" spans="1:44" ht="12.7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</row>
    <row r="110" spans="1:44" ht="12.75">
      <c r="A110" s="227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</row>
    <row r="111" spans="1:44" ht="12.75">
      <c r="A111" s="227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</row>
    <row r="112" spans="1:44" ht="12.75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</row>
    <row r="113" spans="1:44" ht="12.75">
      <c r="A113" s="227"/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</row>
    <row r="114" spans="1:44" ht="12.75">
      <c r="A114" s="227"/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</row>
    <row r="115" spans="1:44" ht="12.75">
      <c r="A115" s="227"/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</row>
    <row r="116" spans="1:44" ht="12.75">
      <c r="A116" s="227"/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</row>
    <row r="117" spans="1:44" ht="12.75">
      <c r="A117" s="227"/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</row>
    <row r="118" spans="1:44" ht="12.75">
      <c r="A118" s="227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</row>
    <row r="119" spans="1:44" ht="12.75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</row>
    <row r="120" spans="1:44" ht="12.75">
      <c r="A120" s="227"/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</row>
    <row r="121" spans="1:44" ht="12.75">
      <c r="A121" s="227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</row>
    <row r="122" spans="1:44" ht="12.75">
      <c r="A122" s="227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</row>
    <row r="123" spans="1:44" ht="12.75">
      <c r="A123" s="227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</row>
    <row r="124" spans="1:44" ht="12.75">
      <c r="A124" s="227"/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</row>
    <row r="125" spans="1:44" ht="12.75">
      <c r="A125" s="227"/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</row>
    <row r="126" spans="1:44" ht="12.75">
      <c r="A126" s="227"/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</row>
    <row r="127" spans="1:44" ht="12.75">
      <c r="A127" s="227"/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</row>
    <row r="128" spans="1:44" ht="12.75">
      <c r="A128" s="227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</row>
    <row r="129" spans="1:44" ht="12.75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</row>
    <row r="130" spans="1:44" ht="12.75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</row>
    <row r="131" spans="1:44" ht="12.75">
      <c r="A131" s="227"/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</row>
    <row r="132" spans="1:44" ht="12.75">
      <c r="A132" s="227"/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</row>
    <row r="133" spans="1:44" ht="12.75">
      <c r="A133" s="227"/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</row>
    <row r="134" spans="1:44" ht="12.75">
      <c r="A134" s="227"/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</row>
    <row r="135" spans="1:44" ht="12.75">
      <c r="A135" s="227"/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</row>
    <row r="136" spans="1:44" ht="12.75">
      <c r="A136" s="227"/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</row>
    <row r="137" spans="1:44" ht="12.75">
      <c r="A137" s="227"/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</row>
    <row r="138" spans="1:44" ht="12.75">
      <c r="A138" s="227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</row>
    <row r="139" spans="1:44" ht="12.75">
      <c r="A139" s="227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</row>
    <row r="140" spans="1:44" ht="12.75">
      <c r="A140" s="227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</row>
    <row r="141" spans="1:44" ht="12.75">
      <c r="A141" s="227"/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</row>
    <row r="142" spans="1:44" ht="12.75">
      <c r="A142" s="227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</row>
    <row r="143" spans="1:44" ht="12.75">
      <c r="A143" s="227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</row>
    <row r="144" spans="1:44" ht="12.75">
      <c r="A144" s="227"/>
      <c r="B144" s="227"/>
      <c r="C144" s="227"/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</row>
    <row r="145" spans="1:44" ht="12.75">
      <c r="A145" s="227"/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</row>
    <row r="146" spans="1:44" ht="12.75">
      <c r="A146" s="227"/>
      <c r="B146" s="227"/>
      <c r="C146" s="227"/>
      <c r="D146" s="227"/>
      <c r="E146" s="227"/>
      <c r="F146" s="227"/>
      <c r="G146" s="227"/>
      <c r="H146" s="227"/>
      <c r="I146" s="227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</row>
    <row r="147" spans="11:44" ht="12.75"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</row>
    <row r="148" spans="11:44" ht="12.75"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</row>
    <row r="149" spans="11:44" ht="12.75"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</row>
    <row r="150" spans="11:44" ht="12.75"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</row>
  </sheetData>
  <sheetProtection/>
  <mergeCells count="8">
    <mergeCell ref="A1:J1"/>
    <mergeCell ref="G4:J4"/>
    <mergeCell ref="C5:E5"/>
    <mergeCell ref="H5:J5"/>
    <mergeCell ref="A2:J2"/>
    <mergeCell ref="B4:E4"/>
    <mergeCell ref="B5:B6"/>
    <mergeCell ref="G5:G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29"/>
  <sheetViews>
    <sheetView view="pageBreakPreview" zoomScaleSheetLayoutView="100" zoomScalePageLayoutView="0" workbookViewId="0" topLeftCell="A1">
      <selection activeCell="A1" sqref="A1:G1"/>
    </sheetView>
  </sheetViews>
  <sheetFormatPr defaultColWidth="12.140625" defaultRowHeight="12.75"/>
  <cols>
    <col min="1" max="5" width="12.140625" style="49" customWidth="1"/>
    <col min="6" max="6" width="16.57421875" style="49" customWidth="1"/>
    <col min="7" max="9" width="12.140625" style="49" customWidth="1"/>
    <col min="10" max="10" width="12.140625" style="17" customWidth="1"/>
    <col min="11" max="163" width="12.140625" style="21" customWidth="1"/>
    <col min="164" max="16384" width="12.140625" style="17" customWidth="1"/>
  </cols>
  <sheetData>
    <row r="1" spans="1:163" s="16" customFormat="1" ht="21.75" customHeight="1">
      <c r="A1" s="243" t="s">
        <v>382</v>
      </c>
      <c r="B1" s="243"/>
      <c r="C1" s="243"/>
      <c r="D1" s="243"/>
      <c r="E1" s="243"/>
      <c r="F1" s="243"/>
      <c r="G1" s="243"/>
      <c r="H1" s="166"/>
      <c r="I1" s="166"/>
      <c r="J1" s="136"/>
      <c r="K1" s="13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</row>
    <row r="2" spans="1:163" s="16" customFormat="1" ht="12" customHeight="1">
      <c r="A2" s="244" t="s">
        <v>254</v>
      </c>
      <c r="B2" s="244"/>
      <c r="C2" s="244"/>
      <c r="D2" s="244"/>
      <c r="E2" s="244"/>
      <c r="F2" s="244"/>
      <c r="G2" s="244"/>
      <c r="H2" s="165"/>
      <c r="I2" s="165"/>
      <c r="J2" s="136"/>
      <c r="K2" s="136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</row>
    <row r="3" spans="1:163" s="16" customFormat="1" ht="24.75" customHeight="1">
      <c r="A3" s="245" t="s">
        <v>267</v>
      </c>
      <c r="B3" s="245"/>
      <c r="C3" s="245"/>
      <c r="D3" s="245"/>
      <c r="E3" s="245"/>
      <c r="F3" s="245"/>
      <c r="G3" s="245"/>
      <c r="H3" s="164"/>
      <c r="I3" s="164"/>
      <c r="J3" s="19"/>
      <c r="K3" s="170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</row>
    <row r="4" spans="1:163" s="16" customFormat="1" ht="17.25" customHeight="1" thickBot="1">
      <c r="A4" s="8"/>
      <c r="B4" s="8"/>
      <c r="C4" s="8"/>
      <c r="D4" s="8"/>
      <c r="E4" s="8"/>
      <c r="F4" s="51"/>
      <c r="G4" s="51"/>
      <c r="H4" s="52"/>
      <c r="I4" s="51"/>
      <c r="J4" s="19"/>
      <c r="K4" s="17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</row>
    <row r="5" spans="1:163" s="16" customFormat="1" ht="46.5" customHeight="1" thickBot="1">
      <c r="A5" s="53" t="s">
        <v>57</v>
      </c>
      <c r="B5" s="53" t="s">
        <v>71</v>
      </c>
      <c r="C5" s="54" t="s">
        <v>72</v>
      </c>
      <c r="D5" s="53" t="s">
        <v>73</v>
      </c>
      <c r="E5" s="54" t="s">
        <v>74</v>
      </c>
      <c r="F5" s="53" t="s">
        <v>75</v>
      </c>
      <c r="G5" s="55" t="s">
        <v>15</v>
      </c>
      <c r="H5" s="52"/>
      <c r="I5" s="51"/>
      <c r="J5" s="19"/>
      <c r="K5" s="17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</row>
    <row r="6" spans="1:163" s="16" customFormat="1" ht="18" customHeight="1">
      <c r="A6" s="150" t="s">
        <v>58</v>
      </c>
      <c r="B6" s="137">
        <v>350840</v>
      </c>
      <c r="C6" s="138">
        <v>455000</v>
      </c>
      <c r="D6" s="137">
        <v>457500</v>
      </c>
      <c r="E6" s="138">
        <v>644025</v>
      </c>
      <c r="F6" s="137">
        <v>301666</v>
      </c>
      <c r="G6" s="139">
        <v>256415</v>
      </c>
      <c r="H6" s="56"/>
      <c r="I6" s="51"/>
      <c r="J6" s="19"/>
      <c r="K6" s="171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</row>
    <row r="7" spans="1:163" s="16" customFormat="1" ht="18" customHeight="1">
      <c r="A7" s="62" t="s">
        <v>59</v>
      </c>
      <c r="B7" s="140">
        <v>350113</v>
      </c>
      <c r="C7" s="141">
        <v>419500</v>
      </c>
      <c r="D7" s="140">
        <v>447500</v>
      </c>
      <c r="E7" s="141">
        <v>644025</v>
      </c>
      <c r="F7" s="140">
        <v>295500</v>
      </c>
      <c r="G7" s="142">
        <v>249247</v>
      </c>
      <c r="H7" s="57"/>
      <c r="I7" s="51"/>
      <c r="J7" s="19"/>
      <c r="K7" s="17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63" s="16" customFormat="1" ht="18" customHeight="1">
      <c r="A8" s="62" t="s">
        <v>60</v>
      </c>
      <c r="B8" s="140">
        <v>353287</v>
      </c>
      <c r="C8" s="141">
        <v>418000</v>
      </c>
      <c r="D8" s="140">
        <v>445000</v>
      </c>
      <c r="E8" s="141">
        <v>636358</v>
      </c>
      <c r="F8" s="140">
        <v>292533</v>
      </c>
      <c r="G8" s="142">
        <v>241273</v>
      </c>
      <c r="H8" s="50"/>
      <c r="I8" s="58"/>
      <c r="J8" s="20"/>
      <c r="K8" s="17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</row>
    <row r="9" spans="1:163" s="16" customFormat="1" ht="18" customHeight="1">
      <c r="A9" s="62" t="s">
        <v>61</v>
      </c>
      <c r="B9" s="140">
        <v>344033</v>
      </c>
      <c r="C9" s="141">
        <v>368000</v>
      </c>
      <c r="D9" s="140">
        <v>437500</v>
      </c>
      <c r="E9" s="141">
        <v>615358</v>
      </c>
      <c r="F9" s="140">
        <v>286866</v>
      </c>
      <c r="G9" s="142">
        <v>242273</v>
      </c>
      <c r="H9" s="50"/>
      <c r="I9" s="58"/>
      <c r="J9" s="20"/>
      <c r="K9" s="17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</row>
    <row r="10" spans="1:163" s="16" customFormat="1" ht="18" customHeight="1">
      <c r="A10" s="62" t="s">
        <v>62</v>
      </c>
      <c r="B10" s="140">
        <v>344033</v>
      </c>
      <c r="C10" s="141">
        <v>368000</v>
      </c>
      <c r="D10" s="140">
        <v>437500</v>
      </c>
      <c r="E10" s="141">
        <v>615358</v>
      </c>
      <c r="F10" s="140">
        <v>286866</v>
      </c>
      <c r="G10" s="142">
        <v>224303</v>
      </c>
      <c r="H10" s="50"/>
      <c r="I10" s="58"/>
      <c r="J10" s="20"/>
      <c r="K10" s="173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</row>
    <row r="11" spans="1:163" s="16" customFormat="1" ht="18" customHeight="1">
      <c r="A11" s="62" t="s">
        <v>63</v>
      </c>
      <c r="B11" s="140">
        <v>339033</v>
      </c>
      <c r="C11" s="141">
        <v>365000</v>
      </c>
      <c r="D11" s="140">
        <v>437500</v>
      </c>
      <c r="E11" s="141">
        <v>621358</v>
      </c>
      <c r="F11" s="140">
        <v>286866</v>
      </c>
      <c r="G11" s="142">
        <v>223636</v>
      </c>
      <c r="H11" s="50"/>
      <c r="I11" s="58"/>
      <c r="J11" s="20"/>
      <c r="K11" s="17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</row>
    <row r="12" spans="1:163" s="16" customFormat="1" ht="18" customHeight="1">
      <c r="A12" s="62" t="s">
        <v>64</v>
      </c>
      <c r="B12" s="140">
        <v>353850</v>
      </c>
      <c r="C12" s="141">
        <v>365000</v>
      </c>
      <c r="D12" s="140">
        <v>437500</v>
      </c>
      <c r="E12" s="141">
        <v>517370</v>
      </c>
      <c r="F12" s="140">
        <v>285000</v>
      </c>
      <c r="G12" s="142">
        <v>240993</v>
      </c>
      <c r="H12" s="50"/>
      <c r="I12" s="58"/>
      <c r="J12" s="20"/>
      <c r="K12" s="173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</row>
    <row r="13" spans="1:163" s="16" customFormat="1" ht="18" customHeight="1">
      <c r="A13" s="62" t="s">
        <v>65</v>
      </c>
      <c r="B13" s="140">
        <v>353850</v>
      </c>
      <c r="C13" s="141">
        <v>365000</v>
      </c>
      <c r="D13" s="140">
        <v>437500</v>
      </c>
      <c r="E13" s="141">
        <v>517370</v>
      </c>
      <c r="F13" s="140">
        <v>285000</v>
      </c>
      <c r="G13" s="142">
        <v>240829</v>
      </c>
      <c r="H13" s="50"/>
      <c r="I13" s="58"/>
      <c r="J13" s="20"/>
      <c r="K13" s="173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</row>
    <row r="14" spans="1:163" s="16" customFormat="1" ht="18" customHeight="1">
      <c r="A14" s="62" t="s">
        <v>66</v>
      </c>
      <c r="B14" s="140">
        <v>365895</v>
      </c>
      <c r="C14" s="141">
        <v>380000</v>
      </c>
      <c r="D14" s="140">
        <v>455000</v>
      </c>
      <c r="E14" s="141">
        <v>529055</v>
      </c>
      <c r="F14" s="140">
        <v>298050</v>
      </c>
      <c r="G14" s="142">
        <v>295300</v>
      </c>
      <c r="H14" s="50"/>
      <c r="I14" s="58"/>
      <c r="J14" s="20"/>
      <c r="K14" s="173"/>
      <c r="L14" s="20"/>
      <c r="M14" s="20"/>
      <c r="N14" s="173"/>
      <c r="O14" s="20"/>
      <c r="P14" s="20"/>
      <c r="Q14" s="173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</row>
    <row r="15" spans="1:163" s="16" customFormat="1" ht="18" customHeight="1">
      <c r="A15" s="62" t="s">
        <v>67</v>
      </c>
      <c r="B15" s="140">
        <v>374800</v>
      </c>
      <c r="C15" s="141">
        <v>380000</v>
      </c>
      <c r="D15" s="140">
        <v>455000</v>
      </c>
      <c r="E15" s="141">
        <v>529050</v>
      </c>
      <c r="F15" s="140">
        <v>319050</v>
      </c>
      <c r="G15" s="142">
        <v>302500</v>
      </c>
      <c r="H15" s="59"/>
      <c r="I15" s="58"/>
      <c r="J15" s="20"/>
      <c r="K15" s="173"/>
      <c r="L15" s="20"/>
      <c r="M15" s="20"/>
      <c r="N15" s="173"/>
      <c r="O15" s="20"/>
      <c r="P15" s="20"/>
      <c r="Q15" s="173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</row>
    <row r="16" spans="1:163" s="16" customFormat="1" ht="18" customHeight="1">
      <c r="A16" s="62" t="s">
        <v>68</v>
      </c>
      <c r="B16" s="140">
        <v>389410</v>
      </c>
      <c r="C16" s="141">
        <v>380000</v>
      </c>
      <c r="D16" s="140">
        <v>455000</v>
      </c>
      <c r="E16" s="141">
        <v>529055</v>
      </c>
      <c r="F16" s="140">
        <v>327857</v>
      </c>
      <c r="G16" s="142">
        <v>303100</v>
      </c>
      <c r="H16" s="60"/>
      <c r="I16" s="58"/>
      <c r="J16" s="20"/>
      <c r="K16" s="174"/>
      <c r="L16" s="20"/>
      <c r="M16" s="20"/>
      <c r="N16" s="174"/>
      <c r="O16" s="20"/>
      <c r="P16" s="20"/>
      <c r="Q16" s="17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</row>
    <row r="17" spans="1:163" s="16" customFormat="1" ht="18" customHeight="1">
      <c r="A17" s="62" t="s">
        <v>69</v>
      </c>
      <c r="B17" s="140">
        <v>389410</v>
      </c>
      <c r="C17" s="141">
        <v>345000</v>
      </c>
      <c r="D17" s="140">
        <v>403000</v>
      </c>
      <c r="E17" s="141">
        <v>534055</v>
      </c>
      <c r="F17" s="140">
        <v>330857</v>
      </c>
      <c r="G17" s="142">
        <v>303100</v>
      </c>
      <c r="H17" s="50"/>
      <c r="I17" s="5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</row>
    <row r="18" spans="1:163" s="16" customFormat="1" ht="18" customHeight="1" thickBot="1">
      <c r="A18" s="63" t="s">
        <v>70</v>
      </c>
      <c r="B18" s="143">
        <v>389410</v>
      </c>
      <c r="C18" s="144">
        <v>339000</v>
      </c>
      <c r="D18" s="143">
        <v>403000</v>
      </c>
      <c r="E18" s="144">
        <v>539555</v>
      </c>
      <c r="F18" s="143">
        <v>330857</v>
      </c>
      <c r="G18" s="145">
        <v>301600</v>
      </c>
      <c r="H18" s="50"/>
      <c r="I18" s="5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</row>
    <row r="19" spans="1:10" ht="17.25" customHeight="1">
      <c r="A19" s="242" t="s">
        <v>53</v>
      </c>
      <c r="B19" s="242"/>
      <c r="C19" s="242"/>
      <c r="D19" s="242"/>
      <c r="E19" s="242"/>
      <c r="F19" s="242"/>
      <c r="G19" s="242"/>
      <c r="H19" s="8"/>
      <c r="I19" s="8"/>
      <c r="J19" s="21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21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21"/>
    </row>
    <row r="22" spans="1:9" s="21" customFormat="1" ht="12.75">
      <c r="A22" s="8"/>
      <c r="B22" s="8"/>
      <c r="C22" s="8"/>
      <c r="D22" s="8"/>
      <c r="E22" s="8"/>
      <c r="F22" s="8"/>
      <c r="G22" s="8"/>
      <c r="H22" s="8"/>
      <c r="I22" s="8"/>
    </row>
    <row r="23" spans="1:9" s="21" customFormat="1" ht="12.75">
      <c r="A23" s="8"/>
      <c r="B23" s="8"/>
      <c r="C23" s="8"/>
      <c r="D23" s="8"/>
      <c r="E23" s="8"/>
      <c r="F23" s="8"/>
      <c r="G23" s="8"/>
      <c r="H23" s="8"/>
      <c r="I23" s="8"/>
    </row>
    <row r="24" spans="1:9" s="21" customFormat="1" ht="12.75">
      <c r="A24" s="8"/>
      <c r="B24" s="8"/>
      <c r="C24" s="8"/>
      <c r="D24" s="8"/>
      <c r="E24" s="8"/>
      <c r="F24" s="8"/>
      <c r="G24" s="8"/>
      <c r="H24" s="8"/>
      <c r="I24" s="8"/>
    </row>
    <row r="25" spans="1:9" s="21" customFormat="1" ht="12.75">
      <c r="A25" s="8"/>
      <c r="B25" s="8"/>
      <c r="C25" s="8"/>
      <c r="D25" s="8"/>
      <c r="E25" s="8"/>
      <c r="F25" s="8"/>
      <c r="G25" s="8"/>
      <c r="H25" s="8"/>
      <c r="I25" s="8"/>
    </row>
    <row r="26" spans="1:9" s="21" customFormat="1" ht="12.75">
      <c r="A26" s="8"/>
      <c r="B26" s="8"/>
      <c r="C26" s="8"/>
      <c r="D26" s="8"/>
      <c r="E26" s="8"/>
      <c r="F26" s="8"/>
      <c r="G26" s="8"/>
      <c r="H26" s="8"/>
      <c r="I26" s="8"/>
    </row>
    <row r="27" spans="1:9" s="21" customFormat="1" ht="12.75">
      <c r="A27" s="8"/>
      <c r="B27" s="8"/>
      <c r="C27" s="8"/>
      <c r="D27" s="8"/>
      <c r="E27" s="8"/>
      <c r="F27" s="8"/>
      <c r="G27" s="8"/>
      <c r="H27" s="8"/>
      <c r="I27" s="8"/>
    </row>
    <row r="28" spans="1:9" s="21" customFormat="1" ht="12.75">
      <c r="A28" s="8"/>
      <c r="B28" s="8"/>
      <c r="C28" s="8"/>
      <c r="D28" s="8"/>
      <c r="E28" s="8"/>
      <c r="F28" s="8"/>
      <c r="G28" s="8"/>
      <c r="H28" s="8"/>
      <c r="I28" s="8"/>
    </row>
    <row r="29" spans="1:9" s="21" customFormat="1" ht="12.75">
      <c r="A29" s="8"/>
      <c r="B29" s="8"/>
      <c r="C29" s="8"/>
      <c r="D29" s="8"/>
      <c r="E29" s="8"/>
      <c r="F29" s="8"/>
      <c r="G29" s="8"/>
      <c r="H29" s="8"/>
      <c r="I29" s="8"/>
    </row>
    <row r="30" spans="1:9" s="21" customFormat="1" ht="12.75">
      <c r="A30" s="8"/>
      <c r="B30" s="8"/>
      <c r="C30" s="8"/>
      <c r="D30" s="8"/>
      <c r="E30" s="8"/>
      <c r="F30" s="8"/>
      <c r="G30" s="8"/>
      <c r="H30" s="8"/>
      <c r="I30" s="8"/>
    </row>
    <row r="31" spans="1:9" s="21" customFormat="1" ht="12.75">
      <c r="A31" s="8"/>
      <c r="B31" s="8"/>
      <c r="C31" s="8"/>
      <c r="D31" s="8"/>
      <c r="E31" s="8"/>
      <c r="F31" s="8"/>
      <c r="G31" s="8"/>
      <c r="H31" s="8"/>
      <c r="I31" s="8"/>
    </row>
    <row r="32" spans="1:9" s="21" customFormat="1" ht="12.75">
      <c r="A32" s="8"/>
      <c r="B32" s="8"/>
      <c r="C32" s="8"/>
      <c r="D32" s="8"/>
      <c r="E32" s="8"/>
      <c r="F32" s="8"/>
      <c r="G32" s="8"/>
      <c r="H32" s="8"/>
      <c r="I32" s="8"/>
    </row>
    <row r="33" spans="1:9" s="21" customFormat="1" ht="12.75">
      <c r="A33" s="8"/>
      <c r="B33" s="8"/>
      <c r="C33" s="8"/>
      <c r="D33" s="8"/>
      <c r="E33" s="8"/>
      <c r="F33" s="8"/>
      <c r="G33" s="8"/>
      <c r="H33" s="8"/>
      <c r="I33" s="8"/>
    </row>
    <row r="34" spans="1:9" s="21" customFormat="1" ht="12.75">
      <c r="A34" s="8"/>
      <c r="B34" s="8"/>
      <c r="C34" s="8"/>
      <c r="D34" s="8"/>
      <c r="E34" s="8"/>
      <c r="F34" s="8"/>
      <c r="G34" s="8"/>
      <c r="H34" s="8"/>
      <c r="I34" s="8"/>
    </row>
    <row r="35" spans="1:9" s="21" customFormat="1" ht="12.75">
      <c r="A35" s="8"/>
      <c r="B35" s="8"/>
      <c r="C35" s="8"/>
      <c r="D35" s="8"/>
      <c r="E35" s="8"/>
      <c r="F35" s="8"/>
      <c r="G35" s="8"/>
      <c r="H35" s="8"/>
      <c r="I35" s="8"/>
    </row>
    <row r="36" spans="1:9" s="21" customFormat="1" ht="12.75">
      <c r="A36" s="8"/>
      <c r="B36" s="8"/>
      <c r="C36" s="8"/>
      <c r="D36" s="8"/>
      <c r="E36" s="8"/>
      <c r="F36" s="8"/>
      <c r="G36" s="8"/>
      <c r="H36" s="8"/>
      <c r="I36" s="8"/>
    </row>
    <row r="37" spans="1:9" s="21" customFormat="1" ht="12.75">
      <c r="A37" s="8"/>
      <c r="B37" s="8"/>
      <c r="C37" s="8"/>
      <c r="D37" s="8"/>
      <c r="E37" s="8"/>
      <c r="F37" s="8"/>
      <c r="G37" s="8"/>
      <c r="H37" s="8"/>
      <c r="I37" s="8"/>
    </row>
    <row r="38" spans="1:9" s="21" customFormat="1" ht="12.75">
      <c r="A38" s="8"/>
      <c r="B38" s="8"/>
      <c r="C38" s="8"/>
      <c r="D38" s="8"/>
      <c r="E38" s="8"/>
      <c r="F38" s="8"/>
      <c r="G38" s="8"/>
      <c r="H38" s="8"/>
      <c r="I38" s="8"/>
    </row>
    <row r="39" spans="1:9" s="21" customFormat="1" ht="12.75">
      <c r="A39" s="8"/>
      <c r="B39" s="8"/>
      <c r="C39" s="8"/>
      <c r="D39" s="8"/>
      <c r="E39" s="8"/>
      <c r="F39" s="8"/>
      <c r="G39" s="8"/>
      <c r="H39" s="8"/>
      <c r="I39" s="8"/>
    </row>
    <row r="40" spans="1:9" s="21" customFormat="1" ht="12.75">
      <c r="A40" s="8"/>
      <c r="B40" s="8"/>
      <c r="C40" s="8"/>
      <c r="D40" s="8"/>
      <c r="E40" s="8"/>
      <c r="F40" s="8"/>
      <c r="G40" s="8"/>
      <c r="H40" s="8"/>
      <c r="I40" s="8"/>
    </row>
    <row r="41" spans="1:9" s="21" customFormat="1" ht="12.75">
      <c r="A41" s="8"/>
      <c r="B41" s="8"/>
      <c r="C41" s="8"/>
      <c r="D41" s="8"/>
      <c r="E41" s="8"/>
      <c r="F41" s="8"/>
      <c r="G41" s="8"/>
      <c r="H41" s="8"/>
      <c r="I41" s="8"/>
    </row>
    <row r="42" spans="1:9" s="21" customFormat="1" ht="12.75">
      <c r="A42" s="8"/>
      <c r="B42" s="8"/>
      <c r="C42" s="8"/>
      <c r="D42" s="8"/>
      <c r="E42" s="8"/>
      <c r="F42" s="8"/>
      <c r="G42" s="8"/>
      <c r="H42" s="8"/>
      <c r="I42" s="8"/>
    </row>
    <row r="43" spans="1:9" s="21" customFormat="1" ht="12.75">
      <c r="A43" s="8"/>
      <c r="B43" s="8"/>
      <c r="C43" s="8"/>
      <c r="D43" s="8"/>
      <c r="E43" s="8"/>
      <c r="F43" s="8"/>
      <c r="G43" s="8"/>
      <c r="H43" s="8"/>
      <c r="I43" s="8"/>
    </row>
    <row r="44" spans="1:9" s="21" customFormat="1" ht="12.75">
      <c r="A44" s="8"/>
      <c r="B44" s="8"/>
      <c r="C44" s="8"/>
      <c r="D44" s="8"/>
      <c r="E44" s="8"/>
      <c r="F44" s="8"/>
      <c r="G44" s="8"/>
      <c r="H44" s="8"/>
      <c r="I44" s="8"/>
    </row>
    <row r="45" spans="1:9" s="21" customFormat="1" ht="12.75">
      <c r="A45" s="8"/>
      <c r="B45" s="8"/>
      <c r="C45" s="8"/>
      <c r="D45" s="8"/>
      <c r="E45" s="8"/>
      <c r="F45" s="8"/>
      <c r="G45" s="8"/>
      <c r="H45" s="8"/>
      <c r="I45" s="8"/>
    </row>
    <row r="46" spans="1:9" s="21" customFormat="1" ht="12.75">
      <c r="A46" s="8"/>
      <c r="B46" s="8"/>
      <c r="C46" s="8"/>
      <c r="D46" s="8"/>
      <c r="E46" s="8"/>
      <c r="F46" s="8"/>
      <c r="G46" s="8"/>
      <c r="H46" s="8"/>
      <c r="I46" s="8"/>
    </row>
    <row r="47" spans="1:9" s="21" customFormat="1" ht="12.75">
      <c r="A47" s="8"/>
      <c r="B47" s="8"/>
      <c r="C47" s="8"/>
      <c r="D47" s="8"/>
      <c r="E47" s="8"/>
      <c r="F47" s="8"/>
      <c r="G47" s="8"/>
      <c r="H47" s="8"/>
      <c r="I47" s="8"/>
    </row>
    <row r="48" spans="1:9" s="21" customFormat="1" ht="12.75">
      <c r="A48" s="8"/>
      <c r="B48" s="8"/>
      <c r="C48" s="8"/>
      <c r="D48" s="8"/>
      <c r="E48" s="8"/>
      <c r="F48" s="8"/>
      <c r="G48" s="8"/>
      <c r="H48" s="8"/>
      <c r="I48" s="8"/>
    </row>
    <row r="49" spans="1:9" s="21" customFormat="1" ht="12.75">
      <c r="A49" s="8"/>
      <c r="B49" s="8"/>
      <c r="C49" s="8"/>
      <c r="D49" s="8"/>
      <c r="E49" s="8"/>
      <c r="F49" s="8"/>
      <c r="G49" s="8"/>
      <c r="H49" s="8"/>
      <c r="I49" s="8"/>
    </row>
    <row r="50" spans="1:9" s="21" customFormat="1" ht="12.75">
      <c r="A50" s="8"/>
      <c r="B50" s="8"/>
      <c r="C50" s="8"/>
      <c r="D50" s="8"/>
      <c r="E50" s="8"/>
      <c r="F50" s="8"/>
      <c r="G50" s="8"/>
      <c r="H50" s="8"/>
      <c r="I50" s="8"/>
    </row>
    <row r="51" spans="1:9" s="21" customFormat="1" ht="12.75">
      <c r="A51" s="8"/>
      <c r="B51" s="8"/>
      <c r="C51" s="8"/>
      <c r="D51" s="8"/>
      <c r="E51" s="8"/>
      <c r="F51" s="8"/>
      <c r="G51" s="8"/>
      <c r="H51" s="8"/>
      <c r="I51" s="8"/>
    </row>
    <row r="52" spans="1:9" s="21" customFormat="1" ht="12.75">
      <c r="A52" s="8"/>
      <c r="B52" s="8"/>
      <c r="C52" s="8"/>
      <c r="D52" s="8"/>
      <c r="E52" s="8"/>
      <c r="F52" s="8"/>
      <c r="G52" s="8"/>
      <c r="H52" s="8"/>
      <c r="I52" s="8"/>
    </row>
    <row r="53" spans="1:9" s="21" customFormat="1" ht="12.75">
      <c r="A53" s="8"/>
      <c r="B53" s="8"/>
      <c r="C53" s="8"/>
      <c r="D53" s="8"/>
      <c r="E53" s="8"/>
      <c r="F53" s="8"/>
      <c r="G53" s="8"/>
      <c r="H53" s="8"/>
      <c r="I53" s="8"/>
    </row>
    <row r="54" spans="1:9" s="21" customFormat="1" ht="12.75">
      <c r="A54" s="8"/>
      <c r="B54" s="8"/>
      <c r="C54" s="8"/>
      <c r="D54" s="8"/>
      <c r="E54" s="8"/>
      <c r="F54" s="8"/>
      <c r="G54" s="8"/>
      <c r="H54" s="8"/>
      <c r="I54" s="8"/>
    </row>
    <row r="55" spans="1:9" s="21" customFormat="1" ht="12.75">
      <c r="A55" s="8"/>
      <c r="B55" s="8"/>
      <c r="C55" s="8"/>
      <c r="D55" s="8"/>
      <c r="E55" s="8"/>
      <c r="F55" s="8"/>
      <c r="G55" s="8"/>
      <c r="H55" s="8"/>
      <c r="I55" s="8"/>
    </row>
    <row r="56" spans="1:9" s="21" customFormat="1" ht="12.75">
      <c r="A56" s="8"/>
      <c r="B56" s="8"/>
      <c r="C56" s="8"/>
      <c r="D56" s="8"/>
      <c r="E56" s="8"/>
      <c r="F56" s="8"/>
      <c r="G56" s="8"/>
      <c r="H56" s="8"/>
      <c r="I56" s="8"/>
    </row>
    <row r="57" spans="1:9" s="21" customFormat="1" ht="12.75">
      <c r="A57" s="8"/>
      <c r="B57" s="8"/>
      <c r="C57" s="8"/>
      <c r="D57" s="8"/>
      <c r="E57" s="8"/>
      <c r="F57" s="8"/>
      <c r="G57" s="8"/>
      <c r="H57" s="8"/>
      <c r="I57" s="8"/>
    </row>
    <row r="58" spans="1:9" s="21" customFormat="1" ht="12.75">
      <c r="A58" s="8"/>
      <c r="B58" s="8"/>
      <c r="C58" s="8"/>
      <c r="D58" s="8"/>
      <c r="E58" s="8"/>
      <c r="F58" s="8"/>
      <c r="G58" s="8"/>
      <c r="H58" s="8"/>
      <c r="I58" s="8"/>
    </row>
    <row r="59" spans="1:9" s="21" customFormat="1" ht="12.75">
      <c r="A59" s="8"/>
      <c r="B59" s="8"/>
      <c r="C59" s="8"/>
      <c r="D59" s="8"/>
      <c r="E59" s="8"/>
      <c r="F59" s="8"/>
      <c r="G59" s="8"/>
      <c r="H59" s="8"/>
      <c r="I59" s="8"/>
    </row>
    <row r="60" spans="1:9" s="21" customFormat="1" ht="12.75">
      <c r="A60" s="8"/>
      <c r="B60" s="8"/>
      <c r="C60" s="8"/>
      <c r="D60" s="8"/>
      <c r="E60" s="8"/>
      <c r="F60" s="8"/>
      <c r="G60" s="8"/>
      <c r="H60" s="8"/>
      <c r="I60" s="8"/>
    </row>
    <row r="61" spans="1:9" s="21" customFormat="1" ht="12.75">
      <c r="A61" s="8"/>
      <c r="B61" s="8"/>
      <c r="C61" s="8"/>
      <c r="D61" s="8"/>
      <c r="E61" s="8"/>
      <c r="F61" s="8"/>
      <c r="G61" s="8"/>
      <c r="H61" s="8"/>
      <c r="I61" s="8"/>
    </row>
    <row r="62" spans="1:9" s="21" customFormat="1" ht="12.75">
      <c r="A62" s="8"/>
      <c r="B62" s="8"/>
      <c r="C62" s="8"/>
      <c r="D62" s="8"/>
      <c r="E62" s="8"/>
      <c r="F62" s="8"/>
      <c r="G62" s="8"/>
      <c r="H62" s="8"/>
      <c r="I62" s="8"/>
    </row>
    <row r="63" spans="1:9" s="21" customFormat="1" ht="12.75">
      <c r="A63" s="8"/>
      <c r="B63" s="8"/>
      <c r="C63" s="8"/>
      <c r="D63" s="8"/>
      <c r="E63" s="8"/>
      <c r="F63" s="8"/>
      <c r="G63" s="8"/>
      <c r="H63" s="8"/>
      <c r="I63" s="8"/>
    </row>
    <row r="64" spans="1:9" s="21" customFormat="1" ht="12.75">
      <c r="A64" s="8"/>
      <c r="B64" s="8"/>
      <c r="C64" s="8"/>
      <c r="D64" s="8"/>
      <c r="E64" s="8"/>
      <c r="F64" s="8"/>
      <c r="G64" s="8"/>
      <c r="H64" s="8"/>
      <c r="I64" s="8"/>
    </row>
    <row r="65" spans="1:9" s="21" customFormat="1" ht="12.75">
      <c r="A65" s="8"/>
      <c r="B65" s="8"/>
      <c r="C65" s="8"/>
      <c r="D65" s="8"/>
      <c r="E65" s="8"/>
      <c r="F65" s="8"/>
      <c r="G65" s="8"/>
      <c r="H65" s="8"/>
      <c r="I65" s="8"/>
    </row>
    <row r="66" spans="1:9" s="21" customFormat="1" ht="12.75">
      <c r="A66" s="8"/>
      <c r="B66" s="8"/>
      <c r="C66" s="8"/>
      <c r="D66" s="8"/>
      <c r="E66" s="8"/>
      <c r="F66" s="8"/>
      <c r="G66" s="8"/>
      <c r="H66" s="8"/>
      <c r="I66" s="8"/>
    </row>
    <row r="67" spans="1:9" s="21" customFormat="1" ht="12.75">
      <c r="A67" s="8"/>
      <c r="B67" s="8"/>
      <c r="C67" s="8"/>
      <c r="D67" s="8"/>
      <c r="E67" s="8"/>
      <c r="F67" s="8"/>
      <c r="G67" s="8"/>
      <c r="H67" s="8"/>
      <c r="I67" s="8"/>
    </row>
    <row r="68" spans="1:9" s="21" customFormat="1" ht="12.75">
      <c r="A68" s="8"/>
      <c r="B68" s="8"/>
      <c r="C68" s="8"/>
      <c r="D68" s="8"/>
      <c r="E68" s="8"/>
      <c r="F68" s="8"/>
      <c r="G68" s="8"/>
      <c r="H68" s="8"/>
      <c r="I68" s="8"/>
    </row>
    <row r="69" spans="1:9" s="21" customFormat="1" ht="12.75">
      <c r="A69" s="8"/>
      <c r="B69" s="8"/>
      <c r="C69" s="8"/>
      <c r="D69" s="8"/>
      <c r="E69" s="8"/>
      <c r="F69" s="8"/>
      <c r="G69" s="8"/>
      <c r="H69" s="8"/>
      <c r="I69" s="8"/>
    </row>
    <row r="70" spans="1:9" s="21" customFormat="1" ht="12.75">
      <c r="A70" s="8"/>
      <c r="B70" s="8"/>
      <c r="C70" s="8"/>
      <c r="D70" s="8"/>
      <c r="E70" s="8"/>
      <c r="F70" s="8"/>
      <c r="G70" s="8"/>
      <c r="H70" s="8"/>
      <c r="I70" s="8"/>
    </row>
    <row r="71" spans="1:9" s="21" customFormat="1" ht="12.75">
      <c r="A71" s="8"/>
      <c r="B71" s="8"/>
      <c r="C71" s="8"/>
      <c r="D71" s="8"/>
      <c r="E71" s="8"/>
      <c r="F71" s="8"/>
      <c r="G71" s="8"/>
      <c r="H71" s="8"/>
      <c r="I71" s="8"/>
    </row>
    <row r="72" spans="1:9" s="21" customFormat="1" ht="12.75">
      <c r="A72" s="8"/>
      <c r="B72" s="8"/>
      <c r="C72" s="8"/>
      <c r="D72" s="8"/>
      <c r="E72" s="8"/>
      <c r="F72" s="8"/>
      <c r="G72" s="8"/>
      <c r="H72" s="8"/>
      <c r="I72" s="8"/>
    </row>
    <row r="73" spans="1:9" s="21" customFormat="1" ht="12.75">
      <c r="A73" s="8"/>
      <c r="B73" s="8"/>
      <c r="C73" s="8"/>
      <c r="D73" s="8"/>
      <c r="E73" s="8"/>
      <c r="F73" s="8"/>
      <c r="G73" s="8"/>
      <c r="H73" s="8"/>
      <c r="I73" s="8"/>
    </row>
    <row r="74" spans="1:9" s="21" customFormat="1" ht="12.75">
      <c r="A74" s="8"/>
      <c r="B74" s="8"/>
      <c r="C74" s="8"/>
      <c r="D74" s="8"/>
      <c r="E74" s="8"/>
      <c r="F74" s="8"/>
      <c r="G74" s="8"/>
      <c r="H74" s="8"/>
      <c r="I74" s="8"/>
    </row>
    <row r="75" spans="1:9" s="21" customFormat="1" ht="12.75">
      <c r="A75" s="8"/>
      <c r="B75" s="8"/>
      <c r="C75" s="8"/>
      <c r="D75" s="8"/>
      <c r="E75" s="8"/>
      <c r="F75" s="8"/>
      <c r="G75" s="8"/>
      <c r="H75" s="8"/>
      <c r="I75" s="8"/>
    </row>
    <row r="76" spans="1:9" s="21" customFormat="1" ht="12.75">
      <c r="A76" s="8"/>
      <c r="B76" s="8"/>
      <c r="C76" s="8"/>
      <c r="D76" s="8"/>
      <c r="E76" s="8"/>
      <c r="F76" s="8"/>
      <c r="G76" s="8"/>
      <c r="H76" s="8"/>
      <c r="I76" s="8"/>
    </row>
    <row r="77" spans="1:9" s="21" customFormat="1" ht="12.75">
      <c r="A77" s="8"/>
      <c r="B77" s="8"/>
      <c r="C77" s="8"/>
      <c r="D77" s="8"/>
      <c r="E77" s="8"/>
      <c r="F77" s="8"/>
      <c r="G77" s="8"/>
      <c r="H77" s="8"/>
      <c r="I77" s="8"/>
    </row>
    <row r="78" spans="1:9" s="21" customFormat="1" ht="12.75">
      <c r="A78" s="8"/>
      <c r="B78" s="8"/>
      <c r="C78" s="8"/>
      <c r="D78" s="8"/>
      <c r="E78" s="8"/>
      <c r="F78" s="8"/>
      <c r="G78" s="8"/>
      <c r="H78" s="8"/>
      <c r="I78" s="8"/>
    </row>
    <row r="79" spans="1:9" s="21" customFormat="1" ht="12.75">
      <c r="A79" s="8"/>
      <c r="B79" s="8"/>
      <c r="C79" s="8"/>
      <c r="D79" s="8"/>
      <c r="E79" s="8"/>
      <c r="F79" s="8"/>
      <c r="G79" s="8"/>
      <c r="H79" s="8"/>
      <c r="I79" s="8"/>
    </row>
    <row r="80" spans="1:9" s="21" customFormat="1" ht="12.75">
      <c r="A80" s="8"/>
      <c r="B80" s="8"/>
      <c r="C80" s="8"/>
      <c r="D80" s="8"/>
      <c r="E80" s="8"/>
      <c r="F80" s="8"/>
      <c r="G80" s="8"/>
      <c r="H80" s="8"/>
      <c r="I80" s="8"/>
    </row>
    <row r="81" spans="1:9" s="21" customFormat="1" ht="12.75">
      <c r="A81" s="8"/>
      <c r="B81" s="8"/>
      <c r="C81" s="8"/>
      <c r="D81" s="8"/>
      <c r="E81" s="8"/>
      <c r="F81" s="8"/>
      <c r="G81" s="8"/>
      <c r="H81" s="8"/>
      <c r="I81" s="8"/>
    </row>
    <row r="82" spans="1:9" s="21" customFormat="1" ht="12.75">
      <c r="A82" s="8"/>
      <c r="B82" s="8"/>
      <c r="C82" s="8"/>
      <c r="D82" s="8"/>
      <c r="E82" s="8"/>
      <c r="F82" s="8"/>
      <c r="G82" s="8"/>
      <c r="H82" s="8"/>
      <c r="I82" s="8"/>
    </row>
    <row r="83" spans="1:9" s="21" customFormat="1" ht="12.75">
      <c r="A83" s="8"/>
      <c r="B83" s="8"/>
      <c r="C83" s="8"/>
      <c r="D83" s="8"/>
      <c r="E83" s="8"/>
      <c r="F83" s="8"/>
      <c r="G83" s="8"/>
      <c r="H83" s="8"/>
      <c r="I83" s="8"/>
    </row>
    <row r="84" spans="1:9" s="21" customFormat="1" ht="12.75">
      <c r="A84" s="8"/>
      <c r="B84" s="8"/>
      <c r="C84" s="8"/>
      <c r="D84" s="8"/>
      <c r="E84" s="8"/>
      <c r="F84" s="8"/>
      <c r="G84" s="8"/>
      <c r="H84" s="8"/>
      <c r="I84" s="8"/>
    </row>
    <row r="85" spans="1:9" s="21" customFormat="1" ht="12.75">
      <c r="A85" s="8"/>
      <c r="B85" s="8"/>
      <c r="C85" s="8"/>
      <c r="D85" s="8"/>
      <c r="E85" s="8"/>
      <c r="F85" s="8"/>
      <c r="G85" s="8"/>
      <c r="H85" s="8"/>
      <c r="I85" s="8"/>
    </row>
    <row r="86" spans="1:9" s="21" customFormat="1" ht="12.75">
      <c r="A86" s="8"/>
      <c r="B86" s="8"/>
      <c r="C86" s="8"/>
      <c r="D86" s="8"/>
      <c r="E86" s="8"/>
      <c r="F86" s="8"/>
      <c r="G86" s="8"/>
      <c r="H86" s="8"/>
      <c r="I86" s="8"/>
    </row>
    <row r="87" spans="1:9" s="21" customFormat="1" ht="12.75">
      <c r="A87" s="8"/>
      <c r="B87" s="8"/>
      <c r="C87" s="8"/>
      <c r="D87" s="8"/>
      <c r="E87" s="8"/>
      <c r="F87" s="8"/>
      <c r="G87" s="8"/>
      <c r="H87" s="8"/>
      <c r="I87" s="8"/>
    </row>
    <row r="88" spans="1:9" s="21" customFormat="1" ht="12.75">
      <c r="A88" s="8"/>
      <c r="B88" s="8"/>
      <c r="C88" s="8"/>
      <c r="D88" s="8"/>
      <c r="E88" s="8"/>
      <c r="F88" s="8"/>
      <c r="G88" s="8"/>
      <c r="H88" s="8"/>
      <c r="I88" s="8"/>
    </row>
    <row r="89" spans="1:9" s="21" customFormat="1" ht="12.75">
      <c r="A89" s="8"/>
      <c r="B89" s="8"/>
      <c r="C89" s="8"/>
      <c r="D89" s="8"/>
      <c r="E89" s="8"/>
      <c r="F89" s="8"/>
      <c r="G89" s="8"/>
      <c r="H89" s="8"/>
      <c r="I89" s="8"/>
    </row>
    <row r="90" spans="1:9" s="21" customFormat="1" ht="12.75">
      <c r="A90" s="8"/>
      <c r="B90" s="8"/>
      <c r="C90" s="8"/>
      <c r="D90" s="8"/>
      <c r="E90" s="8"/>
      <c r="F90" s="8"/>
      <c r="G90" s="8"/>
      <c r="H90" s="8"/>
      <c r="I90" s="8"/>
    </row>
    <row r="91" spans="1:9" s="21" customFormat="1" ht="12.75">
      <c r="A91" s="8"/>
      <c r="B91" s="8"/>
      <c r="C91" s="8"/>
      <c r="D91" s="8"/>
      <c r="E91" s="8"/>
      <c r="F91" s="8"/>
      <c r="G91" s="8"/>
      <c r="H91" s="8"/>
      <c r="I91" s="8"/>
    </row>
    <row r="92" spans="1:9" s="21" customFormat="1" ht="12.75">
      <c r="A92" s="8"/>
      <c r="B92" s="8"/>
      <c r="C92" s="8"/>
      <c r="D92" s="8"/>
      <c r="E92" s="8"/>
      <c r="F92" s="8"/>
      <c r="G92" s="8"/>
      <c r="H92" s="8"/>
      <c r="I92" s="8"/>
    </row>
    <row r="93" spans="1:9" s="21" customFormat="1" ht="12.75">
      <c r="A93" s="8"/>
      <c r="B93" s="8"/>
      <c r="C93" s="8"/>
      <c r="D93" s="8"/>
      <c r="E93" s="8"/>
      <c r="F93" s="8"/>
      <c r="G93" s="8"/>
      <c r="H93" s="8"/>
      <c r="I93" s="8"/>
    </row>
    <row r="94" spans="1:9" s="21" customFormat="1" ht="12.75">
      <c r="A94" s="8"/>
      <c r="B94" s="8"/>
      <c r="C94" s="8"/>
      <c r="D94" s="8"/>
      <c r="E94" s="8"/>
      <c r="F94" s="8"/>
      <c r="G94" s="8"/>
      <c r="H94" s="8"/>
      <c r="I94" s="8"/>
    </row>
    <row r="95" spans="1:9" s="21" customFormat="1" ht="12.75">
      <c r="A95" s="8"/>
      <c r="B95" s="8"/>
      <c r="C95" s="8"/>
      <c r="D95" s="8"/>
      <c r="E95" s="8"/>
      <c r="F95" s="8"/>
      <c r="G95" s="8"/>
      <c r="H95" s="8"/>
      <c r="I95" s="8"/>
    </row>
    <row r="96" spans="1:9" s="21" customFormat="1" ht="12.75">
      <c r="A96" s="8"/>
      <c r="B96" s="8"/>
      <c r="C96" s="8"/>
      <c r="D96" s="8"/>
      <c r="E96" s="8"/>
      <c r="F96" s="8"/>
      <c r="G96" s="8"/>
      <c r="H96" s="8"/>
      <c r="I96" s="8"/>
    </row>
    <row r="97" spans="1:9" s="21" customFormat="1" ht="12.75">
      <c r="A97" s="8"/>
      <c r="B97" s="8"/>
      <c r="C97" s="8"/>
      <c r="D97" s="8"/>
      <c r="E97" s="8"/>
      <c r="F97" s="8"/>
      <c r="G97" s="8"/>
      <c r="H97" s="8"/>
      <c r="I97" s="8"/>
    </row>
    <row r="98" spans="1:9" s="21" customFormat="1" ht="12.75">
      <c r="A98" s="8"/>
      <c r="B98" s="8"/>
      <c r="C98" s="8"/>
      <c r="D98" s="8"/>
      <c r="E98" s="8"/>
      <c r="F98" s="8"/>
      <c r="G98" s="8"/>
      <c r="H98" s="8"/>
      <c r="I98" s="8"/>
    </row>
    <row r="99" spans="1:9" s="21" customFormat="1" ht="12.75">
      <c r="A99" s="8"/>
      <c r="B99" s="8"/>
      <c r="C99" s="8"/>
      <c r="D99" s="8"/>
      <c r="E99" s="8"/>
      <c r="F99" s="8"/>
      <c r="G99" s="8"/>
      <c r="H99" s="8"/>
      <c r="I99" s="8"/>
    </row>
    <row r="100" spans="1:9" s="21" customFormat="1" ht="12.75">
      <c r="A100" s="8"/>
      <c r="B100" s="8"/>
      <c r="C100" s="8"/>
      <c r="D100" s="8"/>
      <c r="E100" s="8"/>
      <c r="F100" s="8"/>
      <c r="G100" s="8"/>
      <c r="H100" s="8"/>
      <c r="I100" s="8"/>
    </row>
    <row r="101" spans="1:9" s="21" customFormat="1" ht="12.75">
      <c r="A101" s="8"/>
      <c r="B101" s="8"/>
      <c r="C101" s="8"/>
      <c r="D101" s="8"/>
      <c r="E101" s="8"/>
      <c r="F101" s="8"/>
      <c r="G101" s="8"/>
      <c r="H101" s="8"/>
      <c r="I101" s="8"/>
    </row>
    <row r="102" spans="1:9" s="21" customFormat="1" ht="12.75">
      <c r="A102" s="8"/>
      <c r="B102" s="8"/>
      <c r="C102" s="8"/>
      <c r="D102" s="8"/>
      <c r="E102" s="8"/>
      <c r="F102" s="8"/>
      <c r="G102" s="8"/>
      <c r="H102" s="8"/>
      <c r="I102" s="8"/>
    </row>
    <row r="103" spans="1:9" s="21" customFormat="1" ht="12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s="21" customFormat="1" ht="12.75">
      <c r="A104" s="8"/>
      <c r="B104" s="8"/>
      <c r="C104" s="8"/>
      <c r="D104" s="8"/>
      <c r="E104" s="8"/>
      <c r="F104" s="8"/>
      <c r="G104" s="8"/>
      <c r="H104" s="8"/>
      <c r="I104" s="8"/>
    </row>
    <row r="105" spans="1:9" s="21" customFormat="1" ht="12.75">
      <c r="A105" s="8"/>
      <c r="B105" s="8"/>
      <c r="C105" s="8"/>
      <c r="D105" s="8"/>
      <c r="E105" s="8"/>
      <c r="F105" s="8"/>
      <c r="G105" s="8"/>
      <c r="H105" s="8"/>
      <c r="I105" s="8"/>
    </row>
    <row r="106" spans="1:9" s="21" customFormat="1" ht="12.75">
      <c r="A106" s="8"/>
      <c r="B106" s="8"/>
      <c r="C106" s="8"/>
      <c r="D106" s="8"/>
      <c r="E106" s="8"/>
      <c r="F106" s="8"/>
      <c r="G106" s="8"/>
      <c r="H106" s="8"/>
      <c r="I106" s="8"/>
    </row>
    <row r="107" spans="1:9" s="21" customFormat="1" ht="12.75">
      <c r="A107" s="8"/>
      <c r="B107" s="8"/>
      <c r="C107" s="8"/>
      <c r="D107" s="8"/>
      <c r="E107" s="8"/>
      <c r="F107" s="8"/>
      <c r="G107" s="8"/>
      <c r="H107" s="8"/>
      <c r="I107" s="8"/>
    </row>
    <row r="108" spans="1:9" s="21" customFormat="1" ht="12.75">
      <c r="A108" s="8"/>
      <c r="B108" s="8"/>
      <c r="C108" s="8"/>
      <c r="D108" s="8"/>
      <c r="E108" s="8"/>
      <c r="F108" s="8"/>
      <c r="G108" s="8"/>
      <c r="H108" s="8"/>
      <c r="I108" s="8"/>
    </row>
    <row r="109" spans="1:9" s="21" customFormat="1" ht="12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s="21" customFormat="1" ht="12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s="21" customFormat="1" ht="12.75">
      <c r="A111" s="8"/>
      <c r="B111" s="8"/>
      <c r="C111" s="8"/>
      <c r="D111" s="8"/>
      <c r="E111" s="8"/>
      <c r="F111" s="8"/>
      <c r="G111" s="8"/>
      <c r="H111" s="8"/>
      <c r="I111" s="8"/>
    </row>
    <row r="112" spans="1:9" s="21" customFormat="1" ht="12.75">
      <c r="A112" s="8"/>
      <c r="B112" s="8"/>
      <c r="C112" s="8"/>
      <c r="D112" s="8"/>
      <c r="E112" s="8"/>
      <c r="F112" s="8"/>
      <c r="G112" s="8"/>
      <c r="H112" s="8"/>
      <c r="I112" s="8"/>
    </row>
    <row r="113" spans="1:9" s="21" customFormat="1" ht="12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s="21" customFormat="1" ht="12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s="21" customFormat="1" ht="12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s="21" customFormat="1" ht="12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s="21" customFormat="1" ht="12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s="21" customFormat="1" ht="12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s="21" customFormat="1" ht="12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s="21" customFormat="1" ht="12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s="21" customFormat="1" ht="12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s="21" customFormat="1" ht="12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s="21" customFormat="1" ht="12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s="21" customFormat="1" ht="12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s="21" customFormat="1" ht="12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s="21" customFormat="1" ht="12.75">
      <c r="A126" s="8"/>
      <c r="B126" s="8"/>
      <c r="C126" s="8"/>
      <c r="D126" s="8"/>
      <c r="E126" s="8"/>
      <c r="F126" s="8"/>
      <c r="G126" s="8"/>
      <c r="H126" s="8"/>
      <c r="I126" s="8"/>
    </row>
    <row r="127" spans="1:9" s="21" customFormat="1" ht="12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s="21" customFormat="1" ht="12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s="21" customFormat="1" ht="12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s="21" customFormat="1" ht="12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s="21" customFormat="1" ht="12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s="21" customFormat="1" ht="12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s="21" customFormat="1" ht="12.75">
      <c r="A133" s="8"/>
      <c r="B133" s="8"/>
      <c r="C133" s="8"/>
      <c r="D133" s="8"/>
      <c r="E133" s="8"/>
      <c r="F133" s="8"/>
      <c r="G133" s="8"/>
      <c r="H133" s="8"/>
      <c r="I133" s="8"/>
    </row>
    <row r="134" spans="1:9" s="21" customFormat="1" ht="12.75">
      <c r="A134" s="8"/>
      <c r="B134" s="8"/>
      <c r="C134" s="8"/>
      <c r="D134" s="8"/>
      <c r="E134" s="8"/>
      <c r="F134" s="8"/>
      <c r="G134" s="8"/>
      <c r="H134" s="8"/>
      <c r="I134" s="8"/>
    </row>
    <row r="135" spans="1:9" s="21" customFormat="1" ht="12.75">
      <c r="A135" s="8"/>
      <c r="B135" s="8"/>
      <c r="C135" s="8"/>
      <c r="D135" s="8"/>
      <c r="E135" s="8"/>
      <c r="F135" s="8"/>
      <c r="G135" s="8"/>
      <c r="H135" s="8"/>
      <c r="I135" s="8"/>
    </row>
    <row r="136" spans="1:9" s="21" customFormat="1" ht="12.75">
      <c r="A136" s="8"/>
      <c r="B136" s="8"/>
      <c r="C136" s="8"/>
      <c r="D136" s="8"/>
      <c r="E136" s="8"/>
      <c r="F136" s="8"/>
      <c r="G136" s="8"/>
      <c r="H136" s="8"/>
      <c r="I136" s="8"/>
    </row>
    <row r="137" spans="1:9" s="21" customFormat="1" ht="12.75">
      <c r="A137" s="8"/>
      <c r="B137" s="8"/>
      <c r="C137" s="8"/>
      <c r="D137" s="8"/>
      <c r="E137" s="8"/>
      <c r="F137" s="8"/>
      <c r="G137" s="8"/>
      <c r="H137" s="8"/>
      <c r="I137" s="8"/>
    </row>
    <row r="138" spans="1:9" s="21" customFormat="1" ht="12.75">
      <c r="A138" s="8"/>
      <c r="B138" s="8"/>
      <c r="C138" s="8"/>
      <c r="D138" s="8"/>
      <c r="E138" s="8"/>
      <c r="F138" s="8"/>
      <c r="G138" s="8"/>
      <c r="H138" s="8"/>
      <c r="I138" s="8"/>
    </row>
    <row r="139" spans="1:9" s="21" customFormat="1" ht="12.75">
      <c r="A139" s="8"/>
      <c r="B139" s="8"/>
      <c r="C139" s="8"/>
      <c r="D139" s="8"/>
      <c r="E139" s="8"/>
      <c r="F139" s="8"/>
      <c r="G139" s="8"/>
      <c r="H139" s="8"/>
      <c r="I139" s="8"/>
    </row>
    <row r="140" spans="1:9" s="21" customFormat="1" ht="12.75">
      <c r="A140" s="8"/>
      <c r="B140" s="8"/>
      <c r="C140" s="8"/>
      <c r="D140" s="8"/>
      <c r="E140" s="8"/>
      <c r="F140" s="8"/>
      <c r="G140" s="8"/>
      <c r="H140" s="8"/>
      <c r="I140" s="8"/>
    </row>
    <row r="141" spans="1:9" s="21" customFormat="1" ht="12.75">
      <c r="A141" s="8"/>
      <c r="B141" s="8"/>
      <c r="C141" s="8"/>
      <c r="D141" s="8"/>
      <c r="E141" s="8"/>
      <c r="F141" s="8"/>
      <c r="G141" s="8"/>
      <c r="H141" s="8"/>
      <c r="I141" s="8"/>
    </row>
    <row r="142" spans="1:9" s="21" customFormat="1" ht="12.75">
      <c r="A142" s="8"/>
      <c r="B142" s="8"/>
      <c r="C142" s="8"/>
      <c r="D142" s="8"/>
      <c r="E142" s="8"/>
      <c r="F142" s="8"/>
      <c r="G142" s="8"/>
      <c r="H142" s="8"/>
      <c r="I142" s="8"/>
    </row>
    <row r="143" spans="1:9" s="21" customFormat="1" ht="12.75">
      <c r="A143" s="8"/>
      <c r="B143" s="8"/>
      <c r="C143" s="8"/>
      <c r="D143" s="8"/>
      <c r="E143" s="8"/>
      <c r="F143" s="8"/>
      <c r="G143" s="8"/>
      <c r="H143" s="8"/>
      <c r="I143" s="8"/>
    </row>
    <row r="144" spans="1:9" s="21" customFormat="1" ht="12.75">
      <c r="A144" s="8"/>
      <c r="B144" s="8"/>
      <c r="C144" s="8"/>
      <c r="D144" s="8"/>
      <c r="E144" s="8"/>
      <c r="F144" s="8"/>
      <c r="G144" s="8"/>
      <c r="H144" s="8"/>
      <c r="I144" s="8"/>
    </row>
    <row r="145" spans="1:9" s="21" customFormat="1" ht="12.75">
      <c r="A145" s="8"/>
      <c r="B145" s="8"/>
      <c r="C145" s="8"/>
      <c r="D145" s="8"/>
      <c r="E145" s="8"/>
      <c r="F145" s="8"/>
      <c r="G145" s="8"/>
      <c r="H145" s="8"/>
      <c r="I145" s="8"/>
    </row>
    <row r="146" spans="1:9" s="21" customFormat="1" ht="12.75">
      <c r="A146" s="8"/>
      <c r="B146" s="8"/>
      <c r="C146" s="8"/>
      <c r="D146" s="8"/>
      <c r="E146" s="8"/>
      <c r="F146" s="8"/>
      <c r="G146" s="8"/>
      <c r="H146" s="8"/>
      <c r="I146" s="8"/>
    </row>
    <row r="147" spans="1:9" s="21" customFormat="1" ht="12.75">
      <c r="A147" s="8"/>
      <c r="B147" s="8"/>
      <c r="C147" s="8"/>
      <c r="D147" s="8"/>
      <c r="E147" s="8"/>
      <c r="F147" s="8"/>
      <c r="G147" s="8"/>
      <c r="H147" s="8"/>
      <c r="I147" s="8"/>
    </row>
    <row r="148" spans="1:9" s="21" customFormat="1" ht="12.75">
      <c r="A148" s="8"/>
      <c r="B148" s="8"/>
      <c r="C148" s="8"/>
      <c r="D148" s="8"/>
      <c r="E148" s="8"/>
      <c r="F148" s="8"/>
      <c r="G148" s="8"/>
      <c r="H148" s="8"/>
      <c r="I148" s="8"/>
    </row>
    <row r="149" spans="1:9" s="21" customFormat="1" ht="12.75">
      <c r="A149" s="8"/>
      <c r="B149" s="8"/>
      <c r="C149" s="8"/>
      <c r="D149" s="8"/>
      <c r="E149" s="8"/>
      <c r="F149" s="8"/>
      <c r="G149" s="8"/>
      <c r="H149" s="8"/>
      <c r="I149" s="8"/>
    </row>
    <row r="150" spans="1:9" s="21" customFormat="1" ht="12.75">
      <c r="A150" s="8"/>
      <c r="B150" s="8"/>
      <c r="C150" s="8"/>
      <c r="D150" s="8"/>
      <c r="E150" s="8"/>
      <c r="F150" s="8"/>
      <c r="G150" s="8"/>
      <c r="H150" s="8"/>
      <c r="I150" s="8"/>
    </row>
    <row r="151" spans="1:9" s="21" customFormat="1" ht="12.75">
      <c r="A151" s="8"/>
      <c r="B151" s="8"/>
      <c r="C151" s="8"/>
      <c r="D151" s="8"/>
      <c r="E151" s="8"/>
      <c r="F151" s="8"/>
      <c r="G151" s="8"/>
      <c r="H151" s="8"/>
      <c r="I151" s="8"/>
    </row>
    <row r="152" spans="1:9" s="21" customFormat="1" ht="12.75">
      <c r="A152" s="8"/>
      <c r="B152" s="8"/>
      <c r="C152" s="8"/>
      <c r="D152" s="8"/>
      <c r="E152" s="8"/>
      <c r="F152" s="8"/>
      <c r="G152" s="8"/>
      <c r="H152" s="8"/>
      <c r="I152" s="8"/>
    </row>
    <row r="153" spans="1:9" s="21" customFormat="1" ht="12.75">
      <c r="A153" s="8"/>
      <c r="B153" s="8"/>
      <c r="C153" s="8"/>
      <c r="D153" s="8"/>
      <c r="E153" s="8"/>
      <c r="F153" s="8"/>
      <c r="G153" s="8"/>
      <c r="H153" s="8"/>
      <c r="I153" s="8"/>
    </row>
    <row r="154" spans="1:9" s="21" customFormat="1" ht="12.75">
      <c r="A154" s="8"/>
      <c r="B154" s="8"/>
      <c r="C154" s="8"/>
      <c r="D154" s="8"/>
      <c r="E154" s="8"/>
      <c r="F154" s="8"/>
      <c r="G154" s="8"/>
      <c r="H154" s="8"/>
      <c r="I154" s="8"/>
    </row>
    <row r="155" spans="1:9" s="21" customFormat="1" ht="12.75">
      <c r="A155" s="8"/>
      <c r="B155" s="8"/>
      <c r="C155" s="8"/>
      <c r="D155" s="8"/>
      <c r="E155" s="8"/>
      <c r="F155" s="8"/>
      <c r="G155" s="8"/>
      <c r="H155" s="8"/>
      <c r="I155" s="8"/>
    </row>
    <row r="156" spans="1:9" s="21" customFormat="1" ht="12.75">
      <c r="A156" s="8"/>
      <c r="B156" s="8"/>
      <c r="C156" s="8"/>
      <c r="D156" s="8"/>
      <c r="E156" s="8"/>
      <c r="F156" s="8"/>
      <c r="G156" s="8"/>
      <c r="H156" s="8"/>
      <c r="I156" s="8"/>
    </row>
    <row r="157" spans="1:9" s="21" customFormat="1" ht="12.75">
      <c r="A157" s="8"/>
      <c r="B157" s="8"/>
      <c r="C157" s="8"/>
      <c r="D157" s="8"/>
      <c r="E157" s="8"/>
      <c r="F157" s="8"/>
      <c r="G157" s="8"/>
      <c r="H157" s="8"/>
      <c r="I157" s="8"/>
    </row>
    <row r="158" spans="1:9" s="21" customFormat="1" ht="12.75">
      <c r="A158" s="8"/>
      <c r="B158" s="8"/>
      <c r="C158" s="8"/>
      <c r="D158" s="8"/>
      <c r="E158" s="8"/>
      <c r="F158" s="8"/>
      <c r="G158" s="8"/>
      <c r="H158" s="8"/>
      <c r="I158" s="8"/>
    </row>
    <row r="159" spans="1:9" s="21" customFormat="1" ht="12.75">
      <c r="A159" s="8"/>
      <c r="B159" s="8"/>
      <c r="C159" s="8"/>
      <c r="D159" s="8"/>
      <c r="E159" s="8"/>
      <c r="F159" s="8"/>
      <c r="G159" s="8"/>
      <c r="H159" s="8"/>
      <c r="I159" s="8"/>
    </row>
    <row r="160" spans="1:9" s="21" customFormat="1" ht="12.75">
      <c r="A160" s="8"/>
      <c r="B160" s="8"/>
      <c r="C160" s="8"/>
      <c r="D160" s="8"/>
      <c r="E160" s="8"/>
      <c r="F160" s="8"/>
      <c r="G160" s="8"/>
      <c r="H160" s="8"/>
      <c r="I160" s="8"/>
    </row>
    <row r="161" spans="1:9" s="21" customFormat="1" ht="12.75">
      <c r="A161" s="8"/>
      <c r="B161" s="8"/>
      <c r="C161" s="8"/>
      <c r="D161" s="8"/>
      <c r="E161" s="8"/>
      <c r="F161" s="8"/>
      <c r="G161" s="8"/>
      <c r="H161" s="8"/>
      <c r="I161" s="8"/>
    </row>
    <row r="162" spans="1:9" s="21" customFormat="1" ht="12.75">
      <c r="A162" s="8"/>
      <c r="B162" s="8"/>
      <c r="C162" s="8"/>
      <c r="D162" s="8"/>
      <c r="E162" s="8"/>
      <c r="F162" s="8"/>
      <c r="G162" s="8"/>
      <c r="H162" s="8"/>
      <c r="I162" s="8"/>
    </row>
    <row r="163" spans="1:9" s="21" customFormat="1" ht="12.75">
      <c r="A163" s="8"/>
      <c r="B163" s="8"/>
      <c r="C163" s="8"/>
      <c r="D163" s="8"/>
      <c r="E163" s="8"/>
      <c r="F163" s="8"/>
      <c r="G163" s="8"/>
      <c r="H163" s="8"/>
      <c r="I163" s="8"/>
    </row>
    <row r="164" spans="1:9" s="21" customFormat="1" ht="12.75">
      <c r="A164" s="8"/>
      <c r="B164" s="8"/>
      <c r="C164" s="8"/>
      <c r="D164" s="8"/>
      <c r="E164" s="8"/>
      <c r="F164" s="8"/>
      <c r="G164" s="8"/>
      <c r="H164" s="8"/>
      <c r="I164" s="8"/>
    </row>
    <row r="165" spans="1:9" s="21" customFormat="1" ht="12.75">
      <c r="A165" s="8"/>
      <c r="B165" s="8"/>
      <c r="C165" s="8"/>
      <c r="D165" s="8"/>
      <c r="E165" s="8"/>
      <c r="F165" s="8"/>
      <c r="G165" s="8"/>
      <c r="H165" s="8"/>
      <c r="I165" s="8"/>
    </row>
    <row r="166" spans="1:9" s="21" customFormat="1" ht="12.75">
      <c r="A166" s="8"/>
      <c r="B166" s="8"/>
      <c r="C166" s="8"/>
      <c r="D166" s="8"/>
      <c r="E166" s="8"/>
      <c r="F166" s="8"/>
      <c r="G166" s="8"/>
      <c r="H166" s="8"/>
      <c r="I166" s="8"/>
    </row>
    <row r="167" spans="1:9" s="21" customFormat="1" ht="12.75">
      <c r="A167" s="8"/>
      <c r="B167" s="8"/>
      <c r="C167" s="8"/>
      <c r="D167" s="8"/>
      <c r="E167" s="8"/>
      <c r="F167" s="8"/>
      <c r="G167" s="8"/>
      <c r="H167" s="8"/>
      <c r="I167" s="8"/>
    </row>
    <row r="168" spans="1:9" s="21" customFormat="1" ht="12.75">
      <c r="A168" s="8"/>
      <c r="B168" s="8"/>
      <c r="C168" s="8"/>
      <c r="D168" s="8"/>
      <c r="E168" s="8"/>
      <c r="F168" s="8"/>
      <c r="G168" s="8"/>
      <c r="H168" s="8"/>
      <c r="I168" s="8"/>
    </row>
    <row r="169" spans="1:9" s="21" customFormat="1" ht="12.75">
      <c r="A169" s="8"/>
      <c r="B169" s="8"/>
      <c r="C169" s="8"/>
      <c r="D169" s="8"/>
      <c r="E169" s="8"/>
      <c r="F169" s="8"/>
      <c r="G169" s="8"/>
      <c r="H169" s="8"/>
      <c r="I169" s="8"/>
    </row>
    <row r="170" spans="1:9" s="21" customFormat="1" ht="12.75">
      <c r="A170" s="8"/>
      <c r="B170" s="8"/>
      <c r="C170" s="8"/>
      <c r="D170" s="8"/>
      <c r="E170" s="8"/>
      <c r="F170" s="8"/>
      <c r="G170" s="8"/>
      <c r="H170" s="8"/>
      <c r="I170" s="8"/>
    </row>
    <row r="171" spans="1:9" s="21" customFormat="1" ht="12.75">
      <c r="A171" s="8"/>
      <c r="B171" s="8"/>
      <c r="C171" s="8"/>
      <c r="D171" s="8"/>
      <c r="E171" s="8"/>
      <c r="F171" s="8"/>
      <c r="G171" s="8"/>
      <c r="H171" s="8"/>
      <c r="I171" s="8"/>
    </row>
    <row r="172" spans="1:9" s="21" customFormat="1" ht="12.75">
      <c r="A172" s="8"/>
      <c r="B172" s="8"/>
      <c r="C172" s="8"/>
      <c r="D172" s="8"/>
      <c r="E172" s="8"/>
      <c r="F172" s="8"/>
      <c r="G172" s="8"/>
      <c r="H172" s="8"/>
      <c r="I172" s="8"/>
    </row>
    <row r="173" spans="1:9" s="21" customFormat="1" ht="12.75">
      <c r="A173" s="8"/>
      <c r="B173" s="8"/>
      <c r="C173" s="8"/>
      <c r="D173" s="8"/>
      <c r="E173" s="8"/>
      <c r="F173" s="8"/>
      <c r="G173" s="8"/>
      <c r="H173" s="8"/>
      <c r="I173" s="8"/>
    </row>
    <row r="174" spans="1:9" s="21" customFormat="1" ht="12.75">
      <c r="A174" s="8"/>
      <c r="B174" s="8"/>
      <c r="C174" s="8"/>
      <c r="D174" s="8"/>
      <c r="E174" s="8"/>
      <c r="F174" s="8"/>
      <c r="G174" s="8"/>
      <c r="H174" s="8"/>
      <c r="I174" s="8"/>
    </row>
    <row r="175" spans="1:9" s="21" customFormat="1" ht="12.75">
      <c r="A175" s="8"/>
      <c r="B175" s="8"/>
      <c r="C175" s="8"/>
      <c r="D175" s="8"/>
      <c r="E175" s="8"/>
      <c r="F175" s="8"/>
      <c r="G175" s="8"/>
      <c r="H175" s="8"/>
      <c r="I175" s="8"/>
    </row>
    <row r="176" spans="1:9" s="21" customFormat="1" ht="12.75">
      <c r="A176" s="8"/>
      <c r="B176" s="8"/>
      <c r="C176" s="8"/>
      <c r="D176" s="8"/>
      <c r="E176" s="8"/>
      <c r="F176" s="8"/>
      <c r="G176" s="8"/>
      <c r="H176" s="8"/>
      <c r="I176" s="8"/>
    </row>
    <row r="177" spans="1:9" s="21" customFormat="1" ht="12.75">
      <c r="A177" s="8"/>
      <c r="B177" s="8"/>
      <c r="C177" s="8"/>
      <c r="D177" s="8"/>
      <c r="E177" s="8"/>
      <c r="F177" s="8"/>
      <c r="G177" s="8"/>
      <c r="H177" s="8"/>
      <c r="I177" s="8"/>
    </row>
    <row r="178" spans="1:9" s="21" customFormat="1" ht="12.75">
      <c r="A178" s="8"/>
      <c r="B178" s="8"/>
      <c r="C178" s="8"/>
      <c r="D178" s="8"/>
      <c r="E178" s="8"/>
      <c r="F178" s="8"/>
      <c r="G178" s="8"/>
      <c r="H178" s="8"/>
      <c r="I178" s="8"/>
    </row>
    <row r="179" spans="1:9" s="21" customFormat="1" ht="12.75">
      <c r="A179" s="8"/>
      <c r="B179" s="8"/>
      <c r="C179" s="8"/>
      <c r="D179" s="8"/>
      <c r="E179" s="8"/>
      <c r="F179" s="8"/>
      <c r="G179" s="8"/>
      <c r="H179" s="8"/>
      <c r="I179" s="8"/>
    </row>
    <row r="180" spans="1:9" s="21" customFormat="1" ht="12.75">
      <c r="A180" s="8"/>
      <c r="B180" s="8"/>
      <c r="C180" s="8"/>
      <c r="D180" s="8"/>
      <c r="E180" s="8"/>
      <c r="F180" s="8"/>
      <c r="G180" s="8"/>
      <c r="H180" s="8"/>
      <c r="I180" s="8"/>
    </row>
    <row r="181" spans="1:9" s="21" customFormat="1" ht="12.75">
      <c r="A181" s="8"/>
      <c r="B181" s="8"/>
      <c r="C181" s="8"/>
      <c r="D181" s="8"/>
      <c r="E181" s="8"/>
      <c r="F181" s="8"/>
      <c r="G181" s="8"/>
      <c r="H181" s="8"/>
      <c r="I181" s="8"/>
    </row>
    <row r="182" spans="1:9" s="21" customFormat="1" ht="12.75">
      <c r="A182" s="8"/>
      <c r="B182" s="8"/>
      <c r="C182" s="8"/>
      <c r="D182" s="8"/>
      <c r="E182" s="8"/>
      <c r="F182" s="8"/>
      <c r="G182" s="8"/>
      <c r="H182" s="8"/>
      <c r="I182" s="8"/>
    </row>
    <row r="183" spans="1:9" s="21" customFormat="1" ht="12.75">
      <c r="A183" s="8"/>
      <c r="B183" s="8"/>
      <c r="C183" s="8"/>
      <c r="D183" s="8"/>
      <c r="E183" s="8"/>
      <c r="F183" s="8"/>
      <c r="G183" s="8"/>
      <c r="H183" s="8"/>
      <c r="I183" s="8"/>
    </row>
    <row r="184" spans="1:9" s="21" customFormat="1" ht="12.75">
      <c r="A184" s="8"/>
      <c r="B184" s="8"/>
      <c r="C184" s="8"/>
      <c r="D184" s="8"/>
      <c r="E184" s="8"/>
      <c r="F184" s="8"/>
      <c r="G184" s="8"/>
      <c r="H184" s="8"/>
      <c r="I184" s="8"/>
    </row>
    <row r="185" spans="1:9" s="21" customFormat="1" ht="12.75">
      <c r="A185" s="8"/>
      <c r="B185" s="8"/>
      <c r="C185" s="8"/>
      <c r="D185" s="8"/>
      <c r="E185" s="8"/>
      <c r="F185" s="8"/>
      <c r="G185" s="8"/>
      <c r="H185" s="8"/>
      <c r="I185" s="8"/>
    </row>
    <row r="186" spans="1:9" s="21" customFormat="1" ht="12.75">
      <c r="A186" s="8"/>
      <c r="B186" s="8"/>
      <c r="C186" s="8"/>
      <c r="D186" s="8"/>
      <c r="E186" s="8"/>
      <c r="F186" s="8"/>
      <c r="G186" s="8"/>
      <c r="H186" s="8"/>
      <c r="I186" s="8"/>
    </row>
    <row r="187" spans="1:9" s="21" customFormat="1" ht="12.75">
      <c r="A187" s="8"/>
      <c r="B187" s="8"/>
      <c r="C187" s="8"/>
      <c r="D187" s="8"/>
      <c r="E187" s="8"/>
      <c r="F187" s="8"/>
      <c r="G187" s="8"/>
      <c r="H187" s="8"/>
      <c r="I187" s="8"/>
    </row>
    <row r="188" spans="1:9" s="21" customFormat="1" ht="12.75">
      <c r="A188" s="8"/>
      <c r="B188" s="8"/>
      <c r="C188" s="8"/>
      <c r="D188" s="8"/>
      <c r="E188" s="8"/>
      <c r="F188" s="8"/>
      <c r="G188" s="8"/>
      <c r="H188" s="8"/>
      <c r="I188" s="8"/>
    </row>
    <row r="189" spans="1:9" s="21" customFormat="1" ht="12.75">
      <c r="A189" s="8"/>
      <c r="B189" s="8"/>
      <c r="C189" s="8"/>
      <c r="D189" s="8"/>
      <c r="E189" s="8"/>
      <c r="F189" s="8"/>
      <c r="G189" s="8"/>
      <c r="H189" s="8"/>
      <c r="I189" s="8"/>
    </row>
    <row r="190" spans="1:9" s="21" customFormat="1" ht="12.75">
      <c r="A190" s="8"/>
      <c r="B190" s="8"/>
      <c r="C190" s="8"/>
      <c r="D190" s="8"/>
      <c r="E190" s="8"/>
      <c r="F190" s="8"/>
      <c r="G190" s="8"/>
      <c r="H190" s="8"/>
      <c r="I190" s="8"/>
    </row>
    <row r="191" spans="1:9" s="21" customFormat="1" ht="12.75">
      <c r="A191" s="8"/>
      <c r="B191" s="8"/>
      <c r="C191" s="8"/>
      <c r="D191" s="8"/>
      <c r="E191" s="8"/>
      <c r="F191" s="8"/>
      <c r="G191" s="8"/>
      <c r="H191" s="8"/>
      <c r="I191" s="8"/>
    </row>
    <row r="192" spans="1:9" s="21" customFormat="1" ht="12.75">
      <c r="A192" s="8"/>
      <c r="B192" s="8"/>
      <c r="C192" s="8"/>
      <c r="D192" s="8"/>
      <c r="E192" s="8"/>
      <c r="F192" s="8"/>
      <c r="G192" s="8"/>
      <c r="H192" s="8"/>
      <c r="I192" s="8"/>
    </row>
    <row r="193" spans="1:9" s="21" customFormat="1" ht="12.75">
      <c r="A193" s="8"/>
      <c r="B193" s="8"/>
      <c r="C193" s="8"/>
      <c r="D193" s="8"/>
      <c r="E193" s="8"/>
      <c r="F193" s="8"/>
      <c r="G193" s="8"/>
      <c r="H193" s="8"/>
      <c r="I193" s="8"/>
    </row>
    <row r="194" spans="1:9" s="21" customFormat="1" ht="12.75">
      <c r="A194" s="8"/>
      <c r="B194" s="8"/>
      <c r="C194" s="8"/>
      <c r="D194" s="8"/>
      <c r="E194" s="8"/>
      <c r="F194" s="8"/>
      <c r="G194" s="8"/>
      <c r="H194" s="8"/>
      <c r="I194" s="8"/>
    </row>
    <row r="195" spans="1:9" s="21" customFormat="1" ht="12.75">
      <c r="A195" s="8"/>
      <c r="B195" s="8"/>
      <c r="C195" s="8"/>
      <c r="D195" s="8"/>
      <c r="E195" s="8"/>
      <c r="F195" s="8"/>
      <c r="G195" s="8"/>
      <c r="H195" s="8"/>
      <c r="I195" s="8"/>
    </row>
    <row r="196" spans="1:9" s="21" customFormat="1" ht="12.75">
      <c r="A196" s="8"/>
      <c r="B196" s="8"/>
      <c r="C196" s="8"/>
      <c r="D196" s="8"/>
      <c r="E196" s="8"/>
      <c r="F196" s="8"/>
      <c r="G196" s="8"/>
      <c r="H196" s="8"/>
      <c r="I196" s="8"/>
    </row>
    <row r="197" spans="1:9" s="21" customFormat="1" ht="12.75">
      <c r="A197" s="8"/>
      <c r="B197" s="8"/>
      <c r="C197" s="8"/>
      <c r="D197" s="8"/>
      <c r="E197" s="8"/>
      <c r="F197" s="8"/>
      <c r="G197" s="8"/>
      <c r="H197" s="8"/>
      <c r="I197" s="8"/>
    </row>
    <row r="198" spans="1:9" s="21" customFormat="1" ht="12.75">
      <c r="A198" s="8"/>
      <c r="B198" s="8"/>
      <c r="C198" s="8"/>
      <c r="D198" s="8"/>
      <c r="E198" s="8"/>
      <c r="F198" s="8"/>
      <c r="G198" s="8"/>
      <c r="H198" s="8"/>
      <c r="I198" s="8"/>
    </row>
    <row r="199" spans="1:9" s="21" customFormat="1" ht="12.75">
      <c r="A199" s="8"/>
      <c r="B199" s="8"/>
      <c r="C199" s="8"/>
      <c r="D199" s="8"/>
      <c r="E199" s="8"/>
      <c r="F199" s="8"/>
      <c r="G199" s="8"/>
      <c r="H199" s="8"/>
      <c r="I199" s="8"/>
    </row>
    <row r="200" spans="1:9" s="21" customFormat="1" ht="12.75">
      <c r="A200" s="8"/>
      <c r="B200" s="8"/>
      <c r="C200" s="8"/>
      <c r="D200" s="8"/>
      <c r="E200" s="8"/>
      <c r="F200" s="8"/>
      <c r="G200" s="8"/>
      <c r="H200" s="8"/>
      <c r="I200" s="8"/>
    </row>
    <row r="201" spans="1:9" s="21" customFormat="1" ht="12.75">
      <c r="A201" s="8"/>
      <c r="B201" s="8"/>
      <c r="C201" s="8"/>
      <c r="D201" s="8"/>
      <c r="E201" s="8"/>
      <c r="F201" s="8"/>
      <c r="G201" s="8"/>
      <c r="H201" s="8"/>
      <c r="I201" s="8"/>
    </row>
    <row r="202" spans="1:9" s="21" customFormat="1" ht="12.75">
      <c r="A202" s="8"/>
      <c r="B202" s="8"/>
      <c r="C202" s="8"/>
      <c r="D202" s="8"/>
      <c r="E202" s="8"/>
      <c r="F202" s="8"/>
      <c r="G202" s="8"/>
      <c r="H202" s="8"/>
      <c r="I202" s="8"/>
    </row>
    <row r="203" spans="1:9" s="21" customFormat="1" ht="12.75">
      <c r="A203" s="8"/>
      <c r="B203" s="8"/>
      <c r="C203" s="8"/>
      <c r="D203" s="8"/>
      <c r="E203" s="8"/>
      <c r="F203" s="8"/>
      <c r="G203" s="8"/>
      <c r="H203" s="8"/>
      <c r="I203" s="8"/>
    </row>
    <row r="204" spans="1:9" s="21" customFormat="1" ht="12.75">
      <c r="A204" s="8"/>
      <c r="B204" s="8"/>
      <c r="C204" s="8"/>
      <c r="D204" s="8"/>
      <c r="E204" s="8"/>
      <c r="F204" s="8"/>
      <c r="G204" s="8"/>
      <c r="H204" s="8"/>
      <c r="I204" s="8"/>
    </row>
    <row r="205" spans="1:9" s="21" customFormat="1" ht="12.75">
      <c r="A205" s="8"/>
      <c r="B205" s="8"/>
      <c r="C205" s="8"/>
      <c r="D205" s="8"/>
      <c r="E205" s="8"/>
      <c r="F205" s="8"/>
      <c r="G205" s="8"/>
      <c r="H205" s="8"/>
      <c r="I205" s="8"/>
    </row>
    <row r="206" spans="1:9" s="21" customFormat="1" ht="12.75">
      <c r="A206" s="8"/>
      <c r="B206" s="8"/>
      <c r="C206" s="8"/>
      <c r="D206" s="8"/>
      <c r="E206" s="8"/>
      <c r="F206" s="8"/>
      <c r="G206" s="8"/>
      <c r="H206" s="8"/>
      <c r="I206" s="8"/>
    </row>
    <row r="207" spans="1:9" s="21" customFormat="1" ht="12.75">
      <c r="A207" s="8"/>
      <c r="B207" s="8"/>
      <c r="C207" s="8"/>
      <c r="D207" s="8"/>
      <c r="E207" s="8"/>
      <c r="F207" s="8"/>
      <c r="G207" s="8"/>
      <c r="H207" s="8"/>
      <c r="I207" s="8"/>
    </row>
    <row r="208" spans="1:9" s="21" customFormat="1" ht="12.75">
      <c r="A208" s="8"/>
      <c r="B208" s="8"/>
      <c r="C208" s="8"/>
      <c r="D208" s="8"/>
      <c r="E208" s="8"/>
      <c r="F208" s="8"/>
      <c r="G208" s="8"/>
      <c r="H208" s="8"/>
      <c r="I208" s="8"/>
    </row>
    <row r="209" spans="1:9" s="21" customFormat="1" ht="12.75">
      <c r="A209" s="8"/>
      <c r="B209" s="8"/>
      <c r="C209" s="8"/>
      <c r="D209" s="8"/>
      <c r="E209" s="8"/>
      <c r="F209" s="8"/>
      <c r="G209" s="8"/>
      <c r="H209" s="8"/>
      <c r="I209" s="8"/>
    </row>
    <row r="210" spans="1:9" s="21" customFormat="1" ht="12.75">
      <c r="A210" s="8"/>
      <c r="B210" s="8"/>
      <c r="C210" s="8"/>
      <c r="D210" s="8"/>
      <c r="E210" s="8"/>
      <c r="F210" s="8"/>
      <c r="G210" s="8"/>
      <c r="H210" s="8"/>
      <c r="I210" s="8"/>
    </row>
    <row r="211" spans="1:9" s="21" customFormat="1" ht="12.75">
      <c r="A211" s="8"/>
      <c r="B211" s="8"/>
      <c r="C211" s="8"/>
      <c r="D211" s="8"/>
      <c r="E211" s="8"/>
      <c r="F211" s="8"/>
      <c r="G211" s="8"/>
      <c r="H211" s="8"/>
      <c r="I211" s="8"/>
    </row>
    <row r="212" spans="1:9" s="21" customFormat="1" ht="12.75">
      <c r="A212" s="8"/>
      <c r="B212" s="8"/>
      <c r="C212" s="8"/>
      <c r="D212" s="8"/>
      <c r="E212" s="8"/>
      <c r="F212" s="8"/>
      <c r="G212" s="8"/>
      <c r="H212" s="8"/>
      <c r="I212" s="8"/>
    </row>
    <row r="213" spans="1:9" s="21" customFormat="1" ht="12.75">
      <c r="A213" s="8"/>
      <c r="B213" s="8"/>
      <c r="C213" s="8"/>
      <c r="D213" s="8"/>
      <c r="E213" s="8"/>
      <c r="F213" s="8"/>
      <c r="G213" s="8"/>
      <c r="H213" s="8"/>
      <c r="I213" s="8"/>
    </row>
    <row r="214" spans="1:9" s="21" customFormat="1" ht="12.75">
      <c r="A214" s="8"/>
      <c r="B214" s="8"/>
      <c r="C214" s="8"/>
      <c r="D214" s="8"/>
      <c r="E214" s="8"/>
      <c r="F214" s="8"/>
      <c r="G214" s="8"/>
      <c r="H214" s="8"/>
      <c r="I214" s="8"/>
    </row>
    <row r="215" spans="1:9" s="21" customFormat="1" ht="12.75">
      <c r="A215" s="8"/>
      <c r="B215" s="8"/>
      <c r="C215" s="8"/>
      <c r="D215" s="8"/>
      <c r="E215" s="8"/>
      <c r="F215" s="8"/>
      <c r="G215" s="8"/>
      <c r="H215" s="8"/>
      <c r="I215" s="8"/>
    </row>
    <row r="216" spans="1:9" s="21" customFormat="1" ht="12.75">
      <c r="A216" s="8"/>
      <c r="B216" s="8"/>
      <c r="C216" s="8"/>
      <c r="D216" s="8"/>
      <c r="E216" s="8"/>
      <c r="F216" s="8"/>
      <c r="G216" s="8"/>
      <c r="H216" s="8"/>
      <c r="I216" s="8"/>
    </row>
    <row r="217" spans="1:9" s="21" customFormat="1" ht="12.75">
      <c r="A217" s="8"/>
      <c r="B217" s="8"/>
      <c r="C217" s="8"/>
      <c r="D217" s="8"/>
      <c r="E217" s="8"/>
      <c r="F217" s="8"/>
      <c r="G217" s="8"/>
      <c r="H217" s="8"/>
      <c r="I217" s="8"/>
    </row>
    <row r="218" spans="1:9" s="21" customFormat="1" ht="12.75">
      <c r="A218" s="8"/>
      <c r="B218" s="8"/>
      <c r="C218" s="8"/>
      <c r="D218" s="8"/>
      <c r="E218" s="8"/>
      <c r="F218" s="8"/>
      <c r="G218" s="8"/>
      <c r="H218" s="8"/>
      <c r="I218" s="8"/>
    </row>
    <row r="219" spans="1:9" s="21" customFormat="1" ht="12.75">
      <c r="A219" s="8"/>
      <c r="B219" s="8"/>
      <c r="C219" s="8"/>
      <c r="D219" s="8"/>
      <c r="E219" s="8"/>
      <c r="F219" s="8"/>
      <c r="G219" s="8"/>
      <c r="H219" s="8"/>
      <c r="I219" s="8"/>
    </row>
    <row r="220" spans="1:9" s="21" customFormat="1" ht="12.75">
      <c r="A220" s="8"/>
      <c r="B220" s="8"/>
      <c r="C220" s="8"/>
      <c r="D220" s="8"/>
      <c r="E220" s="8"/>
      <c r="F220" s="8"/>
      <c r="G220" s="8"/>
      <c r="H220" s="8"/>
      <c r="I220" s="8"/>
    </row>
    <row r="221" spans="1:9" s="21" customFormat="1" ht="12.75">
      <c r="A221" s="8"/>
      <c r="B221" s="8"/>
      <c r="C221" s="8"/>
      <c r="D221" s="8"/>
      <c r="E221" s="8"/>
      <c r="F221" s="8"/>
      <c r="G221" s="8"/>
      <c r="H221" s="8"/>
      <c r="I221" s="8"/>
    </row>
    <row r="222" spans="1:9" s="21" customFormat="1" ht="12.75">
      <c r="A222" s="8"/>
      <c r="B222" s="8"/>
      <c r="C222" s="8"/>
      <c r="D222" s="8"/>
      <c r="E222" s="8"/>
      <c r="F222" s="8"/>
      <c r="G222" s="8"/>
      <c r="H222" s="8"/>
      <c r="I222" s="8"/>
    </row>
    <row r="223" spans="1:9" s="21" customFormat="1" ht="12.75">
      <c r="A223" s="8"/>
      <c r="B223" s="8"/>
      <c r="C223" s="8"/>
      <c r="D223" s="8"/>
      <c r="E223" s="8"/>
      <c r="F223" s="8"/>
      <c r="G223" s="8"/>
      <c r="H223" s="8"/>
      <c r="I223" s="8"/>
    </row>
    <row r="224" spans="1:9" s="21" customFormat="1" ht="12.75">
      <c r="A224" s="8"/>
      <c r="B224" s="8"/>
      <c r="C224" s="8"/>
      <c r="D224" s="8"/>
      <c r="E224" s="8"/>
      <c r="F224" s="8"/>
      <c r="G224" s="8"/>
      <c r="H224" s="8"/>
      <c r="I224" s="8"/>
    </row>
    <row r="225" spans="1:9" s="21" customFormat="1" ht="12.75">
      <c r="A225" s="8"/>
      <c r="B225" s="8"/>
      <c r="C225" s="8"/>
      <c r="D225" s="8"/>
      <c r="E225" s="8"/>
      <c r="F225" s="8"/>
      <c r="G225" s="8"/>
      <c r="H225" s="8"/>
      <c r="I225" s="8"/>
    </row>
    <row r="226" spans="1:9" s="21" customFormat="1" ht="12.75">
      <c r="A226" s="8"/>
      <c r="B226" s="8"/>
      <c r="C226" s="8"/>
      <c r="D226" s="8"/>
      <c r="E226" s="8"/>
      <c r="F226" s="8"/>
      <c r="G226" s="8"/>
      <c r="H226" s="8"/>
      <c r="I226" s="8"/>
    </row>
    <row r="227" spans="1:9" s="21" customFormat="1" ht="12.75">
      <c r="A227" s="8"/>
      <c r="B227" s="8"/>
      <c r="C227" s="8"/>
      <c r="D227" s="8"/>
      <c r="E227" s="8"/>
      <c r="F227" s="8"/>
      <c r="G227" s="8"/>
      <c r="H227" s="8"/>
      <c r="I227" s="8"/>
    </row>
    <row r="228" spans="1:9" s="21" customFormat="1" ht="12.75">
      <c r="A228" s="8"/>
      <c r="B228" s="8"/>
      <c r="C228" s="8"/>
      <c r="D228" s="8"/>
      <c r="E228" s="8"/>
      <c r="F228" s="8"/>
      <c r="G228" s="8"/>
      <c r="H228" s="8"/>
      <c r="I228" s="8"/>
    </row>
    <row r="229" spans="1:9" s="21" customFormat="1" ht="12.75">
      <c r="A229" s="8"/>
      <c r="B229" s="8"/>
      <c r="C229" s="8"/>
      <c r="D229" s="8"/>
      <c r="E229" s="8"/>
      <c r="F229" s="8"/>
      <c r="G229" s="8"/>
      <c r="H229" s="8"/>
      <c r="I229" s="8"/>
    </row>
    <row r="230" spans="1:9" s="21" customFormat="1" ht="12.75">
      <c r="A230" s="8"/>
      <c r="B230" s="8"/>
      <c r="C230" s="8"/>
      <c r="D230" s="8"/>
      <c r="E230" s="8"/>
      <c r="F230" s="8"/>
      <c r="G230" s="8"/>
      <c r="H230" s="8"/>
      <c r="I230" s="8"/>
    </row>
    <row r="231" spans="1:9" s="21" customFormat="1" ht="12.75">
      <c r="A231" s="8"/>
      <c r="B231" s="8"/>
      <c r="C231" s="8"/>
      <c r="D231" s="8"/>
      <c r="E231" s="8"/>
      <c r="F231" s="8"/>
      <c r="G231" s="8"/>
      <c r="H231" s="8"/>
      <c r="I231" s="8"/>
    </row>
    <row r="232" spans="1:9" s="21" customFormat="1" ht="12.75">
      <c r="A232" s="8"/>
      <c r="B232" s="8"/>
      <c r="C232" s="8"/>
      <c r="D232" s="8"/>
      <c r="E232" s="8"/>
      <c r="F232" s="8"/>
      <c r="G232" s="8"/>
      <c r="H232" s="8"/>
      <c r="I232" s="8"/>
    </row>
    <row r="233" spans="1:9" s="21" customFormat="1" ht="12.75">
      <c r="A233" s="8"/>
      <c r="B233" s="8"/>
      <c r="C233" s="8"/>
      <c r="D233" s="8"/>
      <c r="E233" s="8"/>
      <c r="F233" s="8"/>
      <c r="G233" s="8"/>
      <c r="H233" s="8"/>
      <c r="I233" s="8"/>
    </row>
    <row r="234" spans="1:9" s="21" customFormat="1" ht="12.75">
      <c r="A234" s="8"/>
      <c r="B234" s="8"/>
      <c r="C234" s="8"/>
      <c r="D234" s="8"/>
      <c r="E234" s="8"/>
      <c r="F234" s="8"/>
      <c r="G234" s="8"/>
      <c r="H234" s="8"/>
      <c r="I234" s="8"/>
    </row>
    <row r="235" spans="1:9" s="21" customFormat="1" ht="12.75">
      <c r="A235" s="8"/>
      <c r="B235" s="8"/>
      <c r="C235" s="8"/>
      <c r="D235" s="8"/>
      <c r="E235" s="8"/>
      <c r="F235" s="8"/>
      <c r="G235" s="8"/>
      <c r="H235" s="8"/>
      <c r="I235" s="8"/>
    </row>
    <row r="236" spans="1:9" s="21" customFormat="1" ht="12.75">
      <c r="A236" s="8"/>
      <c r="B236" s="8"/>
      <c r="C236" s="8"/>
      <c r="D236" s="8"/>
      <c r="E236" s="8"/>
      <c r="F236" s="8"/>
      <c r="G236" s="8"/>
      <c r="H236" s="8"/>
      <c r="I236" s="8"/>
    </row>
    <row r="237" spans="1:9" s="21" customFormat="1" ht="12.75">
      <c r="A237" s="8"/>
      <c r="B237" s="8"/>
      <c r="C237" s="8"/>
      <c r="D237" s="8"/>
      <c r="E237" s="8"/>
      <c r="F237" s="8"/>
      <c r="G237" s="8"/>
      <c r="H237" s="8"/>
      <c r="I237" s="8"/>
    </row>
    <row r="238" spans="1:9" s="21" customFormat="1" ht="12.75">
      <c r="A238" s="8"/>
      <c r="B238" s="8"/>
      <c r="C238" s="8"/>
      <c r="D238" s="8"/>
      <c r="E238" s="8"/>
      <c r="F238" s="8"/>
      <c r="G238" s="8"/>
      <c r="H238" s="8"/>
      <c r="I238" s="8"/>
    </row>
    <row r="239" spans="1:9" s="21" customFormat="1" ht="12.75">
      <c r="A239" s="8"/>
      <c r="B239" s="8"/>
      <c r="C239" s="8"/>
      <c r="D239" s="8"/>
      <c r="E239" s="8"/>
      <c r="F239" s="8"/>
      <c r="G239" s="8"/>
      <c r="H239" s="8"/>
      <c r="I239" s="8"/>
    </row>
    <row r="240" spans="1:9" s="21" customFormat="1" ht="12.75">
      <c r="A240" s="8"/>
      <c r="B240" s="8"/>
      <c r="C240" s="8"/>
      <c r="D240" s="8"/>
      <c r="E240" s="8"/>
      <c r="F240" s="8"/>
      <c r="G240" s="8"/>
      <c r="H240" s="8"/>
      <c r="I240" s="8"/>
    </row>
    <row r="241" spans="1:9" s="21" customFormat="1" ht="12.75">
      <c r="A241" s="8"/>
      <c r="B241" s="8"/>
      <c r="C241" s="8"/>
      <c r="D241" s="8"/>
      <c r="E241" s="8"/>
      <c r="F241" s="8"/>
      <c r="G241" s="8"/>
      <c r="H241" s="8"/>
      <c r="I241" s="8"/>
    </row>
    <row r="242" spans="1:9" s="21" customFormat="1" ht="12.75">
      <c r="A242" s="8"/>
      <c r="B242" s="8"/>
      <c r="C242" s="8"/>
      <c r="D242" s="8"/>
      <c r="E242" s="8"/>
      <c r="F242" s="8"/>
      <c r="G242" s="8"/>
      <c r="H242" s="8"/>
      <c r="I242" s="8"/>
    </row>
    <row r="243" spans="1:9" s="21" customFormat="1" ht="12.75">
      <c r="A243" s="8"/>
      <c r="B243" s="8"/>
      <c r="C243" s="8"/>
      <c r="D243" s="8"/>
      <c r="E243" s="8"/>
      <c r="F243" s="8"/>
      <c r="G243" s="8"/>
      <c r="H243" s="8"/>
      <c r="I243" s="8"/>
    </row>
    <row r="244" spans="1:9" s="21" customFormat="1" ht="12.75">
      <c r="A244" s="8"/>
      <c r="B244" s="8"/>
      <c r="C244" s="8"/>
      <c r="D244" s="8"/>
      <c r="E244" s="8"/>
      <c r="F244" s="8"/>
      <c r="G244" s="8"/>
      <c r="H244" s="8"/>
      <c r="I244" s="8"/>
    </row>
    <row r="245" spans="1:9" s="21" customFormat="1" ht="12.75">
      <c r="A245" s="8"/>
      <c r="B245" s="8"/>
      <c r="C245" s="8"/>
      <c r="D245" s="8"/>
      <c r="E245" s="8"/>
      <c r="F245" s="8"/>
      <c r="G245" s="8"/>
      <c r="H245" s="8"/>
      <c r="I245" s="8"/>
    </row>
    <row r="246" spans="1:9" s="21" customFormat="1" ht="12.75">
      <c r="A246" s="8"/>
      <c r="B246" s="8"/>
      <c r="C246" s="8"/>
      <c r="D246" s="8"/>
      <c r="E246" s="8"/>
      <c r="F246" s="8"/>
      <c r="G246" s="8"/>
      <c r="H246" s="8"/>
      <c r="I246" s="8"/>
    </row>
    <row r="247" spans="1:9" s="21" customFormat="1" ht="12.75">
      <c r="A247" s="8"/>
      <c r="B247" s="8"/>
      <c r="C247" s="8"/>
      <c r="D247" s="8"/>
      <c r="E247" s="8"/>
      <c r="F247" s="8"/>
      <c r="G247" s="8"/>
      <c r="H247" s="8"/>
      <c r="I247" s="8"/>
    </row>
    <row r="248" spans="1:9" s="21" customFormat="1" ht="12.75">
      <c r="A248" s="8"/>
      <c r="B248" s="8"/>
      <c r="C248" s="8"/>
      <c r="D248" s="8"/>
      <c r="E248" s="8"/>
      <c r="F248" s="8"/>
      <c r="G248" s="8"/>
      <c r="H248" s="8"/>
      <c r="I248" s="8"/>
    </row>
    <row r="249" spans="1:9" s="21" customFormat="1" ht="12.75">
      <c r="A249" s="8"/>
      <c r="B249" s="8"/>
      <c r="C249" s="8"/>
      <c r="D249" s="8"/>
      <c r="E249" s="8"/>
      <c r="F249" s="8"/>
      <c r="G249" s="8"/>
      <c r="H249" s="8"/>
      <c r="I249" s="8"/>
    </row>
    <row r="250" spans="1:9" s="21" customFormat="1" ht="12.75">
      <c r="A250" s="8"/>
      <c r="B250" s="8"/>
      <c r="C250" s="8"/>
      <c r="D250" s="8"/>
      <c r="E250" s="8"/>
      <c r="F250" s="8"/>
      <c r="G250" s="8"/>
      <c r="H250" s="8"/>
      <c r="I250" s="8"/>
    </row>
    <row r="251" spans="1:9" s="21" customFormat="1" ht="12.75">
      <c r="A251" s="8"/>
      <c r="B251" s="8"/>
      <c r="C251" s="8"/>
      <c r="D251" s="8"/>
      <c r="E251" s="8"/>
      <c r="F251" s="8"/>
      <c r="G251" s="8"/>
      <c r="H251" s="8"/>
      <c r="I251" s="8"/>
    </row>
    <row r="252" spans="1:9" s="21" customFormat="1" ht="12.75">
      <c r="A252" s="8"/>
      <c r="B252" s="8"/>
      <c r="C252" s="8"/>
      <c r="D252" s="8"/>
      <c r="E252" s="8"/>
      <c r="F252" s="8"/>
      <c r="G252" s="8"/>
      <c r="H252" s="8"/>
      <c r="I252" s="8"/>
    </row>
    <row r="253" spans="1:9" s="21" customFormat="1" ht="12.75">
      <c r="A253" s="8"/>
      <c r="B253" s="8"/>
      <c r="C253" s="8"/>
      <c r="D253" s="8"/>
      <c r="E253" s="8"/>
      <c r="F253" s="8"/>
      <c r="G253" s="8"/>
      <c r="H253" s="8"/>
      <c r="I253" s="8"/>
    </row>
    <row r="254" spans="1:9" s="21" customFormat="1" ht="12.75">
      <c r="A254" s="8"/>
      <c r="B254" s="8"/>
      <c r="C254" s="8"/>
      <c r="D254" s="8"/>
      <c r="E254" s="8"/>
      <c r="F254" s="8"/>
      <c r="G254" s="8"/>
      <c r="H254" s="8"/>
      <c r="I254" s="8"/>
    </row>
    <row r="255" spans="1:9" s="21" customFormat="1" ht="12.75">
      <c r="A255" s="8"/>
      <c r="B255" s="8"/>
      <c r="C255" s="8"/>
      <c r="D255" s="8"/>
      <c r="E255" s="8"/>
      <c r="F255" s="8"/>
      <c r="G255" s="8"/>
      <c r="H255" s="8"/>
      <c r="I255" s="8"/>
    </row>
    <row r="256" spans="1:9" s="21" customFormat="1" ht="12.75">
      <c r="A256" s="8"/>
      <c r="B256" s="8"/>
      <c r="C256" s="8"/>
      <c r="D256" s="8"/>
      <c r="E256" s="8"/>
      <c r="F256" s="8"/>
      <c r="G256" s="8"/>
      <c r="H256" s="8"/>
      <c r="I256" s="8"/>
    </row>
    <row r="257" spans="1:9" s="21" customFormat="1" ht="12.75">
      <c r="A257" s="8"/>
      <c r="B257" s="8"/>
      <c r="C257" s="8"/>
      <c r="D257" s="8"/>
      <c r="E257" s="8"/>
      <c r="F257" s="8"/>
      <c r="G257" s="8"/>
      <c r="H257" s="8"/>
      <c r="I257" s="8"/>
    </row>
    <row r="258" spans="1:9" s="21" customFormat="1" ht="12.75">
      <c r="A258" s="8"/>
      <c r="B258" s="8"/>
      <c r="C258" s="8"/>
      <c r="D258" s="8"/>
      <c r="E258" s="8"/>
      <c r="F258" s="8"/>
      <c r="G258" s="8"/>
      <c r="H258" s="8"/>
      <c r="I258" s="8"/>
    </row>
    <row r="259" spans="1:9" s="21" customFormat="1" ht="12.75">
      <c r="A259" s="8"/>
      <c r="B259" s="8"/>
      <c r="C259" s="8"/>
      <c r="D259" s="8"/>
      <c r="E259" s="8"/>
      <c r="F259" s="8"/>
      <c r="G259" s="8"/>
      <c r="H259" s="8"/>
      <c r="I259" s="8"/>
    </row>
    <row r="260" spans="1:9" s="21" customFormat="1" ht="12.75">
      <c r="A260" s="8"/>
      <c r="B260" s="8"/>
      <c r="C260" s="8"/>
      <c r="D260" s="8"/>
      <c r="E260" s="8"/>
      <c r="F260" s="8"/>
      <c r="G260" s="8"/>
      <c r="H260" s="8"/>
      <c r="I260" s="8"/>
    </row>
    <row r="261" spans="1:9" s="21" customFormat="1" ht="12.75">
      <c r="A261" s="8"/>
      <c r="B261" s="8"/>
      <c r="C261" s="8"/>
      <c r="D261" s="8"/>
      <c r="E261" s="8"/>
      <c r="F261" s="8"/>
      <c r="G261" s="8"/>
      <c r="H261" s="8"/>
      <c r="I261" s="8"/>
    </row>
    <row r="262" spans="1:9" s="21" customFormat="1" ht="12.75">
      <c r="A262" s="8"/>
      <c r="B262" s="8"/>
      <c r="C262" s="8"/>
      <c r="D262" s="8"/>
      <c r="E262" s="8"/>
      <c r="F262" s="8"/>
      <c r="G262" s="8"/>
      <c r="H262" s="8"/>
      <c r="I262" s="8"/>
    </row>
    <row r="263" spans="1:9" s="21" customFormat="1" ht="12.75">
      <c r="A263" s="8"/>
      <c r="B263" s="8"/>
      <c r="C263" s="8"/>
      <c r="D263" s="8"/>
      <c r="E263" s="8"/>
      <c r="F263" s="8"/>
      <c r="G263" s="8"/>
      <c r="H263" s="8"/>
      <c r="I263" s="8"/>
    </row>
    <row r="264" spans="1:9" s="21" customFormat="1" ht="12.75">
      <c r="A264" s="8"/>
      <c r="B264" s="8"/>
      <c r="C264" s="8"/>
      <c r="D264" s="8"/>
      <c r="E264" s="8"/>
      <c r="F264" s="8"/>
      <c r="G264" s="8"/>
      <c r="H264" s="8"/>
      <c r="I264" s="8"/>
    </row>
    <row r="265" spans="1:9" s="21" customFormat="1" ht="12.75">
      <c r="A265" s="8"/>
      <c r="B265" s="8"/>
      <c r="C265" s="8"/>
      <c r="D265" s="8"/>
      <c r="E265" s="8"/>
      <c r="F265" s="8"/>
      <c r="G265" s="8"/>
      <c r="H265" s="8"/>
      <c r="I265" s="8"/>
    </row>
    <row r="266" spans="1:9" s="21" customFormat="1" ht="12.75">
      <c r="A266" s="8"/>
      <c r="B266" s="8"/>
      <c r="C266" s="8"/>
      <c r="D266" s="8"/>
      <c r="E266" s="8"/>
      <c r="F266" s="8"/>
      <c r="G266" s="8"/>
      <c r="H266" s="8"/>
      <c r="I266" s="8"/>
    </row>
    <row r="267" spans="1:9" s="21" customFormat="1" ht="12.75">
      <c r="A267" s="8"/>
      <c r="B267" s="8"/>
      <c r="C267" s="8"/>
      <c r="D267" s="8"/>
      <c r="E267" s="8"/>
      <c r="F267" s="8"/>
      <c r="G267" s="8"/>
      <c r="H267" s="8"/>
      <c r="I267" s="8"/>
    </row>
    <row r="268" spans="1:9" s="21" customFormat="1" ht="12.75">
      <c r="A268" s="8"/>
      <c r="B268" s="8"/>
      <c r="C268" s="8"/>
      <c r="D268" s="8"/>
      <c r="E268" s="8"/>
      <c r="F268" s="8"/>
      <c r="G268" s="8"/>
      <c r="H268" s="8"/>
      <c r="I268" s="8"/>
    </row>
    <row r="269" spans="1:9" s="21" customFormat="1" ht="12.75">
      <c r="A269" s="8"/>
      <c r="B269" s="8"/>
      <c r="C269" s="8"/>
      <c r="D269" s="8"/>
      <c r="E269" s="8"/>
      <c r="F269" s="8"/>
      <c r="G269" s="8"/>
      <c r="H269" s="8"/>
      <c r="I269" s="8"/>
    </row>
    <row r="270" spans="1:9" s="21" customFormat="1" ht="12.75">
      <c r="A270" s="8"/>
      <c r="B270" s="8"/>
      <c r="C270" s="8"/>
      <c r="D270" s="8"/>
      <c r="E270" s="8"/>
      <c r="F270" s="8"/>
      <c r="G270" s="8"/>
      <c r="H270" s="8"/>
      <c r="I270" s="8"/>
    </row>
    <row r="271" spans="1:9" s="21" customFormat="1" ht="12.75">
      <c r="A271" s="8"/>
      <c r="B271" s="8"/>
      <c r="C271" s="8"/>
      <c r="D271" s="8"/>
      <c r="E271" s="8"/>
      <c r="F271" s="8"/>
      <c r="G271" s="8"/>
      <c r="H271" s="8"/>
      <c r="I271" s="8"/>
    </row>
    <row r="272" spans="1:9" s="21" customFormat="1" ht="12.75">
      <c r="A272" s="8"/>
      <c r="B272" s="8"/>
      <c r="C272" s="8"/>
      <c r="D272" s="8"/>
      <c r="E272" s="8"/>
      <c r="F272" s="8"/>
      <c r="G272" s="8"/>
      <c r="H272" s="8"/>
      <c r="I272" s="8"/>
    </row>
    <row r="273" spans="1:9" s="21" customFormat="1" ht="12.75">
      <c r="A273" s="8"/>
      <c r="B273" s="8"/>
      <c r="C273" s="8"/>
      <c r="D273" s="8"/>
      <c r="E273" s="8"/>
      <c r="F273" s="8"/>
      <c r="G273" s="8"/>
      <c r="H273" s="8"/>
      <c r="I273" s="8"/>
    </row>
    <row r="274" spans="1:9" s="21" customFormat="1" ht="12.75">
      <c r="A274" s="8"/>
      <c r="B274" s="8"/>
      <c r="C274" s="8"/>
      <c r="D274" s="8"/>
      <c r="E274" s="8"/>
      <c r="F274" s="8"/>
      <c r="G274" s="8"/>
      <c r="H274" s="8"/>
      <c r="I274" s="8"/>
    </row>
    <row r="275" spans="1:9" s="21" customFormat="1" ht="12.75">
      <c r="A275" s="8"/>
      <c r="B275" s="8"/>
      <c r="C275" s="8"/>
      <c r="D275" s="8"/>
      <c r="E275" s="8"/>
      <c r="F275" s="8"/>
      <c r="G275" s="8"/>
      <c r="H275" s="8"/>
      <c r="I275" s="8"/>
    </row>
    <row r="276" spans="1:9" s="21" customFormat="1" ht="12.75">
      <c r="A276" s="8"/>
      <c r="B276" s="8"/>
      <c r="C276" s="8"/>
      <c r="D276" s="8"/>
      <c r="E276" s="8"/>
      <c r="F276" s="8"/>
      <c r="G276" s="8"/>
      <c r="H276" s="8"/>
      <c r="I276" s="8"/>
    </row>
    <row r="277" spans="1:9" s="21" customFormat="1" ht="12.75">
      <c r="A277" s="8"/>
      <c r="B277" s="8"/>
      <c r="C277" s="8"/>
      <c r="D277" s="8"/>
      <c r="E277" s="8"/>
      <c r="F277" s="8"/>
      <c r="G277" s="8"/>
      <c r="H277" s="8"/>
      <c r="I277" s="8"/>
    </row>
    <row r="278" spans="1:9" s="21" customFormat="1" ht="12.75">
      <c r="A278" s="8"/>
      <c r="B278" s="8"/>
      <c r="C278" s="8"/>
      <c r="D278" s="8"/>
      <c r="E278" s="8"/>
      <c r="F278" s="8"/>
      <c r="G278" s="8"/>
      <c r="H278" s="8"/>
      <c r="I278" s="8"/>
    </row>
    <row r="279" spans="1:9" s="21" customFormat="1" ht="12.75">
      <c r="A279" s="8"/>
      <c r="B279" s="8"/>
      <c r="C279" s="8"/>
      <c r="D279" s="8"/>
      <c r="E279" s="8"/>
      <c r="F279" s="8"/>
      <c r="G279" s="8"/>
      <c r="H279" s="8"/>
      <c r="I279" s="8"/>
    </row>
    <row r="280" spans="1:9" s="21" customFormat="1" ht="12.75">
      <c r="A280" s="8"/>
      <c r="B280" s="8"/>
      <c r="C280" s="8"/>
      <c r="D280" s="8"/>
      <c r="E280" s="8"/>
      <c r="F280" s="8"/>
      <c r="G280" s="8"/>
      <c r="H280" s="8"/>
      <c r="I280" s="8"/>
    </row>
    <row r="281" spans="1:9" s="21" customFormat="1" ht="12.75">
      <c r="A281" s="8"/>
      <c r="B281" s="8"/>
      <c r="C281" s="8"/>
      <c r="D281" s="8"/>
      <c r="E281" s="8"/>
      <c r="F281" s="8"/>
      <c r="G281" s="8"/>
      <c r="H281" s="8"/>
      <c r="I281" s="8"/>
    </row>
    <row r="282" spans="1:9" s="21" customFormat="1" ht="12.75">
      <c r="A282" s="8"/>
      <c r="B282" s="8"/>
      <c r="C282" s="8"/>
      <c r="D282" s="8"/>
      <c r="E282" s="8"/>
      <c r="F282" s="8"/>
      <c r="G282" s="8"/>
      <c r="H282" s="8"/>
      <c r="I282" s="8"/>
    </row>
    <row r="283" spans="1:9" s="21" customFormat="1" ht="12.75">
      <c r="A283" s="8"/>
      <c r="B283" s="8"/>
      <c r="C283" s="8"/>
      <c r="D283" s="8"/>
      <c r="E283" s="8"/>
      <c r="F283" s="8"/>
      <c r="G283" s="8"/>
      <c r="H283" s="8"/>
      <c r="I283" s="8"/>
    </row>
    <row r="284" spans="1:9" s="21" customFormat="1" ht="12.75">
      <c r="A284" s="8"/>
      <c r="B284" s="8"/>
      <c r="C284" s="8"/>
      <c r="D284" s="8"/>
      <c r="E284" s="8"/>
      <c r="F284" s="8"/>
      <c r="G284" s="8"/>
      <c r="H284" s="8"/>
      <c r="I284" s="8"/>
    </row>
    <row r="285" spans="1:9" s="21" customFormat="1" ht="12.75">
      <c r="A285" s="8"/>
      <c r="B285" s="8"/>
      <c r="C285" s="8"/>
      <c r="D285" s="8"/>
      <c r="E285" s="8"/>
      <c r="F285" s="8"/>
      <c r="G285" s="8"/>
      <c r="H285" s="8"/>
      <c r="I285" s="8"/>
    </row>
    <row r="286" spans="1:9" s="21" customFormat="1" ht="12.75">
      <c r="A286" s="8"/>
      <c r="B286" s="8"/>
      <c r="C286" s="8"/>
      <c r="D286" s="8"/>
      <c r="E286" s="8"/>
      <c r="F286" s="8"/>
      <c r="G286" s="8"/>
      <c r="H286" s="8"/>
      <c r="I286" s="8"/>
    </row>
    <row r="287" spans="1:9" s="21" customFormat="1" ht="12.75">
      <c r="A287" s="8"/>
      <c r="B287" s="8"/>
      <c r="C287" s="8"/>
      <c r="D287" s="8"/>
      <c r="E287" s="8"/>
      <c r="F287" s="8"/>
      <c r="G287" s="8"/>
      <c r="H287" s="8"/>
      <c r="I287" s="8"/>
    </row>
    <row r="288" spans="1:9" s="21" customFormat="1" ht="12.75">
      <c r="A288" s="8"/>
      <c r="B288" s="8"/>
      <c r="C288" s="8"/>
      <c r="D288" s="8"/>
      <c r="E288" s="8"/>
      <c r="F288" s="8"/>
      <c r="G288" s="8"/>
      <c r="H288" s="8"/>
      <c r="I288" s="8"/>
    </row>
    <row r="289" spans="1:9" s="21" customFormat="1" ht="12.75">
      <c r="A289" s="8"/>
      <c r="B289" s="8"/>
      <c r="C289" s="8"/>
      <c r="D289" s="8"/>
      <c r="E289" s="8"/>
      <c r="F289" s="8"/>
      <c r="G289" s="8"/>
      <c r="H289" s="8"/>
      <c r="I289" s="8"/>
    </row>
    <row r="290" spans="1:9" s="21" customFormat="1" ht="12.75">
      <c r="A290" s="8"/>
      <c r="B290" s="8"/>
      <c r="C290" s="8"/>
      <c r="D290" s="8"/>
      <c r="E290" s="8"/>
      <c r="F290" s="8"/>
      <c r="G290" s="8"/>
      <c r="H290" s="8"/>
      <c r="I290" s="8"/>
    </row>
    <row r="291" spans="1:9" s="21" customFormat="1" ht="12.75">
      <c r="A291" s="8"/>
      <c r="B291" s="8"/>
      <c r="C291" s="8"/>
      <c r="D291" s="8"/>
      <c r="E291" s="8"/>
      <c r="F291" s="8"/>
      <c r="G291" s="8"/>
      <c r="H291" s="8"/>
      <c r="I291" s="8"/>
    </row>
    <row r="292" spans="1:9" s="21" customFormat="1" ht="12.75">
      <c r="A292" s="8"/>
      <c r="B292" s="8"/>
      <c r="C292" s="8"/>
      <c r="D292" s="8"/>
      <c r="E292" s="8"/>
      <c r="F292" s="8"/>
      <c r="G292" s="8"/>
      <c r="H292" s="8"/>
      <c r="I292" s="8"/>
    </row>
    <row r="293" spans="1:9" s="21" customFormat="1" ht="12.75">
      <c r="A293" s="8"/>
      <c r="B293" s="8"/>
      <c r="C293" s="8"/>
      <c r="D293" s="8"/>
      <c r="E293" s="8"/>
      <c r="F293" s="8"/>
      <c r="G293" s="8"/>
      <c r="H293" s="8"/>
      <c r="I293" s="8"/>
    </row>
    <row r="294" spans="1:9" s="21" customFormat="1" ht="12.75">
      <c r="A294" s="8"/>
      <c r="B294" s="8"/>
      <c r="C294" s="8"/>
      <c r="D294" s="8"/>
      <c r="E294" s="8"/>
      <c r="F294" s="8"/>
      <c r="G294" s="8"/>
      <c r="H294" s="8"/>
      <c r="I294" s="8"/>
    </row>
    <row r="295" spans="1:9" s="21" customFormat="1" ht="12.75">
      <c r="A295" s="8"/>
      <c r="B295" s="8"/>
      <c r="C295" s="8"/>
      <c r="D295" s="8"/>
      <c r="E295" s="8"/>
      <c r="F295" s="8"/>
      <c r="G295" s="8"/>
      <c r="H295" s="8"/>
      <c r="I295" s="8"/>
    </row>
    <row r="296" spans="1:9" s="21" customFormat="1" ht="12.75">
      <c r="A296" s="8"/>
      <c r="B296" s="8"/>
      <c r="C296" s="8"/>
      <c r="D296" s="8"/>
      <c r="E296" s="8"/>
      <c r="F296" s="8"/>
      <c r="G296" s="8"/>
      <c r="H296" s="8"/>
      <c r="I296" s="8"/>
    </row>
    <row r="297" spans="1:9" s="21" customFormat="1" ht="12.75">
      <c r="A297" s="8"/>
      <c r="B297" s="8"/>
      <c r="C297" s="8"/>
      <c r="D297" s="8"/>
      <c r="E297" s="8"/>
      <c r="F297" s="8"/>
      <c r="G297" s="8"/>
      <c r="H297" s="8"/>
      <c r="I297" s="8"/>
    </row>
    <row r="298" spans="1:9" s="21" customFormat="1" ht="12.75">
      <c r="A298" s="8"/>
      <c r="B298" s="8"/>
      <c r="C298" s="8"/>
      <c r="D298" s="8"/>
      <c r="E298" s="8"/>
      <c r="F298" s="8"/>
      <c r="G298" s="8"/>
      <c r="H298" s="8"/>
      <c r="I298" s="8"/>
    </row>
    <row r="299" spans="1:9" s="21" customFormat="1" ht="12.75">
      <c r="A299" s="8"/>
      <c r="B299" s="8"/>
      <c r="C299" s="8"/>
      <c r="D299" s="8"/>
      <c r="E299" s="8"/>
      <c r="F299" s="8"/>
      <c r="G299" s="8"/>
      <c r="H299" s="8"/>
      <c r="I299" s="8"/>
    </row>
    <row r="300" spans="1:9" s="21" customFormat="1" ht="12.75">
      <c r="A300" s="8"/>
      <c r="B300" s="8"/>
      <c r="C300" s="8"/>
      <c r="D300" s="8"/>
      <c r="E300" s="8"/>
      <c r="F300" s="8"/>
      <c r="G300" s="8"/>
      <c r="H300" s="8"/>
      <c r="I300" s="8"/>
    </row>
    <row r="301" spans="1:9" s="21" customFormat="1" ht="12.75">
      <c r="A301" s="8"/>
      <c r="B301" s="8"/>
      <c r="C301" s="8"/>
      <c r="D301" s="8"/>
      <c r="E301" s="8"/>
      <c r="F301" s="8"/>
      <c r="G301" s="8"/>
      <c r="H301" s="8"/>
      <c r="I301" s="8"/>
    </row>
    <row r="302" spans="1:9" s="21" customFormat="1" ht="12.75">
      <c r="A302" s="8"/>
      <c r="B302" s="8"/>
      <c r="C302" s="8"/>
      <c r="D302" s="8"/>
      <c r="E302" s="8"/>
      <c r="F302" s="8"/>
      <c r="G302" s="8"/>
      <c r="H302" s="8"/>
      <c r="I302" s="8"/>
    </row>
    <row r="303" spans="1:9" s="21" customFormat="1" ht="12.75">
      <c r="A303" s="8"/>
      <c r="B303" s="8"/>
      <c r="C303" s="8"/>
      <c r="D303" s="8"/>
      <c r="E303" s="8"/>
      <c r="F303" s="8"/>
      <c r="G303" s="8"/>
      <c r="H303" s="8"/>
      <c r="I303" s="8"/>
    </row>
    <row r="304" spans="1:9" s="21" customFormat="1" ht="12.75">
      <c r="A304" s="8"/>
      <c r="B304" s="8"/>
      <c r="C304" s="8"/>
      <c r="D304" s="8"/>
      <c r="E304" s="8"/>
      <c r="F304" s="8"/>
      <c r="G304" s="8"/>
      <c r="H304" s="8"/>
      <c r="I304" s="8"/>
    </row>
    <row r="305" spans="1:9" s="21" customFormat="1" ht="12.75">
      <c r="A305" s="8"/>
      <c r="B305" s="8"/>
      <c r="C305" s="8"/>
      <c r="D305" s="8"/>
      <c r="E305" s="8"/>
      <c r="F305" s="8"/>
      <c r="G305" s="8"/>
      <c r="H305" s="8"/>
      <c r="I305" s="8"/>
    </row>
    <row r="306" spans="1:9" s="21" customFormat="1" ht="12.75">
      <c r="A306" s="8"/>
      <c r="B306" s="8"/>
      <c r="C306" s="8"/>
      <c r="D306" s="8"/>
      <c r="E306" s="8"/>
      <c r="F306" s="8"/>
      <c r="G306" s="8"/>
      <c r="H306" s="8"/>
      <c r="I306" s="8"/>
    </row>
    <row r="307" spans="1:9" s="21" customFormat="1" ht="12.75">
      <c r="A307" s="8"/>
      <c r="B307" s="8"/>
      <c r="C307" s="8"/>
      <c r="D307" s="8"/>
      <c r="E307" s="8"/>
      <c r="F307" s="8"/>
      <c r="G307" s="8"/>
      <c r="H307" s="8"/>
      <c r="I307" s="8"/>
    </row>
    <row r="308" spans="1:9" s="21" customFormat="1" ht="12.75">
      <c r="A308" s="8"/>
      <c r="B308" s="8"/>
      <c r="C308" s="8"/>
      <c r="D308" s="8"/>
      <c r="E308" s="8"/>
      <c r="F308" s="8"/>
      <c r="G308" s="8"/>
      <c r="H308" s="8"/>
      <c r="I308" s="8"/>
    </row>
    <row r="309" spans="1:9" s="21" customFormat="1" ht="12.75">
      <c r="A309" s="8"/>
      <c r="B309" s="8"/>
      <c r="C309" s="8"/>
      <c r="D309" s="8"/>
      <c r="E309" s="8"/>
      <c r="F309" s="8"/>
      <c r="G309" s="8"/>
      <c r="H309" s="8"/>
      <c r="I309" s="8"/>
    </row>
    <row r="310" spans="1:9" s="21" customFormat="1" ht="12.75">
      <c r="A310" s="8"/>
      <c r="B310" s="8"/>
      <c r="C310" s="8"/>
      <c r="D310" s="8"/>
      <c r="E310" s="8"/>
      <c r="F310" s="8"/>
      <c r="G310" s="8"/>
      <c r="H310" s="8"/>
      <c r="I310" s="8"/>
    </row>
    <row r="311" spans="1:9" s="21" customFormat="1" ht="12.75">
      <c r="A311" s="8"/>
      <c r="B311" s="8"/>
      <c r="C311" s="8"/>
      <c r="D311" s="8"/>
      <c r="E311" s="8"/>
      <c r="F311" s="8"/>
      <c r="G311" s="8"/>
      <c r="H311" s="8"/>
      <c r="I311" s="8"/>
    </row>
    <row r="312" spans="1:9" s="21" customFormat="1" ht="12.75">
      <c r="A312" s="8"/>
      <c r="B312" s="8"/>
      <c r="C312" s="8"/>
      <c r="D312" s="8"/>
      <c r="E312" s="8"/>
      <c r="F312" s="8"/>
      <c r="G312" s="8"/>
      <c r="H312" s="8"/>
      <c r="I312" s="8"/>
    </row>
    <row r="313" spans="1:9" s="21" customFormat="1" ht="12.75">
      <c r="A313" s="8"/>
      <c r="B313" s="8"/>
      <c r="C313" s="8"/>
      <c r="D313" s="8"/>
      <c r="E313" s="8"/>
      <c r="F313" s="8"/>
      <c r="G313" s="8"/>
      <c r="H313" s="8"/>
      <c r="I313" s="8"/>
    </row>
    <row r="314" spans="1:9" s="21" customFormat="1" ht="12.75">
      <c r="A314" s="8"/>
      <c r="B314" s="8"/>
      <c r="C314" s="8"/>
      <c r="D314" s="8"/>
      <c r="E314" s="8"/>
      <c r="F314" s="8"/>
      <c r="G314" s="8"/>
      <c r="H314" s="8"/>
      <c r="I314" s="8"/>
    </row>
    <row r="315" spans="1:9" s="21" customFormat="1" ht="12.75">
      <c r="A315" s="8"/>
      <c r="B315" s="8"/>
      <c r="C315" s="8"/>
      <c r="D315" s="8"/>
      <c r="E315" s="8"/>
      <c r="F315" s="8"/>
      <c r="G315" s="8"/>
      <c r="H315" s="8"/>
      <c r="I315" s="8"/>
    </row>
    <row r="316" spans="1:9" s="21" customFormat="1" ht="12.75">
      <c r="A316" s="8"/>
      <c r="B316" s="8"/>
      <c r="C316" s="8"/>
      <c r="D316" s="8"/>
      <c r="E316" s="8"/>
      <c r="F316" s="8"/>
      <c r="G316" s="8"/>
      <c r="H316" s="8"/>
      <c r="I316" s="8"/>
    </row>
    <row r="317" spans="1:9" s="21" customFormat="1" ht="12.75">
      <c r="A317" s="8"/>
      <c r="B317" s="8"/>
      <c r="C317" s="8"/>
      <c r="D317" s="8"/>
      <c r="E317" s="8"/>
      <c r="F317" s="8"/>
      <c r="G317" s="8"/>
      <c r="H317" s="8"/>
      <c r="I317" s="8"/>
    </row>
    <row r="318" spans="1:9" s="21" customFormat="1" ht="12.75">
      <c r="A318" s="8"/>
      <c r="B318" s="8"/>
      <c r="C318" s="8"/>
      <c r="D318" s="8"/>
      <c r="E318" s="8"/>
      <c r="F318" s="8"/>
      <c r="G318" s="8"/>
      <c r="H318" s="8"/>
      <c r="I318" s="8"/>
    </row>
    <row r="319" spans="1:9" s="21" customFormat="1" ht="12.75">
      <c r="A319" s="8"/>
      <c r="B319" s="8"/>
      <c r="C319" s="8"/>
      <c r="D319" s="8"/>
      <c r="E319" s="8"/>
      <c r="F319" s="8"/>
      <c r="G319" s="8"/>
      <c r="H319" s="8"/>
      <c r="I319" s="8"/>
    </row>
    <row r="320" spans="1:9" s="21" customFormat="1" ht="12.75">
      <c r="A320" s="8"/>
      <c r="B320" s="8"/>
      <c r="C320" s="8"/>
      <c r="D320" s="8"/>
      <c r="E320" s="8"/>
      <c r="F320" s="8"/>
      <c r="G320" s="8"/>
      <c r="H320" s="8"/>
      <c r="I320" s="8"/>
    </row>
    <row r="321" spans="1:9" s="21" customFormat="1" ht="12.75">
      <c r="A321" s="8"/>
      <c r="B321" s="8"/>
      <c r="C321" s="8"/>
      <c r="D321" s="8"/>
      <c r="E321" s="8"/>
      <c r="F321" s="8"/>
      <c r="G321" s="8"/>
      <c r="H321" s="8"/>
      <c r="I321" s="8"/>
    </row>
    <row r="322" spans="1:9" s="21" customFormat="1" ht="12.75">
      <c r="A322" s="8"/>
      <c r="B322" s="8"/>
      <c r="C322" s="8"/>
      <c r="D322" s="8"/>
      <c r="E322" s="8"/>
      <c r="F322" s="8"/>
      <c r="G322" s="8"/>
      <c r="H322" s="8"/>
      <c r="I322" s="8"/>
    </row>
    <row r="323" spans="1:9" s="21" customFormat="1" ht="12.75">
      <c r="A323" s="8"/>
      <c r="B323" s="8"/>
      <c r="C323" s="8"/>
      <c r="D323" s="8"/>
      <c r="E323" s="8"/>
      <c r="F323" s="8"/>
      <c r="G323" s="8"/>
      <c r="H323" s="8"/>
      <c r="I323" s="8"/>
    </row>
    <row r="324" spans="1:9" s="21" customFormat="1" ht="12.75">
      <c r="A324" s="8"/>
      <c r="B324" s="8"/>
      <c r="C324" s="8"/>
      <c r="D324" s="8"/>
      <c r="E324" s="8"/>
      <c r="F324" s="8"/>
      <c r="G324" s="8"/>
      <c r="H324" s="8"/>
      <c r="I324" s="8"/>
    </row>
    <row r="325" spans="1:9" s="21" customFormat="1" ht="12.75">
      <c r="A325" s="8"/>
      <c r="B325" s="8"/>
      <c r="C325" s="8"/>
      <c r="D325" s="8"/>
      <c r="E325" s="8"/>
      <c r="F325" s="8"/>
      <c r="G325" s="8"/>
      <c r="H325" s="8"/>
      <c r="I325" s="8"/>
    </row>
    <row r="326" spans="1:9" s="21" customFormat="1" ht="12.75">
      <c r="A326" s="8"/>
      <c r="B326" s="8"/>
      <c r="C326" s="8"/>
      <c r="D326" s="8"/>
      <c r="E326" s="8"/>
      <c r="F326" s="8"/>
      <c r="G326" s="8"/>
      <c r="H326" s="8"/>
      <c r="I326" s="8"/>
    </row>
    <row r="327" spans="1:9" s="21" customFormat="1" ht="12.75">
      <c r="A327" s="8"/>
      <c r="B327" s="8"/>
      <c r="C327" s="8"/>
      <c r="D327" s="8"/>
      <c r="E327" s="8"/>
      <c r="F327" s="8"/>
      <c r="G327" s="8"/>
      <c r="H327" s="8"/>
      <c r="I327" s="8"/>
    </row>
    <row r="328" spans="1:9" s="21" customFormat="1" ht="12.75">
      <c r="A328" s="8"/>
      <c r="B328" s="8"/>
      <c r="C328" s="8"/>
      <c r="D328" s="8"/>
      <c r="E328" s="8"/>
      <c r="F328" s="8"/>
      <c r="G328" s="8"/>
      <c r="H328" s="8"/>
      <c r="I328" s="8"/>
    </row>
    <row r="329" spans="1:9" s="21" customFormat="1" ht="12.75">
      <c r="A329" s="8"/>
      <c r="B329" s="8"/>
      <c r="C329" s="8"/>
      <c r="D329" s="8"/>
      <c r="E329" s="8"/>
      <c r="F329" s="8"/>
      <c r="G329" s="8"/>
      <c r="H329" s="8"/>
      <c r="I329" s="8"/>
    </row>
  </sheetData>
  <sheetProtection/>
  <mergeCells count="4">
    <mergeCell ref="A19:G19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view="pageBreakPreview" zoomScaleSheetLayoutView="100" zoomScalePageLayoutView="0" workbookViewId="0" topLeftCell="A1">
      <selection activeCell="A1" sqref="A1:J1"/>
    </sheetView>
  </sheetViews>
  <sheetFormatPr defaultColWidth="11.421875" defaultRowHeight="12.75"/>
  <cols>
    <col min="5" max="5" width="12.7109375" style="0" customWidth="1"/>
    <col min="6" max="6" width="12.28125" style="0" customWidth="1"/>
    <col min="13" max="33" width="11.421875" style="24" customWidth="1"/>
  </cols>
  <sheetData>
    <row r="1" spans="1:33" s="17" customFormat="1" ht="12.75">
      <c r="A1" s="245" t="s">
        <v>383</v>
      </c>
      <c r="B1" s="245"/>
      <c r="C1" s="245"/>
      <c r="D1" s="245"/>
      <c r="E1" s="245"/>
      <c r="F1" s="245"/>
      <c r="G1" s="245"/>
      <c r="H1" s="245"/>
      <c r="I1" s="245"/>
      <c r="J1" s="245"/>
      <c r="K1" s="164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17" customFormat="1" ht="17.25" customHeight="1">
      <c r="A2" s="244" t="s">
        <v>291</v>
      </c>
      <c r="B2" s="244"/>
      <c r="C2" s="244"/>
      <c r="D2" s="244"/>
      <c r="E2" s="244"/>
      <c r="F2" s="244"/>
      <c r="G2" s="244"/>
      <c r="H2" s="244"/>
      <c r="I2" s="244"/>
      <c r="J2" s="244"/>
      <c r="K2" s="16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7" customFormat="1" ht="12.75">
      <c r="A3" s="247" t="s">
        <v>35</v>
      </c>
      <c r="B3" s="247"/>
      <c r="C3" s="247"/>
      <c r="D3" s="247"/>
      <c r="E3" s="247"/>
      <c r="F3" s="247"/>
      <c r="G3" s="247"/>
      <c r="H3" s="247"/>
      <c r="I3" s="247"/>
      <c r="J3" s="247"/>
      <c r="K3" s="9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7" customFormat="1" ht="16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17" customFormat="1" ht="64.5" thickBot="1">
      <c r="A5" s="53" t="s">
        <v>76</v>
      </c>
      <c r="B5" s="54" t="s">
        <v>292</v>
      </c>
      <c r="C5" s="53" t="s">
        <v>293</v>
      </c>
      <c r="D5" s="54" t="s">
        <v>294</v>
      </c>
      <c r="E5" s="53" t="s">
        <v>260</v>
      </c>
      <c r="F5" s="54" t="s">
        <v>259</v>
      </c>
      <c r="G5" s="53" t="s">
        <v>261</v>
      </c>
      <c r="H5" s="54" t="s">
        <v>262</v>
      </c>
      <c r="I5" s="53" t="s">
        <v>263</v>
      </c>
      <c r="J5" s="55" t="s">
        <v>264</v>
      </c>
      <c r="K5" s="8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7" customFormat="1" ht="12.75">
      <c r="A6" s="61" t="s">
        <v>58</v>
      </c>
      <c r="B6" s="151" t="s">
        <v>77</v>
      </c>
      <c r="C6" s="150" t="s">
        <v>78</v>
      </c>
      <c r="D6" s="147" t="s">
        <v>79</v>
      </c>
      <c r="E6" s="150" t="s">
        <v>80</v>
      </c>
      <c r="F6" s="147" t="s">
        <v>81</v>
      </c>
      <c r="G6" s="150" t="s">
        <v>82</v>
      </c>
      <c r="H6" s="147" t="s">
        <v>83</v>
      </c>
      <c r="I6" s="150" t="s">
        <v>84</v>
      </c>
      <c r="J6" s="152" t="s">
        <v>84</v>
      </c>
      <c r="K6" s="8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7" customFormat="1" ht="12.75">
      <c r="A7" s="62" t="s">
        <v>59</v>
      </c>
      <c r="B7" s="153" t="s">
        <v>85</v>
      </c>
      <c r="C7" s="62" t="s">
        <v>86</v>
      </c>
      <c r="D7" s="148" t="s">
        <v>87</v>
      </c>
      <c r="E7" s="62" t="s">
        <v>80</v>
      </c>
      <c r="F7" s="148" t="s">
        <v>81</v>
      </c>
      <c r="G7" s="62" t="s">
        <v>82</v>
      </c>
      <c r="H7" s="148" t="s">
        <v>88</v>
      </c>
      <c r="I7" s="62" t="s">
        <v>89</v>
      </c>
      <c r="J7" s="153" t="s">
        <v>89</v>
      </c>
      <c r="K7" s="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7" customFormat="1" ht="12.75">
      <c r="A8" s="62" t="s">
        <v>60</v>
      </c>
      <c r="B8" s="153" t="s">
        <v>90</v>
      </c>
      <c r="C8" s="62" t="s">
        <v>91</v>
      </c>
      <c r="D8" s="148" t="s">
        <v>92</v>
      </c>
      <c r="E8" s="62" t="s">
        <v>93</v>
      </c>
      <c r="F8" s="148" t="s">
        <v>94</v>
      </c>
      <c r="G8" s="62" t="s">
        <v>82</v>
      </c>
      <c r="H8" s="148" t="s">
        <v>95</v>
      </c>
      <c r="I8" s="62" t="s">
        <v>96</v>
      </c>
      <c r="J8" s="153" t="s">
        <v>96</v>
      </c>
      <c r="K8" s="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7" customFormat="1" ht="12.75">
      <c r="A9" s="62" t="s">
        <v>61</v>
      </c>
      <c r="B9" s="153" t="s">
        <v>97</v>
      </c>
      <c r="C9" s="62" t="s">
        <v>91</v>
      </c>
      <c r="D9" s="148" t="s">
        <v>98</v>
      </c>
      <c r="E9" s="62" t="s">
        <v>99</v>
      </c>
      <c r="F9" s="148" t="s">
        <v>100</v>
      </c>
      <c r="G9" s="62" t="s">
        <v>82</v>
      </c>
      <c r="H9" s="148" t="s">
        <v>101</v>
      </c>
      <c r="I9" s="62" t="s">
        <v>102</v>
      </c>
      <c r="J9" s="153" t="s">
        <v>102</v>
      </c>
      <c r="K9" s="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7" customFormat="1" ht="12.75">
      <c r="A10" s="62" t="s">
        <v>62</v>
      </c>
      <c r="B10" s="153" t="s">
        <v>103</v>
      </c>
      <c r="C10" s="62" t="s">
        <v>104</v>
      </c>
      <c r="D10" s="148" t="s">
        <v>105</v>
      </c>
      <c r="E10" s="62" t="s">
        <v>99</v>
      </c>
      <c r="F10" s="148" t="s">
        <v>100</v>
      </c>
      <c r="G10" s="62" t="s">
        <v>106</v>
      </c>
      <c r="H10" s="148" t="s">
        <v>107</v>
      </c>
      <c r="I10" s="62" t="s">
        <v>108</v>
      </c>
      <c r="J10" s="153" t="s">
        <v>109</v>
      </c>
      <c r="K10" s="8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7" customFormat="1" ht="12.75">
      <c r="A11" s="62" t="s">
        <v>63</v>
      </c>
      <c r="B11" s="153" t="s">
        <v>110</v>
      </c>
      <c r="C11" s="62" t="s">
        <v>111</v>
      </c>
      <c r="D11" s="148" t="s">
        <v>112</v>
      </c>
      <c r="E11" s="62" t="s">
        <v>99</v>
      </c>
      <c r="F11" s="148" t="s">
        <v>100</v>
      </c>
      <c r="G11" s="62" t="s">
        <v>113</v>
      </c>
      <c r="H11" s="148" t="s">
        <v>114</v>
      </c>
      <c r="I11" s="62" t="s">
        <v>115</v>
      </c>
      <c r="J11" s="153" t="s">
        <v>116</v>
      </c>
      <c r="K11" s="8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7" customFormat="1" ht="12.75">
      <c r="A12" s="62" t="s">
        <v>64</v>
      </c>
      <c r="B12" s="153" t="s">
        <v>117</v>
      </c>
      <c r="C12" s="62" t="s">
        <v>118</v>
      </c>
      <c r="D12" s="148" t="s">
        <v>119</v>
      </c>
      <c r="E12" s="62" t="s">
        <v>99</v>
      </c>
      <c r="F12" s="148" t="s">
        <v>120</v>
      </c>
      <c r="G12" s="62" t="s">
        <v>113</v>
      </c>
      <c r="H12" s="148" t="s">
        <v>121</v>
      </c>
      <c r="I12" s="62" t="s">
        <v>122</v>
      </c>
      <c r="J12" s="153" t="s">
        <v>123</v>
      </c>
      <c r="K12" s="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s="17" customFormat="1" ht="12.75">
      <c r="A13" s="62" t="s">
        <v>65</v>
      </c>
      <c r="B13" s="153" t="s">
        <v>124</v>
      </c>
      <c r="C13" s="62" t="s">
        <v>125</v>
      </c>
      <c r="D13" s="148" t="s">
        <v>124</v>
      </c>
      <c r="E13" s="62" t="s">
        <v>99</v>
      </c>
      <c r="F13" s="148" t="s">
        <v>100</v>
      </c>
      <c r="G13" s="62" t="s">
        <v>113</v>
      </c>
      <c r="H13" s="148" t="s">
        <v>126</v>
      </c>
      <c r="I13" s="62" t="s">
        <v>127</v>
      </c>
      <c r="J13" s="153" t="s">
        <v>128</v>
      </c>
      <c r="K13" s="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s="17" customFormat="1" ht="12.75">
      <c r="A14" s="62" t="s">
        <v>66</v>
      </c>
      <c r="B14" s="153" t="s">
        <v>129</v>
      </c>
      <c r="C14" s="62" t="s">
        <v>130</v>
      </c>
      <c r="D14" s="148" t="s">
        <v>129</v>
      </c>
      <c r="E14" s="62" t="s">
        <v>93</v>
      </c>
      <c r="F14" s="148" t="s">
        <v>131</v>
      </c>
      <c r="G14" s="62" t="s">
        <v>113</v>
      </c>
      <c r="H14" s="148" t="s">
        <v>132</v>
      </c>
      <c r="I14" s="62" t="s">
        <v>133</v>
      </c>
      <c r="J14" s="153" t="s">
        <v>134</v>
      </c>
      <c r="K14" s="8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s="17" customFormat="1" ht="12.75">
      <c r="A15" s="62" t="s">
        <v>67</v>
      </c>
      <c r="B15" s="153" t="s">
        <v>135</v>
      </c>
      <c r="C15" s="62" t="s">
        <v>136</v>
      </c>
      <c r="D15" s="148" t="s">
        <v>137</v>
      </c>
      <c r="E15" s="62" t="s">
        <v>93</v>
      </c>
      <c r="F15" s="148" t="s">
        <v>131</v>
      </c>
      <c r="G15" s="62" t="s">
        <v>113</v>
      </c>
      <c r="H15" s="148" t="s">
        <v>138</v>
      </c>
      <c r="I15" s="62" t="s">
        <v>139</v>
      </c>
      <c r="J15" s="153" t="s">
        <v>140</v>
      </c>
      <c r="K15" s="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17" customFormat="1" ht="12.75">
      <c r="A16" s="62" t="s">
        <v>68</v>
      </c>
      <c r="B16" s="153" t="s">
        <v>141</v>
      </c>
      <c r="C16" s="62" t="s">
        <v>142</v>
      </c>
      <c r="D16" s="148" t="s">
        <v>137</v>
      </c>
      <c r="E16" s="62" t="s">
        <v>93</v>
      </c>
      <c r="F16" s="148" t="s">
        <v>131</v>
      </c>
      <c r="G16" s="62" t="s">
        <v>113</v>
      </c>
      <c r="H16" s="148" t="s">
        <v>143</v>
      </c>
      <c r="I16" s="62" t="s">
        <v>144</v>
      </c>
      <c r="J16" s="153" t="s">
        <v>145</v>
      </c>
      <c r="K16" s="8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17" customFormat="1" ht="12.75">
      <c r="A17" s="62" t="s">
        <v>69</v>
      </c>
      <c r="B17" s="153" t="s">
        <v>146</v>
      </c>
      <c r="C17" s="62" t="s">
        <v>147</v>
      </c>
      <c r="D17" s="148" t="s">
        <v>148</v>
      </c>
      <c r="E17" s="62" t="s">
        <v>149</v>
      </c>
      <c r="F17" s="148" t="s">
        <v>150</v>
      </c>
      <c r="G17" s="62" t="s">
        <v>151</v>
      </c>
      <c r="H17" s="148" t="s">
        <v>152</v>
      </c>
      <c r="I17" s="62" t="s">
        <v>153</v>
      </c>
      <c r="J17" s="153" t="s">
        <v>154</v>
      </c>
      <c r="K17" s="8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s="17" customFormat="1" ht="13.5" thickBot="1">
      <c r="A18" s="63" t="s">
        <v>70</v>
      </c>
      <c r="B18" s="154" t="s">
        <v>155</v>
      </c>
      <c r="C18" s="63" t="s">
        <v>156</v>
      </c>
      <c r="D18" s="149" t="s">
        <v>157</v>
      </c>
      <c r="E18" s="63" t="s">
        <v>158</v>
      </c>
      <c r="F18" s="149" t="s">
        <v>80</v>
      </c>
      <c r="G18" s="63" t="s">
        <v>159</v>
      </c>
      <c r="H18" s="149" t="s">
        <v>160</v>
      </c>
      <c r="I18" s="63" t="s">
        <v>161</v>
      </c>
      <c r="J18" s="154" t="s">
        <v>162</v>
      </c>
      <c r="K18" s="8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17" customFormat="1" ht="15" customHeight="1">
      <c r="A19" s="246" t="s">
        <v>37</v>
      </c>
      <c r="B19" s="246"/>
      <c r="C19" s="246"/>
      <c r="D19" s="246"/>
      <c r="E19" s="246"/>
      <c r="F19" s="246"/>
      <c r="G19" s="246"/>
      <c r="H19" s="246"/>
      <c r="I19" s="246"/>
      <c r="J19" s="246"/>
      <c r="K19" s="5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</sheetData>
  <sheetProtection/>
  <mergeCells count="4">
    <mergeCell ref="A19:J19"/>
    <mergeCell ref="A1:J1"/>
    <mergeCell ref="A2:J2"/>
    <mergeCell ref="A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78" r:id="rId1"/>
  <headerFooter>
    <oddHeader>&amp;LODEPA</oddHeader>
    <oddFooter>&amp;C7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4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3" width="11.421875" style="26" customWidth="1"/>
    <col min="14" max="16384" width="11.421875" style="1" customWidth="1"/>
  </cols>
  <sheetData>
    <row r="30" ht="11.25"/>
    <row r="31" spans="1:9" ht="11.25">
      <c r="A31" s="222" t="s">
        <v>389</v>
      </c>
      <c r="B31" s="222"/>
      <c r="C31" s="222"/>
      <c r="D31" s="222"/>
      <c r="E31" s="222"/>
      <c r="F31" s="222"/>
      <c r="G31" s="222"/>
      <c r="H31" s="222"/>
      <c r="I31" s="222"/>
    </row>
    <row r="32" spans="1:9" ht="11.25">
      <c r="A32" s="222"/>
      <c r="B32" s="222"/>
      <c r="C32" s="222"/>
      <c r="D32" s="222"/>
      <c r="E32" s="222"/>
      <c r="F32" s="222"/>
      <c r="G32" s="222"/>
      <c r="H32" s="222"/>
      <c r="I32" s="222"/>
    </row>
    <row r="33" spans="1:9" ht="12.75" customHeight="1">
      <c r="A33" s="248"/>
      <c r="B33" s="248"/>
      <c r="C33" s="248"/>
      <c r="D33" s="248"/>
      <c r="E33" s="248"/>
      <c r="F33" s="248"/>
      <c r="G33" s="248"/>
      <c r="H33" s="248"/>
      <c r="I33" s="248"/>
    </row>
    <row r="34" spans="1:9" ht="12.75" customHeight="1">
      <c r="A34" s="248"/>
      <c r="B34" s="248"/>
      <c r="C34" s="248"/>
      <c r="D34" s="248"/>
      <c r="E34" s="248"/>
      <c r="F34" s="248"/>
      <c r="G34" s="248"/>
      <c r="H34" s="248"/>
      <c r="I34" s="248"/>
    </row>
  </sheetData>
  <sheetProtection/>
  <mergeCells count="1">
    <mergeCell ref="A33:I3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/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300" verticalDpi="300" orientation="portrait" scale="86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2011-04-27T12:47:44Z</cp:lastPrinted>
  <dcterms:created xsi:type="dcterms:W3CDTF">1999-11-18T22:07:59Z</dcterms:created>
  <dcterms:modified xsi:type="dcterms:W3CDTF">2018-07-19T19:34:26Z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