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tapa" sheetId="1" r:id="rId1"/>
    <sheet name="part" sheetId="2" r:id="rId2"/>
    <sheet name="antecedentes"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s>
  <definedNames>
    <definedName name="_xlnm.Print_Area" localSheetId="3">'1'!$B$1:$F$42</definedName>
    <definedName name="_xlnm.Print_Area" localSheetId="4">'2'!$B$1:$F$67</definedName>
    <definedName name="_xlnm.Print_Area" localSheetId="6">'4'!$A$1:$F$62</definedName>
    <definedName name="_xlnm.Print_Area" localSheetId="8">'6'!$A$1:$F$89</definedName>
    <definedName name="_xlnm.Print_Area" localSheetId="9">'7'!$B$1:$G$42</definedName>
    <definedName name="_xlnm.Print_Area" localSheetId="10">'8'!$A$1:$G$88</definedName>
    <definedName name="_xlnm.Print_Area" localSheetId="2">'antecedentes'!$A$1:$I$25</definedName>
    <definedName name="_xlnm.Print_Area" localSheetId="1">'part'!$A$1:$A$47</definedName>
    <definedName name="_xlnm.Print_Area" localSheetId="0">'tapa'!$A$1:$E$35</definedName>
  </definedNames>
  <calcPr fullCalcOnLoad="1"/>
</workbook>
</file>

<file path=xl/sharedStrings.xml><?xml version="1.0" encoding="utf-8"?>
<sst xmlns="http://schemas.openxmlformats.org/spreadsheetml/2006/main" count="523" uniqueCount="209">
  <si>
    <t>Gustavo Rojas Le-Bert</t>
  </si>
  <si>
    <t>Director Nacional y Representante Legal</t>
  </si>
  <si>
    <t>Tabla 1</t>
  </si>
  <si>
    <t>Urbano</t>
  </si>
  <si>
    <t>Rural</t>
  </si>
  <si>
    <t>Total</t>
  </si>
  <si>
    <t>Agricultura</t>
  </si>
  <si>
    <t>Pesca</t>
  </si>
  <si>
    <t>Minería</t>
  </si>
  <si>
    <t>Construcción</t>
  </si>
  <si>
    <t>Comercio</t>
  </si>
  <si>
    <t>Enseñanza</t>
  </si>
  <si>
    <t>Organizaciones extraterritoriales</t>
  </si>
  <si>
    <t>Tabla 2</t>
  </si>
  <si>
    <t>Arica y Parinacota</t>
  </si>
  <si>
    <t>Tarapacá</t>
  </si>
  <si>
    <t>Antofagasta</t>
  </si>
  <si>
    <t>Atacama</t>
  </si>
  <si>
    <t>Coquimbo</t>
  </si>
  <si>
    <t>Valparaíso</t>
  </si>
  <si>
    <t>Metropolitana</t>
  </si>
  <si>
    <t>O'Higgins</t>
  </si>
  <si>
    <t>Maule</t>
  </si>
  <si>
    <t>Bío Bío</t>
  </si>
  <si>
    <t>La Araucanía</t>
  </si>
  <si>
    <t xml:space="preserve">Los Ríos  </t>
  </si>
  <si>
    <t xml:space="preserve">Los Lagos  </t>
  </si>
  <si>
    <t xml:space="preserve">Aysén  </t>
  </si>
  <si>
    <t xml:space="preserve">Magallanes  </t>
  </si>
  <si>
    <t>País</t>
  </si>
  <si>
    <t>Región</t>
  </si>
  <si>
    <t>Empleador</t>
  </si>
  <si>
    <t>Personal no remunerado</t>
  </si>
  <si>
    <t>Tabla 5</t>
  </si>
  <si>
    <t>Tabla 6</t>
  </si>
  <si>
    <t>Permanente</t>
  </si>
  <si>
    <t>Temporal</t>
  </si>
  <si>
    <t>Agricultura sin fruta</t>
  </si>
  <si>
    <t>Fruticultura</t>
  </si>
  <si>
    <t>Ganadería</t>
  </si>
  <si>
    <t>Silvicultura</t>
  </si>
  <si>
    <t>Sector</t>
  </si>
  <si>
    <t>Tabla 10</t>
  </si>
  <si>
    <t>Boletín de Empleo en la Agricultura</t>
  </si>
  <si>
    <t xml:space="preserve">                       Boletín de empleo en la agricultura</t>
  </si>
  <si>
    <t xml:space="preserve"> Emilio Polit Granja</t>
  </si>
  <si>
    <t>En número de personas y porcentajes</t>
  </si>
  <si>
    <t>Rural/Total %</t>
  </si>
  <si>
    <t>Los Ríos</t>
  </si>
  <si>
    <t>Los Lagos</t>
  </si>
  <si>
    <t>Economía</t>
  </si>
  <si>
    <t>Tabla 7</t>
  </si>
  <si>
    <t>Fuente: elaborado por Odepa con información del INE</t>
  </si>
  <si>
    <t>Tabla 9</t>
  </si>
  <si>
    <t xml:space="preserve">Magallanes </t>
  </si>
  <si>
    <t xml:space="preserve">Fuente: elaborado por Odepa con información INE </t>
  </si>
  <si>
    <t>Tabla 11</t>
  </si>
  <si>
    <t>Tabla 12</t>
  </si>
  <si>
    <t>Tabla 13</t>
  </si>
  <si>
    <t>Derechos Laborales</t>
  </si>
  <si>
    <t>Tabla 14</t>
  </si>
  <si>
    <t>y en la Economía</t>
  </si>
  <si>
    <t>Tabla 16</t>
  </si>
  <si>
    <t>Tabla 17</t>
  </si>
  <si>
    <t>En porcentajes</t>
  </si>
  <si>
    <t>Empleo urbano y rural por actividad económica</t>
  </si>
  <si>
    <t xml:space="preserve">Cesantía urbana y rural por actividad económica </t>
  </si>
  <si>
    <t>Tabla 3</t>
  </si>
  <si>
    <t>Tabla 4</t>
  </si>
  <si>
    <t>Tabla 15.1</t>
  </si>
  <si>
    <t>Todos los niveles</t>
  </si>
  <si>
    <t>Tabla 15.2</t>
  </si>
  <si>
    <t>Tabla 15.3</t>
  </si>
  <si>
    <t>Tabla 15.4</t>
  </si>
  <si>
    <t>Tabla 15.5</t>
  </si>
  <si>
    <t xml:space="preserve">Aysén </t>
  </si>
  <si>
    <t>Cuenta propia</t>
  </si>
  <si>
    <t>Derechos laborales</t>
  </si>
  <si>
    <t>1. En su empleo actual, ¿le otorgan vacaciones anuales?</t>
  </si>
  <si>
    <t>2. En su empleo actual, ¿le otorgan días pagados por enfermedad?</t>
  </si>
  <si>
    <t>3. En su empleo actual, ¿le otorgan cotización previsional?</t>
  </si>
  <si>
    <t>4. En su empleo actual, ¿le otorgan cotización por salud?</t>
  </si>
  <si>
    <t>5. En su empleo actual, ¿le otorgan cotización por seguro de desempleo?</t>
  </si>
  <si>
    <t>6. En su empleo actual, ¿le otorgan permiso por maternidad o paternidad?</t>
  </si>
  <si>
    <t>7. En su empleo actual, ¿le otorgan servicio de guarderías infantiles?</t>
  </si>
  <si>
    <t xml:space="preserve">Aisén </t>
  </si>
  <si>
    <t>principales categorías de ocupación</t>
  </si>
  <si>
    <t>Asalariado sector privado</t>
  </si>
  <si>
    <t>Tabla 8</t>
  </si>
  <si>
    <t xml:space="preserve">Relación entre el empleo asalariado temporal    </t>
  </si>
  <si>
    <t xml:space="preserve">y permanente de la agricultura con similares </t>
  </si>
  <si>
    <t>derechos laborales que se indican, en la Agricultura y en la Economía</t>
  </si>
  <si>
    <t xml:space="preserve">Variación porcentual anual de asalariados del sector privado que declaran tener los   </t>
  </si>
  <si>
    <t xml:space="preserve">Proporción de asalariados del sector privado que declaran tener los derechos laborales   </t>
  </si>
  <si>
    <t xml:space="preserve">que se indican, en relación al número total de asalariados con empleo en la Agricultura </t>
  </si>
  <si>
    <t>Agricultura/Economía %</t>
  </si>
  <si>
    <t>Economía. Distribución por nivel, variación interanual y proporción</t>
  </si>
  <si>
    <t>Publicación de la Oficina de Estudios y Políticas Agrarias - Odepa
 Ministerio de Agricultura, República de Chile</t>
  </si>
  <si>
    <t>Actividad económica</t>
  </si>
  <si>
    <t>Fuente: elaborado por Odepa con información de la NENE del INE</t>
  </si>
  <si>
    <t>Empleo rural</t>
  </si>
  <si>
    <t>Cesantía rural</t>
  </si>
  <si>
    <t>Tasa de cesantía rural %</t>
  </si>
  <si>
    <t>ámbito rural, según región</t>
  </si>
  <si>
    <t>Variación % empleo rural</t>
  </si>
  <si>
    <t>Variación % cesantía rural</t>
  </si>
  <si>
    <t xml:space="preserve">Proporción en la economía regional del empleo y la cesantía </t>
  </si>
  <si>
    <t xml:space="preserve">  Empleo agricultura/Empleo regional (%)</t>
  </si>
  <si>
    <t>Cesantía agricultura/Cesantía regional (%)</t>
  </si>
  <si>
    <t xml:space="preserve">   Tasa de cesantía agricultura (%)</t>
  </si>
  <si>
    <t xml:space="preserve">   Tasa de cesantía economía (%)</t>
  </si>
  <si>
    <t xml:space="preserve">Empleo asalariado en la agricultura según tipo de contrato   </t>
  </si>
  <si>
    <t xml:space="preserve">Empleo asalariado en la agricultura regional según    </t>
  </si>
  <si>
    <t>Temporal Agricultura/Tem-poral Economía %</t>
  </si>
  <si>
    <t>Permanente Agricultura/Per-manente Economía %</t>
  </si>
  <si>
    <t>ítems de la economía regional</t>
  </si>
  <si>
    <t>Nivel de estudios</t>
  </si>
  <si>
    <t>Por subsector y tamaño de empresa</t>
  </si>
  <si>
    <t xml:space="preserve">Fuente: elaborado por Odepa con información proporcionada por las  </t>
  </si>
  <si>
    <t xml:space="preserve">      Trimestre junio - agosto 2011</t>
  </si>
  <si>
    <t>Noviembre 2011</t>
  </si>
  <si>
    <t>Trimestre junio - agosto 2011</t>
  </si>
  <si>
    <t xml:space="preserve"> Noviembre 2011</t>
  </si>
  <si>
    <t>Trimestre móvil junio - agosto 2011</t>
  </si>
  <si>
    <t>Trimestre móvil junio - agosto 2011/2010. En porcentajes</t>
  </si>
  <si>
    <t>región</t>
  </si>
  <si>
    <t>Variación tasa de cesantía rural (puntos porcentuales)</t>
  </si>
  <si>
    <t>Variación del empleo, cesantía y tasa de cesantía en el</t>
  </si>
  <si>
    <r>
      <t>Empleo, cesantía y tasa de cesantía en la Agricultura.</t>
    </r>
    <r>
      <rPr>
        <sz val="11"/>
        <color indexed="8"/>
        <rFont val="Arial"/>
        <family val="2"/>
      </rPr>
      <t xml:space="preserve"> </t>
    </r>
    <r>
      <rPr>
        <b/>
        <sz val="11"/>
        <color indexed="8"/>
        <rFont val="Arial"/>
        <family val="2"/>
      </rPr>
      <t>Por región y género</t>
    </r>
    <r>
      <rPr>
        <sz val="11"/>
        <color indexed="8"/>
        <rFont val="Arial"/>
        <family val="2"/>
      </rPr>
      <t> </t>
    </r>
  </si>
  <si>
    <t>Trimestre móvil junio - agosto 2011. En número de personas y porcentajes</t>
  </si>
  <si>
    <t>Ítem</t>
  </si>
  <si>
    <t xml:space="preserve">             Cesantía</t>
  </si>
  <si>
    <t xml:space="preserve">     Tasa de cesantía</t>
  </si>
  <si>
    <t>Región/Género</t>
  </si>
  <si>
    <t>Masculino</t>
  </si>
  <si>
    <t>Femenino</t>
  </si>
  <si>
    <t xml:space="preserve">            Empleo</t>
  </si>
  <si>
    <t xml:space="preserve">en la agricultura  </t>
  </si>
  <si>
    <t>Trimestre móvil junio - agosto 2011. En porcentajes</t>
  </si>
  <si>
    <t>Tabla 6a</t>
  </si>
  <si>
    <t xml:space="preserve">en la agricultura en el género masculino  </t>
  </si>
  <si>
    <t>Tabla 6b</t>
  </si>
  <si>
    <t xml:space="preserve">en la agricultura en el género femenino  </t>
  </si>
  <si>
    <t xml:space="preserve">Composición del empleo en la Agricultura y en    </t>
  </si>
  <si>
    <t xml:space="preserve">la Economía, principales categorías de ocupación </t>
  </si>
  <si>
    <t>Categorías</t>
  </si>
  <si>
    <t xml:space="preserve">Distribución regional del empleo en la Agricultura según </t>
  </si>
  <si>
    <t>Con contrato escrito</t>
  </si>
  <si>
    <t>Sin contrato escrito</t>
  </si>
  <si>
    <t xml:space="preserve">Trimestre móvil junio - agosto 2011. En número de personas. </t>
  </si>
  <si>
    <t>Agricultura regional y Economía regional:</t>
  </si>
  <si>
    <t xml:space="preserve">proporción del empleo asalariado con contrato </t>
  </si>
  <si>
    <t>escrito en relación al empleo total</t>
  </si>
  <si>
    <t>Total empleo regional</t>
  </si>
  <si>
    <t>Trimestre móvil junio - agosto 2011. En número de personas</t>
  </si>
  <si>
    <t xml:space="preserve">duración del contrato escrito de trabajo.   </t>
  </si>
  <si>
    <t xml:space="preserve">Trimestre móvil junio - agosto 2010/ junio - agosto 2011 </t>
  </si>
  <si>
    <t>Trimestre móvil  junio - agosto 2010 y 2011</t>
  </si>
  <si>
    <t xml:space="preserve">Nunca estudió </t>
  </si>
  <si>
    <t>Distribución Agricultura % 2011</t>
  </si>
  <si>
    <t>Distribución Economía % 2011</t>
  </si>
  <si>
    <t>Variación Agricultura % 2011/2010</t>
  </si>
  <si>
    <t>Variación Economía % 2011/2010</t>
  </si>
  <si>
    <t>Agricultura/Economía % 2011</t>
  </si>
  <si>
    <t xml:space="preserve">proporción agricultura/economía </t>
  </si>
  <si>
    <t xml:space="preserve">Nivel de escolaridad de la categoría "Asalariado sector privado" en Agricultura  </t>
  </si>
  <si>
    <t>y en Economía. Distribución por nivel, variación interanual y proporción</t>
  </si>
  <si>
    <t xml:space="preserve">Nivel de escolaridad de la categoría "Empleador" en Agricultura y en Economía  </t>
  </si>
  <si>
    <t>Distribución por nivel, variación interanual y proporción agricultura/economía</t>
  </si>
  <si>
    <t xml:space="preserve">Nivel de escolaridad de la categoría "Cuenta Propia" en Agricultura y en </t>
  </si>
  <si>
    <t xml:space="preserve">Nivel de escolaridad categoría "Personal no remunerado" en Agricultura    </t>
  </si>
  <si>
    <t xml:space="preserve">Nivel de escolaridad de "todas las categorías relevantes de ocupación" en     </t>
  </si>
  <si>
    <t xml:space="preserve">Agricultura y en Economía. Distribución por nivel, variación interanual y </t>
  </si>
  <si>
    <t xml:space="preserve">Remuneración del empleo en la Agricultura, según la remuneración     </t>
  </si>
  <si>
    <t>imponible promedio de cotizantes en seguridad laboral.</t>
  </si>
  <si>
    <t>Promedio del trimestre junio - agosto de 2011. En pesos mensuales</t>
  </si>
  <si>
    <t>Trimestre móvil junio -agosto de 2010 y 2011</t>
  </si>
  <si>
    <t xml:space="preserve">Todos los tamaños </t>
  </si>
  <si>
    <t>Tamaño (rango número trabajadores)</t>
  </si>
  <si>
    <t xml:space="preserve">Variación real interanual de la remuneración mensual del empleo en la   </t>
  </si>
  <si>
    <t xml:space="preserve">Agricultura. </t>
  </si>
  <si>
    <t>Industria</t>
  </si>
  <si>
    <t>Intermediación financiera</t>
  </si>
  <si>
    <t xml:space="preserve">Actividades inmobiliarias y empresariales </t>
  </si>
  <si>
    <t>Administración pública y defensa</t>
  </si>
  <si>
    <t>Servicios sociales y de salud</t>
  </si>
  <si>
    <t>Servicios comunitarios y personales</t>
  </si>
  <si>
    <t>Servicio doméstico en hogares privados</t>
  </si>
  <si>
    <t xml:space="preserve">Hoteles y restaurantes  </t>
  </si>
  <si>
    <t>Transporte y telecomunicaciones</t>
  </si>
  <si>
    <t>Electricidad, gas y agua</t>
  </si>
  <si>
    <t xml:space="preserve">Empleo, cesantía y tasa de cesantía en el ámbito rural, según </t>
  </si>
  <si>
    <t>-</t>
  </si>
  <si>
    <t>Educación primaria</t>
  </si>
  <si>
    <t>Educación secundaria</t>
  </si>
  <si>
    <t>Educación técnica</t>
  </si>
  <si>
    <t xml:space="preserve">Educación universitaria y post universitaria </t>
  </si>
  <si>
    <t xml:space="preserve">mutuales de seguridad laboral: IST, ACHS, CCHC. </t>
  </si>
  <si>
    <t>mutuales de seguridad laboral: IST, ACHS, CCHC.</t>
  </si>
  <si>
    <t>Tamaño (rango de número de trabajadores)</t>
  </si>
  <si>
    <t>1.    1  a   5</t>
  </si>
  <si>
    <t>2.    6  a  25</t>
  </si>
  <si>
    <t>3.   26  a  50</t>
  </si>
  <si>
    <t>4.   51  a  100</t>
  </si>
  <si>
    <t>5.  101  a  500</t>
  </si>
  <si>
    <t>6.  501  y  más</t>
  </si>
  <si>
    <t>1.    1  a   5</t>
  </si>
  <si>
    <t>3.   26  a  50</t>
  </si>
  <si>
    <t>6.   501  y  más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</si>
</sst>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mm/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 numFmtId="186" formatCode="###0.0"/>
    <numFmt numFmtId="187" formatCode="###0"/>
    <numFmt numFmtId="188" formatCode="0.0000000"/>
    <numFmt numFmtId="189" formatCode="0.000000"/>
    <numFmt numFmtId="190" formatCode="0.00000"/>
    <numFmt numFmtId="191" formatCode="0.0000"/>
    <numFmt numFmtId="192" formatCode="0.000"/>
    <numFmt numFmtId="193" formatCode="#,##0.0"/>
    <numFmt numFmtId="194" formatCode="0.000000000"/>
    <numFmt numFmtId="195" formatCode="0.00000000"/>
  </numFmts>
  <fonts count="74">
    <font>
      <sz val="11"/>
      <color theme="1"/>
      <name val="Calibri"/>
      <family val="2"/>
    </font>
    <font>
      <sz val="11"/>
      <color indexed="8"/>
      <name val="Calibri"/>
      <family val="2"/>
    </font>
    <font>
      <sz val="14"/>
      <name val="Arial MT"/>
      <family val="2"/>
    </font>
    <font>
      <sz val="12"/>
      <name val="Cambria"/>
      <family val="1"/>
    </font>
    <font>
      <sz val="10"/>
      <name val="Verdana"/>
      <family val="2"/>
    </font>
    <font>
      <u val="single"/>
      <sz val="10"/>
      <color indexed="12"/>
      <name val="Arial"/>
      <family val="2"/>
    </font>
    <font>
      <sz val="10"/>
      <name val="Courier New"/>
      <family val="3"/>
    </font>
    <font>
      <sz val="10"/>
      <name val="Arial"/>
      <family val="2"/>
    </font>
    <font>
      <b/>
      <sz val="12"/>
      <name val="Arial"/>
      <family val="2"/>
    </font>
    <font>
      <b/>
      <sz val="16"/>
      <name val="Arial"/>
      <family val="2"/>
    </font>
    <font>
      <sz val="12"/>
      <name val="Arial"/>
      <family val="2"/>
    </font>
    <font>
      <sz val="11"/>
      <name val="Arial"/>
      <family val="2"/>
    </font>
    <font>
      <sz val="9"/>
      <name val="Arial"/>
      <family val="2"/>
    </font>
    <font>
      <u val="single"/>
      <sz val="8.4"/>
      <color indexed="12"/>
      <name val="Arial MT"/>
      <family val="2"/>
    </font>
    <font>
      <u val="single"/>
      <sz val="12"/>
      <color indexed="12"/>
      <name val="Arial MT"/>
      <family val="2"/>
    </font>
    <font>
      <b/>
      <sz val="10"/>
      <name val="Verdana"/>
      <family val="2"/>
    </font>
    <font>
      <sz val="11"/>
      <color indexed="8"/>
      <name val="Arial"/>
      <family val="2"/>
    </font>
    <font>
      <b/>
      <sz val="11"/>
      <color indexed="8"/>
      <name val="Arial"/>
      <family val="2"/>
    </font>
    <font>
      <b/>
      <sz val="11"/>
      <name val="Arial"/>
      <family val="2"/>
    </font>
    <font>
      <sz val="10"/>
      <color indexed="8"/>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0"/>
      <color indexed="30"/>
      <name val="Verdana"/>
      <family val="2"/>
    </font>
    <font>
      <b/>
      <sz val="12"/>
      <color indexed="63"/>
      <name val="Verdana"/>
      <family val="2"/>
    </font>
    <font>
      <sz val="18"/>
      <color indexed="55"/>
      <name val="Verdana"/>
      <family val="2"/>
    </font>
    <font>
      <b/>
      <sz val="14"/>
      <color indexed="63"/>
      <name val="Verdana"/>
      <family val="2"/>
    </font>
    <font>
      <sz val="10"/>
      <color indexed="8"/>
      <name val="Calibri"/>
      <family val="2"/>
    </font>
    <font>
      <sz val="16"/>
      <color indexed="30"/>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b/>
      <sz val="12"/>
      <color rgb="FF333333"/>
      <name val="Verdana"/>
      <family val="2"/>
    </font>
    <font>
      <sz val="18"/>
      <color rgb="FF999999"/>
      <name val="Verdana"/>
      <family val="2"/>
    </font>
    <font>
      <sz val="11"/>
      <color rgb="FF000000"/>
      <name val="Arial"/>
      <family val="2"/>
    </font>
    <font>
      <b/>
      <sz val="14"/>
      <color rgb="FF333333"/>
      <name val="Verdana"/>
      <family val="2"/>
    </font>
    <font>
      <sz val="10"/>
      <color theme="1"/>
      <name val="Calibri"/>
      <family val="2"/>
    </font>
    <font>
      <sz val="10"/>
      <color rgb="FF000000"/>
      <name val="Arial"/>
      <family val="2"/>
    </font>
    <font>
      <b/>
      <sz val="11"/>
      <color rgb="FF000000"/>
      <name val="Arial"/>
      <family val="2"/>
    </font>
    <font>
      <sz val="10"/>
      <color theme="1"/>
      <name val="Arial"/>
      <family val="2"/>
    </font>
    <font>
      <b/>
      <sz val="11"/>
      <color theme="1"/>
      <name val="Arial"/>
      <family val="2"/>
    </font>
    <font>
      <sz val="11"/>
      <color theme="1"/>
      <name val="Arial"/>
      <family val="2"/>
    </font>
    <font>
      <sz val="11"/>
      <color rgb="FF000000"/>
      <name val="Calibri"/>
      <family val="2"/>
    </font>
    <font>
      <b/>
      <sz val="10"/>
      <color theme="1"/>
      <name val="Arial"/>
      <family val="2"/>
    </font>
    <font>
      <b/>
      <sz val="10"/>
      <color rgb="FF000000"/>
      <name val="Arial"/>
      <family val="2"/>
    </font>
    <font>
      <sz val="16"/>
      <color rgb="FF0066CC"/>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style="medium"/>
      <bottom/>
    </border>
    <border>
      <left/>
      <right style="medium"/>
      <top style="medium"/>
      <bottom/>
    </border>
    <border>
      <left/>
      <right style="medium"/>
      <top style="medium"/>
      <bottom style="medium"/>
    </border>
    <border>
      <left/>
      <right/>
      <top style="medium"/>
      <bottom/>
    </border>
    <border>
      <left style="medium"/>
      <right/>
      <top/>
      <bottom/>
    </border>
    <border>
      <left style="medium"/>
      <right/>
      <top style="medium"/>
      <bottom style="medium"/>
    </border>
    <border>
      <left style="thin"/>
      <right style="thin"/>
      <top style="medium"/>
      <bottom style="medium"/>
    </border>
    <border>
      <left style="thin"/>
      <right style="thin"/>
      <top>
        <color indexed="63"/>
      </top>
      <bottom>
        <color indexed="63"/>
      </bottom>
    </border>
    <border>
      <left style="thin"/>
      <right style="thin"/>
      <top>
        <color indexed="63"/>
      </top>
      <bottom style="thin"/>
    </border>
    <border>
      <left style="medium"/>
      <right/>
      <top style="thin"/>
      <bottom style="medium"/>
    </border>
    <border>
      <left/>
      <right/>
      <top style="thin"/>
      <bottom style="medium"/>
    </border>
    <border>
      <left/>
      <right style="medium"/>
      <top style="thin"/>
      <bottom style="medium"/>
    </border>
    <border>
      <left/>
      <right style="medium"/>
      <top style="thin"/>
      <bottom style="thin"/>
    </border>
    <border>
      <left style="medium"/>
      <right/>
      <top style="thin"/>
      <bottom style="thin"/>
    </border>
    <border>
      <left/>
      <right/>
      <top style="thin"/>
      <bottom style="thin"/>
    </border>
    <border>
      <left style="thin"/>
      <right style="thin"/>
      <top style="thin"/>
      <bottom style="thin"/>
    </border>
    <border>
      <left style="medium"/>
      <right>
        <color indexed="8"/>
      </right>
      <top style="thin"/>
      <bottom>
        <color indexed="8"/>
      </bottom>
    </border>
    <border>
      <left>
        <color indexed="63"/>
      </left>
      <right style="medium"/>
      <top style="thin"/>
      <bottom>
        <color indexed="63"/>
      </bottom>
    </border>
    <border>
      <left style="medium"/>
      <right/>
      <top/>
      <bottom style="medium"/>
    </border>
    <border>
      <left/>
      <right/>
      <top/>
      <bottom style="medium"/>
    </border>
    <border>
      <left/>
      <right style="medium"/>
      <top/>
      <bottom style="medium"/>
    </border>
    <border>
      <left style="thin"/>
      <right style="medium"/>
      <top>
        <color indexed="8"/>
      </top>
      <bottom>
        <color indexed="63"/>
      </bottom>
    </border>
    <border>
      <left style="thin"/>
      <right style="thin"/>
      <top/>
      <bottom style="medium"/>
    </border>
    <border>
      <left>
        <color indexed="63"/>
      </left>
      <right>
        <color indexed="63"/>
      </right>
      <top style="thin"/>
      <bottom>
        <color indexed="63"/>
      </bottom>
    </border>
    <border>
      <left style="thin"/>
      <right style="thin"/>
      <top style="medium">
        <color indexed="8"/>
      </top>
      <bottom>
        <color indexed="8"/>
      </bottom>
    </border>
    <border>
      <left style="thin"/>
      <right style="medium"/>
      <top style="thin"/>
      <bottom style="thin"/>
    </border>
    <border>
      <left style="thin"/>
      <right style="medium"/>
      <top>
        <color indexed="63"/>
      </top>
      <bottom style="thin"/>
    </border>
    <border>
      <left/>
      <right style="medium">
        <color rgb="FF000000"/>
      </right>
      <top/>
      <bottom/>
    </border>
    <border>
      <left/>
      <right/>
      <top style="medium"/>
      <bottom style="medium"/>
    </border>
    <border>
      <left style="thin"/>
      <right>
        <color indexed="63"/>
      </right>
      <top style="medium"/>
      <bottom style="medium"/>
    </border>
    <border>
      <left style="thin"/>
      <right>
        <color indexed="63"/>
      </right>
      <top style="medium">
        <color indexed="8"/>
      </top>
      <bottom>
        <color indexed="8"/>
      </bottom>
    </border>
    <border>
      <left style="thin"/>
      <right>
        <color indexed="63"/>
      </right>
      <top/>
      <bottom/>
    </border>
    <border>
      <left>
        <color indexed="63"/>
      </left>
      <right style="thin"/>
      <top style="medium"/>
      <bottom style="medium"/>
    </border>
    <border>
      <left style="thin">
        <color indexed="8"/>
      </left>
      <right style="thin">
        <color indexed="8"/>
      </right>
      <top>
        <color indexed="8"/>
      </top>
      <bottom>
        <color indexed="8"/>
      </bottom>
    </border>
    <border>
      <left/>
      <right style="medium">
        <color indexed="8"/>
      </right>
      <top/>
      <bottom/>
    </border>
    <border>
      <left style="medium"/>
      <right style="thin">
        <color indexed="8"/>
      </right>
      <top style="thin"/>
      <bottom>
        <color indexed="63"/>
      </bottom>
    </border>
    <border>
      <left style="thin">
        <color indexed="8"/>
      </left>
      <right style="thin">
        <color indexed="8"/>
      </right>
      <top>
        <color indexed="63"/>
      </top>
      <bottom style="thin"/>
    </border>
    <border>
      <left>
        <color indexed="63"/>
      </left>
      <right>
        <color indexed="63"/>
      </right>
      <top>
        <color indexed="63"/>
      </top>
      <bottom style="thin"/>
    </border>
    <border>
      <left style="thin">
        <color indexed="8"/>
      </left>
      <right style="thin">
        <color indexed="8"/>
      </right>
      <top style="thin"/>
      <bottom style="thin">
        <color indexed="8"/>
      </bottom>
    </border>
    <border>
      <left>
        <color indexed="63"/>
      </left>
      <right style="medium"/>
      <top style="thin"/>
      <bottom style="thin">
        <color indexed="8"/>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5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31" borderId="0" applyNumberFormat="0" applyBorder="0" applyAlignment="0" applyProtection="0"/>
    <xf numFmtId="0" fontId="6" fillId="0" borderId="0">
      <alignment/>
      <protection/>
    </xf>
    <xf numFmtId="0" fontId="7" fillId="0" borderId="0">
      <alignment/>
      <protection/>
    </xf>
    <xf numFmtId="0" fontId="0"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371">
    <xf numFmtId="0" fontId="0" fillId="0" borderId="0" xfId="0" applyFont="1" applyAlignment="1">
      <alignment/>
    </xf>
    <xf numFmtId="0" fontId="3" fillId="0" borderId="0" xfId="57" applyFont="1" applyAlignment="1">
      <alignment horizontal="left" indent="5"/>
      <protection/>
    </xf>
    <xf numFmtId="0" fontId="2" fillId="0" borderId="0" xfId="57">
      <alignment/>
      <protection/>
    </xf>
    <xf numFmtId="0" fontId="59" fillId="0" borderId="0" xfId="57" applyFont="1" applyAlignment="1">
      <alignment horizontal="left" indent="15"/>
      <protection/>
    </xf>
    <xf numFmtId="0" fontId="60" fillId="0" borderId="0" xfId="57" applyFont="1" applyAlignment="1">
      <alignment horizontal="left" indent="15"/>
      <protection/>
    </xf>
    <xf numFmtId="0" fontId="59" fillId="0" borderId="0" xfId="57" applyFont="1" applyAlignment="1">
      <alignment/>
      <protection/>
    </xf>
    <xf numFmtId="0" fontId="61" fillId="0" borderId="0" xfId="57" applyFont="1" applyAlignment="1">
      <alignment horizontal="left" indent="5"/>
      <protection/>
    </xf>
    <xf numFmtId="49" fontId="4" fillId="0" borderId="0" xfId="57" applyNumberFormat="1" applyFont="1" applyAlignment="1">
      <alignment horizontal="left"/>
      <protection/>
    </xf>
    <xf numFmtId="0" fontId="8" fillId="0" borderId="0" xfId="57" applyFont="1" applyBorder="1" applyAlignment="1">
      <alignment horizontal="center"/>
      <protection/>
    </xf>
    <xf numFmtId="0" fontId="9" fillId="0" borderId="0" xfId="57" applyFont="1" applyBorder="1" applyAlignment="1">
      <alignment horizontal="center"/>
      <protection/>
    </xf>
    <xf numFmtId="0" fontId="10" fillId="0" borderId="0" xfId="57" applyFont="1">
      <alignment/>
      <protection/>
    </xf>
    <xf numFmtId="180" fontId="10" fillId="0" borderId="0" xfId="57" applyNumberFormat="1" applyFont="1" applyAlignment="1">
      <alignment horizontal="center"/>
      <protection/>
    </xf>
    <xf numFmtId="0" fontId="10" fillId="0" borderId="0" xfId="57" applyFont="1" applyAlignment="1">
      <alignment horizontal="center" wrapText="1"/>
      <protection/>
    </xf>
    <xf numFmtId="0" fontId="10" fillId="0" borderId="0" xfId="57" applyFont="1" applyAlignment="1">
      <alignment horizontal="center"/>
      <protection/>
    </xf>
    <xf numFmtId="0" fontId="11" fillId="0" borderId="0" xfId="57" applyFont="1" applyAlignment="1">
      <alignment horizontal="center"/>
      <protection/>
    </xf>
    <xf numFmtId="0" fontId="12" fillId="0" borderId="0" xfId="57" applyFont="1" applyAlignment="1">
      <alignment horizontal="center"/>
      <protection/>
    </xf>
    <xf numFmtId="0" fontId="14" fillId="0" borderId="0" xfId="46" applyNumberFormat="1" applyFont="1" applyFill="1" applyBorder="1" applyAlignment="1" applyProtection="1">
      <alignment horizontal="center"/>
      <protection/>
    </xf>
    <xf numFmtId="0" fontId="62" fillId="0" borderId="10" xfId="0" applyFont="1" applyBorder="1" applyAlignment="1">
      <alignment/>
    </xf>
    <xf numFmtId="0" fontId="62" fillId="0" borderId="11" xfId="0" applyFont="1" applyBorder="1" applyAlignment="1">
      <alignment/>
    </xf>
    <xf numFmtId="0" fontId="62" fillId="0" borderId="12" xfId="0" applyFont="1" applyBorder="1" applyAlignment="1">
      <alignment/>
    </xf>
    <xf numFmtId="0" fontId="62" fillId="0" borderId="13" xfId="0" applyFont="1" applyBorder="1" applyAlignment="1">
      <alignment horizontal="center"/>
    </xf>
    <xf numFmtId="0" fontId="62" fillId="0" borderId="14" xfId="0" applyFont="1" applyBorder="1" applyAlignment="1">
      <alignment/>
    </xf>
    <xf numFmtId="0" fontId="2" fillId="0" borderId="0" xfId="57" applyFont="1">
      <alignment/>
      <protection/>
    </xf>
    <xf numFmtId="49" fontId="63" fillId="0" borderId="0" xfId="57" applyNumberFormat="1" applyFont="1" applyAlignment="1">
      <alignment/>
      <protection/>
    </xf>
    <xf numFmtId="0" fontId="15" fillId="0" borderId="0" xfId="57" applyFont="1">
      <alignment/>
      <protection/>
    </xf>
    <xf numFmtId="0" fontId="64" fillId="0" borderId="0" xfId="0" applyFont="1" applyAlignment="1">
      <alignment/>
    </xf>
    <xf numFmtId="3" fontId="62" fillId="0" borderId="0" xfId="0" applyNumberFormat="1" applyFont="1" applyBorder="1" applyAlignment="1">
      <alignment horizontal="right"/>
    </xf>
    <xf numFmtId="0" fontId="62" fillId="0" borderId="0" xfId="0" applyFont="1" applyBorder="1" applyAlignment="1">
      <alignment horizontal="center"/>
    </xf>
    <xf numFmtId="185" fontId="62" fillId="0" borderId="10" xfId="0" applyNumberFormat="1" applyFont="1" applyBorder="1" applyAlignment="1">
      <alignment horizontal="center"/>
    </xf>
    <xf numFmtId="0" fontId="62" fillId="0" borderId="0" xfId="0" applyFont="1" applyBorder="1" applyAlignment="1">
      <alignment/>
    </xf>
    <xf numFmtId="0" fontId="65" fillId="0" borderId="0" xfId="0" applyFont="1" applyBorder="1" applyAlignment="1">
      <alignment/>
    </xf>
    <xf numFmtId="0" fontId="0" fillId="0" borderId="0" xfId="0" applyAlignment="1">
      <alignment/>
    </xf>
    <xf numFmtId="0" fontId="62" fillId="0" borderId="0" xfId="0" applyFont="1" applyBorder="1" applyAlignment="1">
      <alignment horizontal="center" wrapText="1"/>
    </xf>
    <xf numFmtId="185" fontId="66" fillId="0" borderId="10" xfId="0" applyNumberFormat="1" applyFont="1" applyBorder="1" applyAlignment="1">
      <alignment horizontal="center"/>
    </xf>
    <xf numFmtId="0" fontId="67" fillId="0" borderId="11" xfId="0" applyFont="1" applyBorder="1" applyAlignment="1">
      <alignment/>
    </xf>
    <xf numFmtId="0" fontId="67" fillId="0" borderId="10" xfId="0" applyFont="1" applyBorder="1" applyAlignment="1">
      <alignment/>
    </xf>
    <xf numFmtId="0" fontId="67" fillId="0" borderId="14" xfId="0" applyFont="1" applyBorder="1" applyAlignment="1">
      <alignment/>
    </xf>
    <xf numFmtId="0" fontId="64" fillId="0" borderId="0" xfId="0" applyFont="1" applyAlignment="1">
      <alignment/>
    </xf>
    <xf numFmtId="0" fontId="62" fillId="0" borderId="0" xfId="0" applyFont="1" applyBorder="1" applyAlignment="1">
      <alignment horizontal="right"/>
    </xf>
    <xf numFmtId="0" fontId="66" fillId="0" borderId="0" xfId="0" applyFont="1" applyBorder="1" applyAlignment="1">
      <alignment/>
    </xf>
    <xf numFmtId="0" fontId="62" fillId="0" borderId="0" xfId="0" applyFont="1" applyBorder="1" applyAlignment="1">
      <alignment wrapText="1"/>
    </xf>
    <xf numFmtId="0" fontId="66" fillId="0" borderId="15" xfId="0" applyFont="1" applyBorder="1" applyAlignment="1">
      <alignment/>
    </xf>
    <xf numFmtId="0" fontId="67" fillId="0" borderId="12" xfId="0" applyFont="1" applyBorder="1" applyAlignment="1">
      <alignment/>
    </xf>
    <xf numFmtId="0" fontId="62" fillId="0" borderId="15" xfId="0" applyFont="1" applyBorder="1" applyAlignment="1">
      <alignment/>
    </xf>
    <xf numFmtId="0" fontId="68" fillId="0" borderId="15" xfId="0" applyFont="1" applyBorder="1" applyAlignment="1">
      <alignment/>
    </xf>
    <xf numFmtId="0" fontId="62" fillId="0" borderId="16" xfId="0" applyFont="1" applyBorder="1" applyAlignment="1">
      <alignment/>
    </xf>
    <xf numFmtId="0" fontId="0" fillId="0" borderId="0" xfId="0" applyAlignment="1">
      <alignment horizontal="center"/>
    </xf>
    <xf numFmtId="0" fontId="62" fillId="0" borderId="17" xfId="0" applyFont="1" applyBorder="1" applyAlignment="1">
      <alignment horizontal="center"/>
    </xf>
    <xf numFmtId="3" fontId="16" fillId="0" borderId="18" xfId="65" applyNumberFormat="1" applyFont="1" applyBorder="1" applyAlignment="1">
      <alignment/>
      <protection/>
    </xf>
    <xf numFmtId="0" fontId="62" fillId="0" borderId="0" xfId="0" applyFont="1" applyAlignment="1">
      <alignment/>
    </xf>
    <xf numFmtId="3" fontId="69" fillId="0" borderId="18" xfId="0" applyNumberFormat="1" applyFont="1" applyBorder="1" applyAlignment="1">
      <alignment/>
    </xf>
    <xf numFmtId="3" fontId="68" fillId="0" borderId="19" xfId="0" applyNumberFormat="1" applyFont="1" applyBorder="1" applyAlignment="1">
      <alignment/>
    </xf>
    <xf numFmtId="0" fontId="62" fillId="0" borderId="20" xfId="0" applyFont="1" applyBorder="1" applyAlignment="1">
      <alignment/>
    </xf>
    <xf numFmtId="0" fontId="62" fillId="0" borderId="21" xfId="0" applyFont="1" applyBorder="1" applyAlignment="1">
      <alignment/>
    </xf>
    <xf numFmtId="0" fontId="62" fillId="0" borderId="22" xfId="0" applyFont="1" applyBorder="1" applyAlignment="1">
      <alignment/>
    </xf>
    <xf numFmtId="0" fontId="64" fillId="0" borderId="0" xfId="0" applyFont="1" applyBorder="1" applyAlignment="1">
      <alignment/>
    </xf>
    <xf numFmtId="0" fontId="70" fillId="0" borderId="0" xfId="0" applyFont="1" applyBorder="1" applyAlignment="1">
      <alignment/>
    </xf>
    <xf numFmtId="0" fontId="70" fillId="0" borderId="0" xfId="0" applyFont="1" applyBorder="1" applyAlignment="1">
      <alignment horizontal="center" wrapText="1"/>
    </xf>
    <xf numFmtId="0" fontId="17" fillId="0" borderId="15" xfId="64" applyFont="1" applyFill="1" applyBorder="1" applyAlignment="1">
      <alignment/>
      <protection/>
    </xf>
    <xf numFmtId="0" fontId="69" fillId="0" borderId="0" xfId="0" applyFont="1" applyBorder="1" applyAlignment="1">
      <alignment/>
    </xf>
    <xf numFmtId="0" fontId="68" fillId="0" borderId="15" xfId="0" applyFont="1" applyFill="1" applyBorder="1" applyAlignment="1">
      <alignment/>
    </xf>
    <xf numFmtId="0" fontId="69" fillId="0" borderId="0" xfId="0" applyFont="1" applyFill="1" applyBorder="1" applyAlignment="1">
      <alignment/>
    </xf>
    <xf numFmtId="0" fontId="69" fillId="0" borderId="10" xfId="0" applyFont="1" applyFill="1" applyBorder="1" applyAlignment="1">
      <alignment/>
    </xf>
    <xf numFmtId="0" fontId="16" fillId="0" borderId="15" xfId="64" applyFont="1" applyBorder="1" applyAlignment="1">
      <alignment/>
      <protection/>
    </xf>
    <xf numFmtId="3" fontId="16" fillId="0" borderId="18" xfId="64" applyNumberFormat="1" applyFont="1" applyBorder="1" applyAlignment="1">
      <alignment/>
      <protection/>
    </xf>
    <xf numFmtId="0" fontId="16" fillId="0" borderId="15" xfId="64" applyFont="1" applyFill="1" applyBorder="1" applyAlignment="1">
      <alignment/>
      <protection/>
    </xf>
    <xf numFmtId="0" fontId="69" fillId="0" borderId="22" xfId="0" applyFont="1" applyFill="1" applyBorder="1" applyAlignment="1">
      <alignment/>
    </xf>
    <xf numFmtId="0" fontId="11" fillId="0" borderId="11" xfId="64" applyFont="1" applyFill="1" applyBorder="1" applyAlignment="1">
      <alignment vertical="center"/>
      <protection/>
    </xf>
    <xf numFmtId="0" fontId="7" fillId="0" borderId="14" xfId="64" applyFont="1" applyFill="1" applyBorder="1" applyAlignment="1">
      <alignment horizontal="center" vertical="center"/>
      <protection/>
    </xf>
    <xf numFmtId="0" fontId="7" fillId="0" borderId="12" xfId="64" applyFont="1" applyFill="1" applyBorder="1" applyAlignment="1">
      <alignment horizontal="center" vertical="center"/>
      <protection/>
    </xf>
    <xf numFmtId="3" fontId="69" fillId="0" borderId="18" xfId="0" applyNumberFormat="1" applyFont="1" applyBorder="1" applyAlignment="1">
      <alignment/>
    </xf>
    <xf numFmtId="3" fontId="68" fillId="0" borderId="18" xfId="0" applyNumberFormat="1" applyFont="1" applyBorder="1" applyAlignment="1">
      <alignment/>
    </xf>
    <xf numFmtId="3" fontId="66" fillId="0" borderId="10" xfId="0" applyNumberFormat="1" applyFont="1" applyBorder="1" applyAlignment="1">
      <alignment/>
    </xf>
    <xf numFmtId="0" fontId="11" fillId="0" borderId="11" xfId="67" applyFont="1" applyBorder="1" applyAlignment="1">
      <alignment/>
      <protection/>
    </xf>
    <xf numFmtId="0" fontId="11" fillId="0" borderId="14" xfId="67" applyFont="1" applyBorder="1" applyAlignment="1">
      <alignment/>
      <protection/>
    </xf>
    <xf numFmtId="0" fontId="11" fillId="0" borderId="12" xfId="67" applyFont="1" applyBorder="1" applyAlignment="1">
      <alignment/>
      <protection/>
    </xf>
    <xf numFmtId="0" fontId="17" fillId="0" borderId="15" xfId="67" applyFont="1" applyBorder="1" applyAlignment="1">
      <alignment/>
      <protection/>
    </xf>
    <xf numFmtId="0" fontId="17" fillId="0" borderId="0" xfId="67" applyFont="1" applyBorder="1" applyAlignment="1">
      <alignment/>
      <protection/>
    </xf>
    <xf numFmtId="0" fontId="17" fillId="0" borderId="10" xfId="67" applyFont="1" applyBorder="1" applyAlignment="1">
      <alignment/>
      <protection/>
    </xf>
    <xf numFmtId="0" fontId="68" fillId="0" borderId="15" xfId="0" applyFont="1" applyBorder="1" applyAlignment="1">
      <alignment/>
    </xf>
    <xf numFmtId="0" fontId="16" fillId="0" borderId="0" xfId="67" applyFont="1" applyBorder="1" applyAlignment="1">
      <alignment/>
      <protection/>
    </xf>
    <xf numFmtId="0" fontId="16" fillId="0" borderId="10" xfId="67" applyFont="1" applyBorder="1" applyAlignment="1">
      <alignment/>
      <protection/>
    </xf>
    <xf numFmtId="187" fontId="16" fillId="0" borderId="22" xfId="67" applyNumberFormat="1" applyFont="1" applyBorder="1" applyAlignment="1">
      <alignment/>
      <protection/>
    </xf>
    <xf numFmtId="0" fontId="62" fillId="0" borderId="22" xfId="0" applyFont="1" applyBorder="1" applyAlignment="1">
      <alignment/>
    </xf>
    <xf numFmtId="0" fontId="68" fillId="0" borderId="0" xfId="0" applyFont="1" applyBorder="1" applyAlignment="1">
      <alignment/>
    </xf>
    <xf numFmtId="0" fontId="69" fillId="0" borderId="22" xfId="0" applyFont="1" applyBorder="1" applyAlignment="1">
      <alignment/>
    </xf>
    <xf numFmtId="185" fontId="69" fillId="0" borderId="18" xfId="0" applyNumberFormat="1" applyFont="1" applyBorder="1" applyAlignment="1">
      <alignment horizontal="center"/>
    </xf>
    <xf numFmtId="185" fontId="68" fillId="0" borderId="18" xfId="0" applyNumberFormat="1" applyFont="1" applyBorder="1" applyAlignment="1">
      <alignment horizontal="center"/>
    </xf>
    <xf numFmtId="0" fontId="69" fillId="0" borderId="10" xfId="0" applyFont="1" applyBorder="1" applyAlignment="1">
      <alignment/>
    </xf>
    <xf numFmtId="0" fontId="68" fillId="0" borderId="10" xfId="0" applyFont="1" applyBorder="1" applyAlignment="1">
      <alignment/>
    </xf>
    <xf numFmtId="0" fontId="69" fillId="0" borderId="15" xfId="0" applyFont="1" applyBorder="1" applyAlignment="1">
      <alignment/>
    </xf>
    <xf numFmtId="0" fontId="69" fillId="0" borderId="23" xfId="0" applyFont="1" applyBorder="1" applyAlignment="1">
      <alignment horizontal="center"/>
    </xf>
    <xf numFmtId="3" fontId="69" fillId="0" borderId="10" xfId="0" applyNumberFormat="1" applyFont="1" applyBorder="1" applyAlignment="1">
      <alignment/>
    </xf>
    <xf numFmtId="3" fontId="68" fillId="0" borderId="18" xfId="0" applyNumberFormat="1" applyFont="1" applyBorder="1" applyAlignment="1">
      <alignment/>
    </xf>
    <xf numFmtId="3" fontId="68" fillId="0" borderId="10" xfId="0" applyNumberFormat="1" applyFont="1" applyBorder="1" applyAlignment="1">
      <alignment/>
    </xf>
    <xf numFmtId="0" fontId="67" fillId="0" borderId="24" xfId="0" applyFont="1" applyBorder="1" applyAlignment="1">
      <alignment horizontal="center"/>
    </xf>
    <xf numFmtId="0" fontId="67" fillId="0" borderId="25" xfId="0" applyFont="1" applyBorder="1" applyAlignment="1">
      <alignment horizontal="center"/>
    </xf>
    <xf numFmtId="0" fontId="67" fillId="0" borderId="23" xfId="0" applyFont="1" applyBorder="1" applyAlignment="1">
      <alignment horizontal="center"/>
    </xf>
    <xf numFmtId="0" fontId="67" fillId="0" borderId="22" xfId="0" applyFont="1" applyBorder="1" applyAlignment="1">
      <alignment/>
    </xf>
    <xf numFmtId="0" fontId="67" fillId="0" borderId="26" xfId="0" applyFont="1" applyBorder="1" applyAlignment="1">
      <alignment horizontal="center"/>
    </xf>
    <xf numFmtId="0" fontId="71" fillId="0" borderId="0" xfId="0" applyFont="1" applyBorder="1" applyAlignment="1">
      <alignment/>
    </xf>
    <xf numFmtId="0" fontId="69" fillId="0" borderId="0" xfId="0" applyFont="1" applyBorder="1" applyAlignment="1">
      <alignment/>
    </xf>
    <xf numFmtId="185" fontId="69" fillId="0" borderId="18" xfId="0" applyNumberFormat="1" applyFont="1" applyBorder="1" applyAlignment="1">
      <alignment/>
    </xf>
    <xf numFmtId="0" fontId="69" fillId="0" borderId="15" xfId="0" applyFont="1" applyBorder="1" applyAlignment="1">
      <alignment horizontal="left"/>
    </xf>
    <xf numFmtId="0" fontId="69" fillId="0" borderId="11" xfId="57" applyFont="1" applyBorder="1">
      <alignment/>
      <protection/>
    </xf>
    <xf numFmtId="0" fontId="69" fillId="0" borderId="14" xfId="57" applyFont="1" applyBorder="1">
      <alignment/>
      <protection/>
    </xf>
    <xf numFmtId="0" fontId="69" fillId="0" borderId="12" xfId="57" applyFont="1" applyBorder="1">
      <alignment/>
      <protection/>
    </xf>
    <xf numFmtId="0" fontId="68" fillId="0" borderId="15" xfId="57" applyFont="1" applyBorder="1">
      <alignment/>
      <protection/>
    </xf>
    <xf numFmtId="0" fontId="69" fillId="0" borderId="0" xfId="57" applyFont="1" applyBorder="1">
      <alignment/>
      <protection/>
    </xf>
    <xf numFmtId="0" fontId="69" fillId="0" borderId="10" xfId="57" applyFont="1" applyBorder="1">
      <alignment/>
      <protection/>
    </xf>
    <xf numFmtId="0" fontId="69" fillId="0" borderId="15" xfId="57" applyFont="1" applyBorder="1">
      <alignment/>
      <protection/>
    </xf>
    <xf numFmtId="3" fontId="68" fillId="0" borderId="10" xfId="57" applyNumberFormat="1" applyFont="1" applyFill="1" applyBorder="1">
      <alignment/>
      <protection/>
    </xf>
    <xf numFmtId="0" fontId="11" fillId="0" borderId="27" xfId="57" applyFont="1" applyFill="1" applyBorder="1" applyAlignment="1">
      <alignment/>
      <protection/>
    </xf>
    <xf numFmtId="0" fontId="69" fillId="0" borderId="28" xfId="57" applyFont="1" applyBorder="1">
      <alignment/>
      <protection/>
    </xf>
    <xf numFmtId="0" fontId="11" fillId="0" borderId="29" xfId="57" applyFont="1" applyFill="1" applyBorder="1" applyAlignment="1">
      <alignment/>
      <protection/>
    </xf>
    <xf numFmtId="0" fontId="69" fillId="0" borderId="30" xfId="57" applyFont="1" applyBorder="1">
      <alignment/>
      <protection/>
    </xf>
    <xf numFmtId="0" fontId="69" fillId="0" borderId="31" xfId="57" applyFont="1" applyBorder="1">
      <alignment/>
      <protection/>
    </xf>
    <xf numFmtId="0" fontId="62" fillId="0" borderId="15" xfId="0" applyFont="1" applyBorder="1" applyAlignment="1">
      <alignment horizontal="left"/>
    </xf>
    <xf numFmtId="185" fontId="0" fillId="0" borderId="0" xfId="0" applyNumberFormat="1" applyFont="1" applyBorder="1" applyAlignment="1">
      <alignment/>
    </xf>
    <xf numFmtId="185" fontId="58" fillId="0" borderId="0" xfId="0" applyNumberFormat="1" applyFont="1" applyBorder="1" applyAlignment="1">
      <alignment/>
    </xf>
    <xf numFmtId="0" fontId="66" fillId="0" borderId="15" xfId="0" applyFont="1" applyBorder="1" applyAlignment="1">
      <alignment/>
    </xf>
    <xf numFmtId="0" fontId="62" fillId="0" borderId="15" xfId="0" applyFont="1" applyBorder="1" applyAlignment="1">
      <alignment/>
    </xf>
    <xf numFmtId="0" fontId="62" fillId="0" borderId="0" xfId="0" applyFont="1" applyAlignment="1">
      <alignment/>
    </xf>
    <xf numFmtId="0" fontId="62" fillId="0" borderId="16" xfId="0" applyFont="1" applyBorder="1" applyAlignment="1">
      <alignment/>
    </xf>
    <xf numFmtId="0" fontId="62" fillId="0" borderId="24" xfId="0" applyFont="1" applyBorder="1" applyAlignment="1">
      <alignment horizontal="center"/>
    </xf>
    <xf numFmtId="0" fontId="62" fillId="0" borderId="11" xfId="0" applyFont="1" applyBorder="1" applyAlignment="1">
      <alignment/>
    </xf>
    <xf numFmtId="0" fontId="62" fillId="0" borderId="14" xfId="0" applyFont="1" applyBorder="1" applyAlignment="1">
      <alignment/>
    </xf>
    <xf numFmtId="0" fontId="69" fillId="0" borderId="12" xfId="0" applyFont="1" applyBorder="1" applyAlignment="1">
      <alignment/>
    </xf>
    <xf numFmtId="0" fontId="69" fillId="0" borderId="10" xfId="0" applyFont="1" applyBorder="1" applyAlignment="1">
      <alignment/>
    </xf>
    <xf numFmtId="0" fontId="62" fillId="0" borderId="24" xfId="0" applyFont="1" applyBorder="1" applyAlignment="1">
      <alignment horizontal="center" wrapText="1"/>
    </xf>
    <xf numFmtId="0" fontId="62" fillId="0" borderId="26" xfId="0" applyFont="1" applyBorder="1" applyAlignment="1">
      <alignment horizontal="center" wrapText="1"/>
    </xf>
    <xf numFmtId="0" fontId="69" fillId="0" borderId="26" xfId="0" applyFont="1" applyBorder="1" applyAlignment="1">
      <alignment horizontal="center" wrapText="1"/>
    </xf>
    <xf numFmtId="0" fontId="62" fillId="0" borderId="23" xfId="0" applyFont="1" applyBorder="1" applyAlignment="1">
      <alignment horizontal="center" wrapText="1"/>
    </xf>
    <xf numFmtId="185" fontId="68" fillId="0" borderId="18" xfId="0" applyNumberFormat="1" applyFont="1" applyBorder="1" applyAlignment="1">
      <alignment/>
    </xf>
    <xf numFmtId="0" fontId="69" fillId="0" borderId="0" xfId="0" applyFont="1" applyAlignment="1">
      <alignment/>
    </xf>
    <xf numFmtId="0" fontId="68" fillId="0" borderId="0" xfId="0" applyFont="1" applyAlignment="1">
      <alignment/>
    </xf>
    <xf numFmtId="3" fontId="17" fillId="0" borderId="0" xfId="69" applyNumberFormat="1" applyFont="1" applyBorder="1" applyAlignment="1">
      <alignment/>
      <protection/>
    </xf>
    <xf numFmtId="0" fontId="69" fillId="0" borderId="26" xfId="0" applyFont="1" applyBorder="1" applyAlignment="1">
      <alignment horizontal="center"/>
    </xf>
    <xf numFmtId="0" fontId="62" fillId="0" borderId="12" xfId="0" applyFont="1" applyBorder="1" applyAlignment="1">
      <alignment/>
    </xf>
    <xf numFmtId="0" fontId="66" fillId="0" borderId="10" xfId="0" applyFont="1" applyBorder="1" applyAlignment="1">
      <alignment/>
    </xf>
    <xf numFmtId="0" fontId="62" fillId="0" borderId="10" xfId="0" applyFont="1" applyBorder="1" applyAlignment="1">
      <alignment/>
    </xf>
    <xf numFmtId="0" fontId="69" fillId="0" borderId="23" xfId="0" applyFont="1" applyBorder="1" applyAlignment="1">
      <alignment horizontal="center" wrapText="1"/>
    </xf>
    <xf numFmtId="3" fontId="16" fillId="0" borderId="18" xfId="71" applyNumberFormat="1" applyFont="1" applyBorder="1" applyAlignment="1">
      <alignment/>
      <protection/>
    </xf>
    <xf numFmtId="3" fontId="11" fillId="0" borderId="32" xfId="72" applyNumberFormat="1" applyFont="1" applyBorder="1" applyAlignment="1">
      <alignment/>
      <protection/>
    </xf>
    <xf numFmtId="0" fontId="69" fillId="0" borderId="14" xfId="0" applyFont="1" applyBorder="1" applyAlignment="1">
      <alignment/>
    </xf>
    <xf numFmtId="185" fontId="69" fillId="0" borderId="10" xfId="0" applyNumberFormat="1" applyFont="1" applyBorder="1" applyAlignment="1">
      <alignment horizontal="center"/>
    </xf>
    <xf numFmtId="185" fontId="68" fillId="0" borderId="10" xfId="0" applyNumberFormat="1" applyFont="1" applyBorder="1" applyAlignment="1">
      <alignment horizontal="center"/>
    </xf>
    <xf numFmtId="0" fontId="69" fillId="0" borderId="11" xfId="0" applyFont="1" applyBorder="1" applyAlignment="1">
      <alignment/>
    </xf>
    <xf numFmtId="0" fontId="69" fillId="0" borderId="14" xfId="0" applyFont="1" applyBorder="1" applyAlignment="1">
      <alignment/>
    </xf>
    <xf numFmtId="0" fontId="69" fillId="0" borderId="12" xfId="0" applyFont="1" applyBorder="1" applyAlignment="1">
      <alignment/>
    </xf>
    <xf numFmtId="185" fontId="69" fillId="0" borderId="12" xfId="0" applyNumberFormat="1" applyFont="1" applyBorder="1" applyAlignment="1">
      <alignment/>
    </xf>
    <xf numFmtId="0" fontId="0" fillId="0" borderId="10" xfId="0" applyBorder="1" applyAlignment="1">
      <alignment/>
    </xf>
    <xf numFmtId="0" fontId="69" fillId="0" borderId="24" xfId="0" applyFont="1" applyBorder="1" applyAlignment="1">
      <alignment horizontal="center"/>
    </xf>
    <xf numFmtId="3" fontId="16" fillId="0" borderId="15" xfId="64" applyNumberFormat="1" applyFont="1" applyBorder="1" applyAlignment="1">
      <alignment/>
      <protection/>
    </xf>
    <xf numFmtId="193" fontId="69" fillId="0" borderId="18" xfId="0" applyNumberFormat="1" applyFont="1" applyBorder="1" applyAlignment="1">
      <alignment horizontal="center"/>
    </xf>
    <xf numFmtId="193" fontId="69" fillId="0" borderId="10" xfId="0" applyNumberFormat="1" applyFont="1" applyBorder="1" applyAlignment="1">
      <alignment horizontal="center"/>
    </xf>
    <xf numFmtId="3" fontId="16" fillId="0" borderId="29" xfId="64" applyNumberFormat="1" applyFont="1" applyFill="1" applyBorder="1" applyAlignment="1">
      <alignment/>
      <protection/>
    </xf>
    <xf numFmtId="193" fontId="68" fillId="0" borderId="33" xfId="0" applyNumberFormat="1" applyFont="1" applyBorder="1" applyAlignment="1">
      <alignment horizontal="center"/>
    </xf>
    <xf numFmtId="193" fontId="68" fillId="0" borderId="31" xfId="0" applyNumberFormat="1" applyFont="1" applyBorder="1" applyAlignment="1">
      <alignment horizontal="center"/>
    </xf>
    <xf numFmtId="0" fontId="69" fillId="0" borderId="26" xfId="57" applyFont="1" applyBorder="1" applyAlignment="1">
      <alignment horizontal="center" wrapText="1"/>
      <protection/>
    </xf>
    <xf numFmtId="0" fontId="0" fillId="0" borderId="21" xfId="0" applyBorder="1" applyAlignment="1">
      <alignment/>
    </xf>
    <xf numFmtId="0" fontId="0" fillId="0" borderId="22" xfId="0" applyBorder="1" applyAlignment="1">
      <alignment/>
    </xf>
    <xf numFmtId="0" fontId="69" fillId="0" borderId="0" xfId="0" applyFont="1" applyBorder="1" applyAlignment="1">
      <alignment horizontal="center" wrapText="1"/>
    </xf>
    <xf numFmtId="3" fontId="16" fillId="0" borderId="0" xfId="69" applyNumberFormat="1" applyFont="1" applyBorder="1" applyAlignment="1">
      <alignment/>
      <protection/>
    </xf>
    <xf numFmtId="3" fontId="18" fillId="0" borderId="0" xfId="69" applyNumberFormat="1" applyFont="1" applyBorder="1" applyAlignment="1">
      <alignment/>
      <protection/>
    </xf>
    <xf numFmtId="185" fontId="68" fillId="0" borderId="0" xfId="0" applyNumberFormat="1" applyFont="1" applyBorder="1" applyAlignment="1">
      <alignment/>
    </xf>
    <xf numFmtId="185" fontId="69" fillId="0" borderId="0" xfId="0" applyNumberFormat="1" applyFont="1" applyBorder="1" applyAlignment="1">
      <alignment/>
    </xf>
    <xf numFmtId="193" fontId="16" fillId="0" borderId="0" xfId="69" applyNumberFormat="1" applyFont="1" applyBorder="1" applyAlignment="1">
      <alignment/>
      <protection/>
    </xf>
    <xf numFmtId="0" fontId="69" fillId="0" borderId="0" xfId="0" applyFont="1" applyBorder="1" applyAlignment="1">
      <alignment horizontal="center"/>
    </xf>
    <xf numFmtId="3" fontId="16" fillId="0" borderId="0" xfId="69" applyNumberFormat="1" applyFont="1" applyBorder="1" applyAlignment="1">
      <alignment horizontal="center" wrapText="1"/>
      <protection/>
    </xf>
    <xf numFmtId="185" fontId="69" fillId="0" borderId="0" xfId="0" applyNumberFormat="1" applyFont="1" applyBorder="1" applyAlignment="1">
      <alignment horizontal="center"/>
    </xf>
    <xf numFmtId="0" fontId="11" fillId="0" borderId="0" xfId="69" applyFont="1" applyBorder="1" applyAlignment="1">
      <alignment horizontal="center"/>
      <protection/>
    </xf>
    <xf numFmtId="185" fontId="68" fillId="0" borderId="0" xfId="0" applyNumberFormat="1" applyFont="1" applyBorder="1" applyAlignment="1">
      <alignment horizontal="center"/>
    </xf>
    <xf numFmtId="0" fontId="11" fillId="0" borderId="0" xfId="69" applyFont="1" applyBorder="1" applyAlignment="1">
      <alignment/>
      <protection/>
    </xf>
    <xf numFmtId="0" fontId="0" fillId="0" borderId="0" xfId="0" applyBorder="1" applyAlignment="1">
      <alignment/>
    </xf>
    <xf numFmtId="3" fontId="18" fillId="0" borderId="0" xfId="69" applyNumberFormat="1" applyFont="1" applyBorder="1">
      <alignment/>
      <protection/>
    </xf>
    <xf numFmtId="185" fontId="69" fillId="0" borderId="0" xfId="0" applyNumberFormat="1" applyFont="1" applyAlignment="1">
      <alignment/>
    </xf>
    <xf numFmtId="3" fontId="17" fillId="0" borderId="18" xfId="72" applyNumberFormat="1" applyFont="1" applyBorder="1" applyAlignment="1">
      <alignment/>
      <protection/>
    </xf>
    <xf numFmtId="3" fontId="18" fillId="0" borderId="32" xfId="72" applyNumberFormat="1" applyFont="1" applyBorder="1" applyAlignment="1">
      <alignment/>
      <protection/>
    </xf>
    <xf numFmtId="0" fontId="71" fillId="0" borderId="15" xfId="0" applyFont="1" applyBorder="1" applyAlignment="1">
      <alignment/>
    </xf>
    <xf numFmtId="185" fontId="67" fillId="0" borderId="18" xfId="0" applyNumberFormat="1" applyFont="1" applyBorder="1" applyAlignment="1">
      <alignment horizontal="center"/>
    </xf>
    <xf numFmtId="185" fontId="67" fillId="0" borderId="10" xfId="0" applyNumberFormat="1" applyFont="1" applyBorder="1" applyAlignment="1">
      <alignment horizontal="center"/>
    </xf>
    <xf numFmtId="185" fontId="67" fillId="0" borderId="19" xfId="0" applyNumberFormat="1" applyFont="1" applyBorder="1" applyAlignment="1">
      <alignment horizontal="center"/>
    </xf>
    <xf numFmtId="0" fontId="67" fillId="0" borderId="12" xfId="0" applyFont="1" applyBorder="1" applyAlignment="1">
      <alignment/>
    </xf>
    <xf numFmtId="0" fontId="71" fillId="0" borderId="10" xfId="0" applyFont="1" applyBorder="1" applyAlignment="1">
      <alignment/>
    </xf>
    <xf numFmtId="0" fontId="67" fillId="0" borderId="10" xfId="0" applyFont="1" applyBorder="1" applyAlignment="1">
      <alignment/>
    </xf>
    <xf numFmtId="185" fontId="68" fillId="0" borderId="19" xfId="0" applyNumberFormat="1" applyFont="1" applyBorder="1" applyAlignment="1">
      <alignment horizontal="center"/>
    </xf>
    <xf numFmtId="3" fontId="69" fillId="0" borderId="18" xfId="57" applyNumberFormat="1" applyFont="1" applyBorder="1">
      <alignment/>
      <protection/>
    </xf>
    <xf numFmtId="0" fontId="69" fillId="0" borderId="34" xfId="57" applyFont="1" applyBorder="1">
      <alignment/>
      <protection/>
    </xf>
    <xf numFmtId="0" fontId="69" fillId="0" borderId="26" xfId="0" applyFont="1" applyFill="1" applyBorder="1" applyAlignment="1">
      <alignment horizontal="center" vertical="center"/>
    </xf>
    <xf numFmtId="0" fontId="69" fillId="0" borderId="26" xfId="0" applyFont="1" applyFill="1" applyBorder="1" applyAlignment="1">
      <alignment horizontal="center" vertical="center" wrapText="1"/>
    </xf>
    <xf numFmtId="0" fontId="62" fillId="0" borderId="26" xfId="0" applyFont="1" applyBorder="1" applyAlignment="1">
      <alignment horizontal="center" vertical="center" wrapText="1"/>
    </xf>
    <xf numFmtId="0" fontId="62" fillId="0" borderId="23" xfId="0" applyFont="1" applyBorder="1" applyAlignment="1">
      <alignment horizontal="center" vertical="center" wrapText="1"/>
    </xf>
    <xf numFmtId="0" fontId="11" fillId="0" borderId="24" xfId="57" applyFont="1" applyFill="1" applyBorder="1" applyAlignment="1">
      <alignment horizontal="center" vertical="center" wrapText="1"/>
      <protection/>
    </xf>
    <xf numFmtId="0" fontId="69" fillId="0" borderId="26" xfId="57" applyFont="1" applyBorder="1" applyAlignment="1">
      <alignment horizontal="center" vertical="center"/>
      <protection/>
    </xf>
    <xf numFmtId="0" fontId="69" fillId="0" borderId="23" xfId="57" applyFont="1" applyBorder="1" applyAlignment="1">
      <alignment horizontal="center" vertical="center"/>
      <protection/>
    </xf>
    <xf numFmtId="185" fontId="69" fillId="0" borderId="18" xfId="57" applyNumberFormat="1" applyFont="1" applyBorder="1" applyAlignment="1">
      <alignment horizontal="center"/>
      <protection/>
    </xf>
    <xf numFmtId="193" fontId="68" fillId="0" borderId="10" xfId="57" applyNumberFormat="1" applyFont="1" applyBorder="1" applyAlignment="1">
      <alignment horizontal="center"/>
      <protection/>
    </xf>
    <xf numFmtId="0" fontId="0" fillId="0" borderId="0" xfId="0" applyFill="1" applyAlignment="1">
      <alignment/>
    </xf>
    <xf numFmtId="0" fontId="0" fillId="0" borderId="0" xfId="0" applyFill="1" applyBorder="1" applyAlignment="1">
      <alignment/>
    </xf>
    <xf numFmtId="0" fontId="62" fillId="0" borderId="0" xfId="0" applyFont="1" applyFill="1" applyBorder="1" applyAlignment="1">
      <alignment horizontal="center"/>
    </xf>
    <xf numFmtId="185" fontId="62" fillId="0" borderId="0" xfId="0" applyNumberFormat="1" applyFont="1" applyFill="1" applyBorder="1" applyAlignment="1">
      <alignment horizontal="center"/>
    </xf>
    <xf numFmtId="0" fontId="62" fillId="0" borderId="20" xfId="0" applyFont="1" applyBorder="1" applyAlignment="1">
      <alignment/>
    </xf>
    <xf numFmtId="0" fontId="62" fillId="0" borderId="21" xfId="0" applyFont="1" applyBorder="1" applyAlignment="1">
      <alignment/>
    </xf>
    <xf numFmtId="3" fontId="16" fillId="0" borderId="35" xfId="64" applyNumberFormat="1" applyFont="1" applyBorder="1" applyAlignment="1">
      <alignment/>
      <protection/>
    </xf>
    <xf numFmtId="0" fontId="62" fillId="0" borderId="30" xfId="0" applyFont="1" applyBorder="1" applyAlignment="1">
      <alignment/>
    </xf>
    <xf numFmtId="3" fontId="16" fillId="0" borderId="35" xfId="65" applyNumberFormat="1" applyFont="1" applyBorder="1" applyAlignment="1">
      <alignment/>
      <protection/>
    </xf>
    <xf numFmtId="185" fontId="16" fillId="0" borderId="0" xfId="64" applyNumberFormat="1" applyFont="1" applyBorder="1" applyAlignment="1">
      <alignment/>
      <protection/>
    </xf>
    <xf numFmtId="185" fontId="17" fillId="0" borderId="0" xfId="64" applyNumberFormat="1" applyFont="1" applyBorder="1" applyAlignment="1">
      <alignment/>
      <protection/>
    </xf>
    <xf numFmtId="0" fontId="16" fillId="0" borderId="11" xfId="64" applyFont="1" applyFill="1" applyBorder="1" applyAlignment="1">
      <alignment/>
      <protection/>
    </xf>
    <xf numFmtId="0" fontId="0" fillId="0" borderId="14" xfId="0" applyBorder="1" applyAlignment="1">
      <alignment/>
    </xf>
    <xf numFmtId="0" fontId="0" fillId="0" borderId="12" xfId="0" applyBorder="1" applyAlignment="1">
      <alignment/>
    </xf>
    <xf numFmtId="0" fontId="69" fillId="0" borderId="10" xfId="0" applyFont="1" applyBorder="1" applyAlignment="1">
      <alignment/>
    </xf>
    <xf numFmtId="0" fontId="69" fillId="0" borderId="10" xfId="0" applyFont="1" applyFill="1" applyBorder="1" applyAlignment="1">
      <alignment/>
    </xf>
    <xf numFmtId="0" fontId="69" fillId="0" borderId="24" xfId="0" applyFont="1" applyFill="1" applyBorder="1" applyAlignment="1">
      <alignment horizontal="center" vertical="center"/>
    </xf>
    <xf numFmtId="0" fontId="69" fillId="0" borderId="23" xfId="0" applyFont="1" applyFill="1" applyBorder="1" applyAlignment="1">
      <alignment horizontal="center" vertical="center" wrapText="1"/>
    </xf>
    <xf numFmtId="3" fontId="16" fillId="0" borderId="18" xfId="66" applyNumberFormat="1" applyFont="1" applyBorder="1" applyAlignment="1">
      <alignment/>
      <protection/>
    </xf>
    <xf numFmtId="3" fontId="16" fillId="0" borderId="18" xfId="67" applyNumberFormat="1" applyFont="1" applyBorder="1" applyAlignment="1">
      <alignment/>
      <protection/>
    </xf>
    <xf numFmtId="3" fontId="18" fillId="0" borderId="19" xfId="66" applyNumberFormat="1" applyFont="1" applyBorder="1" applyAlignment="1">
      <alignment/>
      <protection/>
    </xf>
    <xf numFmtId="3" fontId="18" fillId="0" borderId="19" xfId="67" applyNumberFormat="1" applyFont="1" applyBorder="1" applyAlignment="1">
      <alignment/>
      <protection/>
    </xf>
    <xf numFmtId="185" fontId="69" fillId="0" borderId="10" xfId="0" applyNumberFormat="1" applyFont="1" applyBorder="1" applyAlignment="1">
      <alignment horizontal="center"/>
    </xf>
    <xf numFmtId="185" fontId="68" fillId="0" borderId="10" xfId="0" applyNumberFormat="1" applyFont="1" applyBorder="1" applyAlignment="1">
      <alignment horizontal="center"/>
    </xf>
    <xf numFmtId="0" fontId="69" fillId="0" borderId="24" xfId="0" applyFont="1" applyFill="1" applyBorder="1" applyAlignment="1">
      <alignment horizontal="left" vertical="center"/>
    </xf>
    <xf numFmtId="185" fontId="69" fillId="0" borderId="19" xfId="0" applyNumberFormat="1" applyFont="1" applyBorder="1" applyAlignment="1">
      <alignment/>
    </xf>
    <xf numFmtId="0" fontId="69" fillId="0" borderId="36" xfId="0" applyFont="1" applyFill="1" applyBorder="1" applyAlignment="1">
      <alignment horizontal="center" wrapText="1"/>
    </xf>
    <xf numFmtId="185" fontId="69" fillId="0" borderId="32" xfId="0" applyNumberFormat="1" applyFont="1" applyBorder="1" applyAlignment="1">
      <alignment/>
    </xf>
    <xf numFmtId="185" fontId="69" fillId="0" borderId="37" xfId="0" applyNumberFormat="1" applyFont="1" applyBorder="1" applyAlignment="1">
      <alignment/>
    </xf>
    <xf numFmtId="0" fontId="71" fillId="0" borderId="15" xfId="0" applyFont="1" applyBorder="1" applyAlignment="1">
      <alignment/>
    </xf>
    <xf numFmtId="0" fontId="65" fillId="0" borderId="15" xfId="0" applyFont="1" applyBorder="1" applyAlignment="1">
      <alignment/>
    </xf>
    <xf numFmtId="0" fontId="65" fillId="0" borderId="0" xfId="0" applyFont="1" applyBorder="1" applyAlignment="1">
      <alignment/>
    </xf>
    <xf numFmtId="0" fontId="71" fillId="0" borderId="15" xfId="0" applyFont="1" applyBorder="1" applyAlignment="1">
      <alignment/>
    </xf>
    <xf numFmtId="0" fontId="71" fillId="0" borderId="0" xfId="0" applyFont="1" applyBorder="1" applyAlignment="1">
      <alignment/>
    </xf>
    <xf numFmtId="0" fontId="71" fillId="0" borderId="38" xfId="0" applyFont="1" applyBorder="1" applyAlignment="1">
      <alignment/>
    </xf>
    <xf numFmtId="0" fontId="67" fillId="0" borderId="15" xfId="0" applyFont="1" applyBorder="1" applyAlignment="1">
      <alignment/>
    </xf>
    <xf numFmtId="0" fontId="67" fillId="0" borderId="0" xfId="0" applyFont="1" applyBorder="1" applyAlignment="1">
      <alignment/>
    </xf>
    <xf numFmtId="0" fontId="67" fillId="0" borderId="20" xfId="0" applyFont="1" applyBorder="1" applyAlignment="1">
      <alignment/>
    </xf>
    <xf numFmtId="0" fontId="67" fillId="0" borderId="21" xfId="0" applyFont="1" applyBorder="1" applyAlignment="1">
      <alignment/>
    </xf>
    <xf numFmtId="0" fontId="62" fillId="0" borderId="0" xfId="0" applyFont="1" applyBorder="1" applyAlignment="1">
      <alignment horizontal="left" vertical="center"/>
    </xf>
    <xf numFmtId="0" fontId="62" fillId="0" borderId="0" xfId="0" applyFont="1" applyBorder="1" applyAlignment="1">
      <alignment horizontal="center" vertical="center"/>
    </xf>
    <xf numFmtId="3" fontId="11" fillId="0" borderId="0" xfId="66" applyNumberFormat="1" applyFont="1" applyBorder="1" applyAlignment="1">
      <alignment/>
      <protection/>
    </xf>
    <xf numFmtId="3" fontId="69" fillId="0" borderId="0" xfId="0" applyNumberFormat="1" applyFont="1" applyBorder="1" applyAlignment="1">
      <alignment/>
    </xf>
    <xf numFmtId="3" fontId="62" fillId="0" borderId="0" xfId="0" applyNumberFormat="1" applyFont="1" applyBorder="1" applyAlignment="1">
      <alignment/>
    </xf>
    <xf numFmtId="3" fontId="66" fillId="0" borderId="0" xfId="0" applyNumberFormat="1" applyFont="1" applyBorder="1" applyAlignment="1">
      <alignment/>
    </xf>
    <xf numFmtId="3" fontId="62" fillId="0" borderId="11" xfId="0" applyNumberFormat="1" applyFont="1" applyBorder="1" applyAlignment="1">
      <alignment/>
    </xf>
    <xf numFmtId="3" fontId="62" fillId="0" borderId="14" xfId="0" applyNumberFormat="1" applyFont="1" applyBorder="1" applyAlignment="1">
      <alignment/>
    </xf>
    <xf numFmtId="3" fontId="62" fillId="0" borderId="12" xfId="0" applyNumberFormat="1" applyFont="1" applyBorder="1" applyAlignment="1">
      <alignment/>
    </xf>
    <xf numFmtId="3" fontId="66" fillId="0" borderId="15" xfId="0" applyNumberFormat="1" applyFont="1" applyBorder="1" applyAlignment="1">
      <alignment/>
    </xf>
    <xf numFmtId="3" fontId="62" fillId="0" borderId="29" xfId="0" applyNumberFormat="1" applyFont="1" applyBorder="1" applyAlignment="1">
      <alignment/>
    </xf>
    <xf numFmtId="3" fontId="62" fillId="0" borderId="30" xfId="0" applyNumberFormat="1" applyFont="1" applyBorder="1" applyAlignment="1">
      <alignment/>
    </xf>
    <xf numFmtId="3" fontId="62" fillId="0" borderId="31" xfId="0" applyNumberFormat="1" applyFont="1" applyBorder="1" applyAlignment="1">
      <alignment/>
    </xf>
    <xf numFmtId="3" fontId="62" fillId="0" borderId="16" xfId="0" applyNumberFormat="1" applyFont="1" applyBorder="1" applyAlignment="1">
      <alignment horizontal="center"/>
    </xf>
    <xf numFmtId="3" fontId="62" fillId="0" borderId="17" xfId="0" applyNumberFormat="1" applyFont="1" applyBorder="1" applyAlignment="1">
      <alignment/>
    </xf>
    <xf numFmtId="3" fontId="62" fillId="0" borderId="39" xfId="0" applyNumberFormat="1" applyFont="1" applyBorder="1" applyAlignment="1">
      <alignment/>
    </xf>
    <xf numFmtId="3" fontId="62" fillId="0" borderId="13" xfId="0" applyNumberFormat="1" applyFont="1" applyBorder="1" applyAlignment="1">
      <alignment/>
    </xf>
    <xf numFmtId="3" fontId="62" fillId="0" borderId="40" xfId="0" applyNumberFormat="1" applyFont="1" applyBorder="1" applyAlignment="1">
      <alignment/>
    </xf>
    <xf numFmtId="3" fontId="62" fillId="0" borderId="15" xfId="0" applyNumberFormat="1" applyFont="1" applyBorder="1" applyAlignment="1">
      <alignment/>
    </xf>
    <xf numFmtId="3" fontId="16" fillId="0" borderId="35" xfId="68" applyNumberFormat="1" applyFont="1" applyBorder="1" applyAlignment="1">
      <alignment/>
      <protection/>
    </xf>
    <xf numFmtId="3" fontId="16" fillId="0" borderId="41" xfId="68" applyNumberFormat="1" applyFont="1" applyBorder="1" applyAlignment="1">
      <alignment/>
      <protection/>
    </xf>
    <xf numFmtId="193" fontId="62" fillId="0" borderId="18" xfId="0" applyNumberFormat="1" applyFont="1" applyBorder="1" applyAlignment="1">
      <alignment/>
    </xf>
    <xf numFmtId="193" fontId="62" fillId="0" borderId="10" xfId="0" applyNumberFormat="1" applyFont="1" applyBorder="1" applyAlignment="1">
      <alignment/>
    </xf>
    <xf numFmtId="3" fontId="16" fillId="0" borderId="18" xfId="68" applyNumberFormat="1" applyFont="1" applyBorder="1" applyAlignment="1">
      <alignment/>
      <protection/>
    </xf>
    <xf numFmtId="3" fontId="16" fillId="0" borderId="42" xfId="68" applyNumberFormat="1" applyFont="1" applyBorder="1" applyAlignment="1">
      <alignment/>
      <protection/>
    </xf>
    <xf numFmtId="3" fontId="68" fillId="0" borderId="42" xfId="0" applyNumberFormat="1" applyFont="1" applyBorder="1" applyAlignment="1">
      <alignment/>
    </xf>
    <xf numFmtId="3" fontId="68" fillId="0" borderId="19" xfId="0" applyNumberFormat="1" applyFont="1" applyBorder="1" applyAlignment="1">
      <alignment/>
    </xf>
    <xf numFmtId="193" fontId="66" fillId="0" borderId="18" xfId="0" applyNumberFormat="1" applyFont="1" applyBorder="1" applyAlignment="1">
      <alignment/>
    </xf>
    <xf numFmtId="193" fontId="66" fillId="0" borderId="10" xfId="0" applyNumberFormat="1" applyFont="1" applyBorder="1" applyAlignment="1">
      <alignment/>
    </xf>
    <xf numFmtId="3" fontId="62" fillId="0" borderId="20" xfId="0" applyNumberFormat="1" applyFont="1" applyBorder="1" applyAlignment="1">
      <alignment/>
    </xf>
    <xf numFmtId="3" fontId="62" fillId="0" borderId="21" xfId="0" applyNumberFormat="1" applyFont="1" applyBorder="1" applyAlignment="1">
      <alignment/>
    </xf>
    <xf numFmtId="3" fontId="62" fillId="0" borderId="22" xfId="0" applyNumberFormat="1" applyFont="1" applyBorder="1" applyAlignment="1">
      <alignment/>
    </xf>
    <xf numFmtId="3" fontId="62" fillId="0" borderId="43" xfId="0" applyNumberFormat="1" applyFont="1" applyBorder="1" applyAlignment="1">
      <alignment/>
    </xf>
    <xf numFmtId="3" fontId="62" fillId="0" borderId="29" xfId="0" applyNumberFormat="1" applyFont="1" applyBorder="1" applyAlignment="1">
      <alignment horizontal="center"/>
    </xf>
    <xf numFmtId="3" fontId="62" fillId="0" borderId="17" xfId="0" applyNumberFormat="1" applyFont="1" applyBorder="1" applyAlignment="1">
      <alignment horizontal="center"/>
    </xf>
    <xf numFmtId="3" fontId="62" fillId="0" borderId="40" xfId="0" applyNumberFormat="1" applyFont="1" applyBorder="1" applyAlignment="1">
      <alignment horizontal="center"/>
    </xf>
    <xf numFmtId="3" fontId="62" fillId="0" borderId="31" xfId="0" applyNumberFormat="1" applyFont="1" applyBorder="1" applyAlignment="1">
      <alignment horizontal="center"/>
    </xf>
    <xf numFmtId="0" fontId="62" fillId="0" borderId="24" xfId="0" applyFont="1" applyBorder="1" applyAlignment="1">
      <alignment horizontal="center" vertical="center"/>
    </xf>
    <xf numFmtId="185" fontId="69" fillId="0" borderId="44" xfId="0" applyNumberFormat="1" applyFont="1" applyBorder="1" applyAlignment="1">
      <alignment/>
    </xf>
    <xf numFmtId="185" fontId="68" fillId="0" borderId="44" xfId="0" applyNumberFormat="1" applyFont="1" applyBorder="1" applyAlignment="1">
      <alignment/>
    </xf>
    <xf numFmtId="185" fontId="69" fillId="0" borderId="45" xfId="0" applyNumberFormat="1" applyFont="1" applyBorder="1" applyAlignment="1">
      <alignment/>
    </xf>
    <xf numFmtId="185" fontId="68" fillId="0" borderId="45" xfId="0" applyNumberFormat="1" applyFont="1" applyBorder="1" applyAlignment="1">
      <alignment/>
    </xf>
    <xf numFmtId="193" fontId="16" fillId="0" borderId="18" xfId="68" applyNumberFormat="1" applyFont="1" applyBorder="1" applyAlignment="1">
      <alignment/>
      <protection/>
    </xf>
    <xf numFmtId="193" fontId="17" fillId="0" borderId="19" xfId="68" applyNumberFormat="1" applyFont="1" applyBorder="1" applyAlignment="1">
      <alignment/>
      <protection/>
    </xf>
    <xf numFmtId="185" fontId="68" fillId="0" borderId="19" xfId="0" applyNumberFormat="1" applyFont="1" applyBorder="1" applyAlignment="1">
      <alignment/>
    </xf>
    <xf numFmtId="193" fontId="17" fillId="0" borderId="18" xfId="68" applyNumberFormat="1" applyFont="1" applyBorder="1" applyAlignment="1">
      <alignment/>
      <protection/>
    </xf>
    <xf numFmtId="185" fontId="69" fillId="0" borderId="10" xfId="0" applyNumberFormat="1" applyFont="1" applyBorder="1" applyAlignment="1">
      <alignment/>
    </xf>
    <xf numFmtId="185" fontId="68" fillId="0" borderId="10" xfId="0" applyNumberFormat="1" applyFont="1" applyBorder="1" applyAlignment="1">
      <alignment/>
    </xf>
    <xf numFmtId="0" fontId="68" fillId="0" borderId="0" xfId="0" applyFont="1" applyBorder="1" applyAlignment="1">
      <alignment/>
    </xf>
    <xf numFmtId="0" fontId="11" fillId="0" borderId="0" xfId="68" applyFont="1" applyBorder="1">
      <alignment/>
      <protection/>
    </xf>
    <xf numFmtId="3" fontId="16" fillId="0" borderId="0" xfId="69" applyNumberFormat="1" applyFont="1" applyBorder="1" applyAlignment="1">
      <alignment horizontal="center" vertical="center" wrapText="1"/>
      <protection/>
    </xf>
    <xf numFmtId="0" fontId="11" fillId="0" borderId="0" xfId="69" applyFont="1" applyBorder="1" applyAlignment="1">
      <alignment horizontal="center" vertical="center"/>
      <protection/>
    </xf>
    <xf numFmtId="3" fontId="16" fillId="0" borderId="0" xfId="69" applyNumberFormat="1" applyFont="1" applyBorder="1" applyAlignment="1">
      <alignment horizontal="center"/>
      <protection/>
    </xf>
    <xf numFmtId="3" fontId="11" fillId="0" borderId="0" xfId="69" applyNumberFormat="1" applyFont="1" applyBorder="1" applyAlignment="1">
      <alignment/>
      <protection/>
    </xf>
    <xf numFmtId="193" fontId="69" fillId="0" borderId="0" xfId="0" applyNumberFormat="1" applyFont="1" applyBorder="1" applyAlignment="1">
      <alignment/>
    </xf>
    <xf numFmtId="3" fontId="11" fillId="0" borderId="0" xfId="69" applyNumberFormat="1" applyFont="1" applyBorder="1" applyAlignment="1">
      <alignment horizontal="center" vertical="center"/>
      <protection/>
    </xf>
    <xf numFmtId="3" fontId="16" fillId="0" borderId="0" xfId="69" applyNumberFormat="1" applyFont="1" applyBorder="1" applyAlignment="1">
      <alignment horizontal="center" vertical="center"/>
      <protection/>
    </xf>
    <xf numFmtId="193" fontId="11" fillId="0" borderId="0" xfId="69" applyNumberFormat="1" applyFont="1" applyBorder="1" applyAlignment="1">
      <alignment/>
      <protection/>
    </xf>
    <xf numFmtId="193" fontId="17" fillId="0" borderId="0" xfId="69" applyNumberFormat="1" applyFont="1" applyBorder="1" applyAlignment="1">
      <alignment/>
      <protection/>
    </xf>
    <xf numFmtId="193" fontId="18" fillId="0" borderId="0" xfId="69" applyNumberFormat="1" applyFont="1" applyBorder="1" applyAlignment="1">
      <alignment/>
      <protection/>
    </xf>
    <xf numFmtId="0" fontId="65" fillId="0" borderId="11" xfId="0" applyFont="1" applyBorder="1" applyAlignment="1">
      <alignment/>
    </xf>
    <xf numFmtId="0" fontId="72" fillId="0" borderId="15" xfId="0" applyFont="1" applyBorder="1" applyAlignment="1">
      <alignment/>
    </xf>
    <xf numFmtId="0" fontId="65" fillId="0" borderId="15" xfId="0" applyFont="1" applyBorder="1" applyAlignment="1">
      <alignment/>
    </xf>
    <xf numFmtId="0" fontId="67" fillId="0" borderId="23" xfId="0" applyFont="1" applyBorder="1" applyAlignment="1">
      <alignment horizontal="center" wrapText="1"/>
    </xf>
    <xf numFmtId="3" fontId="19" fillId="0" borderId="15" xfId="70" applyNumberFormat="1" applyFont="1" applyBorder="1" applyAlignment="1">
      <alignment horizontal="center" wrapText="1"/>
      <protection/>
    </xf>
    <xf numFmtId="3" fontId="19" fillId="0" borderId="18" xfId="71" applyNumberFormat="1" applyFont="1" applyBorder="1" applyAlignment="1">
      <alignment/>
      <protection/>
    </xf>
    <xf numFmtId="3" fontId="7" fillId="0" borderId="15" xfId="70" applyNumberFormat="1" applyFont="1" applyBorder="1" applyAlignment="1">
      <alignment horizontal="center"/>
      <protection/>
    </xf>
    <xf numFmtId="3" fontId="7" fillId="0" borderId="18" xfId="71" applyNumberFormat="1" applyFont="1" applyBorder="1" applyAlignment="1">
      <alignment/>
      <protection/>
    </xf>
    <xf numFmtId="3" fontId="7" fillId="0" borderId="20" xfId="71" applyNumberFormat="1" applyBorder="1" applyAlignment="1">
      <alignment/>
      <protection/>
    </xf>
    <xf numFmtId="3" fontId="16" fillId="0" borderId="11" xfId="70" applyNumberFormat="1" applyFont="1" applyFill="1" applyBorder="1" applyAlignment="1">
      <alignment/>
      <protection/>
    </xf>
    <xf numFmtId="3" fontId="0" fillId="0" borderId="14" xfId="0" applyNumberFormat="1" applyBorder="1" applyAlignment="1">
      <alignment/>
    </xf>
    <xf numFmtId="3" fontId="0" fillId="0" borderId="12" xfId="0" applyNumberFormat="1" applyBorder="1" applyAlignment="1">
      <alignment/>
    </xf>
    <xf numFmtId="3" fontId="17" fillId="0" borderId="15" xfId="70" applyNumberFormat="1" applyFont="1" applyFill="1" applyBorder="1" applyAlignment="1">
      <alignment/>
      <protection/>
    </xf>
    <xf numFmtId="3" fontId="16" fillId="0" borderId="15" xfId="70" applyNumberFormat="1" applyFont="1" applyFill="1" applyBorder="1" applyAlignment="1">
      <alignment/>
      <protection/>
    </xf>
    <xf numFmtId="3" fontId="16" fillId="0" borderId="46" xfId="70" applyNumberFormat="1" applyFont="1" applyBorder="1" applyAlignment="1">
      <alignment/>
      <protection/>
    </xf>
    <xf numFmtId="3" fontId="16" fillId="0" borderId="15" xfId="70" applyNumberFormat="1" applyFont="1" applyBorder="1" applyAlignment="1">
      <alignment/>
      <protection/>
    </xf>
    <xf numFmtId="185" fontId="69" fillId="0" borderId="47" xfId="0" applyNumberFormat="1" applyFont="1" applyBorder="1" applyAlignment="1">
      <alignment/>
    </xf>
    <xf numFmtId="0" fontId="69" fillId="0" borderId="20" xfId="0" applyFont="1" applyBorder="1" applyAlignment="1">
      <alignment/>
    </xf>
    <xf numFmtId="0" fontId="69" fillId="0" borderId="0" xfId="0" applyFont="1" applyFill="1" applyBorder="1" applyAlignment="1">
      <alignment horizontal="center"/>
    </xf>
    <xf numFmtId="0" fontId="62" fillId="0" borderId="0" xfId="0" applyFont="1" applyFill="1" applyBorder="1" applyAlignment="1">
      <alignment/>
    </xf>
    <xf numFmtId="0" fontId="62" fillId="0" borderId="0" xfId="0" applyFont="1" applyFill="1" applyBorder="1" applyAlignment="1">
      <alignment horizontal="center" vertical="center" wrapText="1"/>
    </xf>
    <xf numFmtId="3" fontId="0" fillId="0" borderId="0" xfId="0" applyNumberFormat="1" applyAlignment="1">
      <alignment/>
    </xf>
    <xf numFmtId="193" fontId="0" fillId="0" borderId="0" xfId="0" applyNumberFormat="1" applyAlignment="1">
      <alignment/>
    </xf>
    <xf numFmtId="185" fontId="0" fillId="0" borderId="0" xfId="0" applyNumberFormat="1" applyAlignment="1">
      <alignment/>
    </xf>
    <xf numFmtId="0" fontId="11" fillId="0" borderId="15" xfId="57" applyFont="1" applyFill="1" applyBorder="1" applyAlignment="1">
      <alignment horizontal="center"/>
      <protection/>
    </xf>
    <xf numFmtId="0" fontId="0" fillId="0" borderId="48" xfId="0" applyBorder="1" applyAlignment="1">
      <alignment/>
    </xf>
    <xf numFmtId="3" fontId="69" fillId="0" borderId="0" xfId="0" applyNumberFormat="1" applyFont="1" applyAlignment="1">
      <alignment/>
    </xf>
    <xf numFmtId="3" fontId="69" fillId="0" borderId="0" xfId="0" applyNumberFormat="1" applyFont="1" applyFill="1" applyBorder="1" applyAlignment="1">
      <alignment/>
    </xf>
    <xf numFmtId="3" fontId="68" fillId="0" borderId="0" xfId="0" applyNumberFormat="1" applyFont="1" applyAlignment="1">
      <alignment/>
    </xf>
    <xf numFmtId="193" fontId="68" fillId="0" borderId="0" xfId="0" applyNumberFormat="1" applyFont="1" applyAlignment="1">
      <alignment/>
    </xf>
    <xf numFmtId="193" fontId="69" fillId="0" borderId="0" xfId="0" applyNumberFormat="1" applyFont="1" applyAlignment="1">
      <alignment/>
    </xf>
    <xf numFmtId="194" fontId="0" fillId="0" borderId="0" xfId="0" applyNumberFormat="1" applyBorder="1" applyAlignment="1">
      <alignment/>
    </xf>
    <xf numFmtId="3" fontId="68" fillId="0" borderId="10" xfId="0" applyNumberFormat="1" applyFont="1" applyBorder="1" applyAlignment="1">
      <alignment/>
    </xf>
    <xf numFmtId="185" fontId="69" fillId="0" borderId="18" xfId="0" applyNumberFormat="1" applyFont="1" applyBorder="1" applyAlignment="1">
      <alignment horizontal="right"/>
    </xf>
    <xf numFmtId="0" fontId="67" fillId="0" borderId="24" xfId="0" applyFont="1" applyBorder="1" applyAlignment="1">
      <alignment horizontal="center" vertical="center" wrapText="1"/>
    </xf>
    <xf numFmtId="3" fontId="19" fillId="0" borderId="26" xfId="70" applyNumberFormat="1" applyFont="1" applyBorder="1" applyAlignment="1">
      <alignment horizontal="center" vertical="center" wrapText="1"/>
      <protection/>
    </xf>
    <xf numFmtId="3" fontId="11" fillId="0" borderId="27" xfId="70" applyNumberFormat="1" applyFont="1" applyBorder="1" applyAlignment="1">
      <alignment horizontal="center" vertical="center" wrapText="1"/>
      <protection/>
    </xf>
    <xf numFmtId="3" fontId="16" fillId="0" borderId="49" xfId="70" applyNumberFormat="1" applyFont="1" applyBorder="1" applyAlignment="1">
      <alignment horizontal="center" vertical="center" wrapText="1"/>
      <protection/>
    </xf>
    <xf numFmtId="3" fontId="16" fillId="0" borderId="50" xfId="70" applyNumberFormat="1" applyFont="1" applyBorder="1" applyAlignment="1">
      <alignment horizontal="center" vertical="center" wrapText="1"/>
      <protection/>
    </xf>
    <xf numFmtId="2" fontId="0" fillId="0" borderId="0" xfId="0" applyNumberFormat="1" applyAlignment="1">
      <alignment/>
    </xf>
    <xf numFmtId="0" fontId="69" fillId="0" borderId="26" xfId="57" applyFont="1" applyBorder="1" applyAlignment="1">
      <alignment horizontal="center" vertical="center" wrapText="1"/>
      <protection/>
    </xf>
    <xf numFmtId="0" fontId="67" fillId="0" borderId="11" xfId="0" applyFont="1" applyBorder="1" applyAlignment="1">
      <alignment/>
    </xf>
    <xf numFmtId="0" fontId="67" fillId="0" borderId="14" xfId="0" applyFont="1" applyBorder="1" applyAlignment="1">
      <alignment/>
    </xf>
    <xf numFmtId="0" fontId="67" fillId="0" borderId="15" xfId="0" applyFont="1" applyBorder="1" applyAlignment="1">
      <alignment/>
    </xf>
    <xf numFmtId="0" fontId="67" fillId="0" borderId="0" xfId="0" applyFont="1" applyBorder="1" applyAlignment="1">
      <alignment/>
    </xf>
    <xf numFmtId="0" fontId="65" fillId="0" borderId="24" xfId="0" applyFont="1" applyBorder="1" applyAlignment="1">
      <alignment horizontal="center" vertical="center" wrapText="1"/>
    </xf>
    <xf numFmtId="0" fontId="65" fillId="0" borderId="26" xfId="0" applyFont="1" applyBorder="1" applyAlignment="1">
      <alignment horizontal="center" wrapText="1"/>
    </xf>
    <xf numFmtId="0" fontId="65" fillId="0" borderId="23" xfId="0" applyFont="1" applyBorder="1" applyAlignment="1">
      <alignment horizontal="center" wrapText="1"/>
    </xf>
    <xf numFmtId="0" fontId="65" fillId="0" borderId="15" xfId="0" applyFont="1" applyBorder="1" applyAlignment="1">
      <alignment horizontal="center" wrapText="1"/>
    </xf>
    <xf numFmtId="193" fontId="19" fillId="0" borderId="18" xfId="73" applyNumberFormat="1" applyFont="1" applyBorder="1" applyAlignment="1">
      <alignment horizontal="center"/>
      <protection/>
    </xf>
    <xf numFmtId="193" fontId="20" fillId="0" borderId="19" xfId="73" applyNumberFormat="1" applyFont="1" applyBorder="1" applyAlignment="1">
      <alignment horizontal="center"/>
      <protection/>
    </xf>
    <xf numFmtId="185" fontId="71" fillId="0" borderId="19" xfId="0" applyNumberFormat="1" applyFont="1" applyBorder="1" applyAlignment="1">
      <alignment horizontal="center"/>
    </xf>
    <xf numFmtId="185" fontId="71" fillId="0" borderId="10" xfId="0" applyNumberFormat="1" applyFont="1" applyBorder="1" applyAlignment="1">
      <alignment horizontal="center"/>
    </xf>
    <xf numFmtId="0" fontId="65" fillId="0" borderId="20" xfId="0" applyFont="1" applyBorder="1" applyAlignment="1">
      <alignment/>
    </xf>
    <xf numFmtId="0" fontId="65" fillId="0" borderId="21" xfId="0" applyFont="1" applyBorder="1" applyAlignment="1">
      <alignment/>
    </xf>
    <xf numFmtId="0" fontId="67" fillId="0" borderId="21" xfId="0" applyFont="1" applyBorder="1" applyAlignment="1">
      <alignment/>
    </xf>
    <xf numFmtId="0" fontId="67" fillId="0" borderId="22" xfId="0" applyFont="1" applyBorder="1" applyAlignment="1">
      <alignment/>
    </xf>
    <xf numFmtId="0" fontId="72" fillId="0" borderId="0" xfId="0" applyFont="1" applyBorder="1" applyAlignment="1">
      <alignment horizontal="center"/>
    </xf>
    <xf numFmtId="0" fontId="67" fillId="0" borderId="0" xfId="0" applyFont="1" applyAlignment="1">
      <alignment/>
    </xf>
    <xf numFmtId="0" fontId="67" fillId="0" borderId="10" xfId="0" applyFont="1" applyBorder="1" applyAlignment="1">
      <alignment horizontal="center"/>
    </xf>
    <xf numFmtId="193" fontId="20" fillId="0" borderId="18" xfId="73" applyNumberFormat="1" applyFont="1" applyBorder="1" applyAlignment="1">
      <alignment horizontal="center"/>
      <protection/>
    </xf>
    <xf numFmtId="185" fontId="71" fillId="0" borderId="18" xfId="0" applyNumberFormat="1" applyFont="1" applyBorder="1" applyAlignment="1">
      <alignment horizontal="center"/>
    </xf>
    <xf numFmtId="0" fontId="71" fillId="0" borderId="10" xfId="0" applyFont="1" applyBorder="1" applyAlignment="1">
      <alignment horizontal="center"/>
    </xf>
    <xf numFmtId="3" fontId="65" fillId="0" borderId="0" xfId="0" applyNumberFormat="1" applyFont="1" applyBorder="1" applyAlignment="1">
      <alignment horizontal="right"/>
    </xf>
    <xf numFmtId="0" fontId="65" fillId="0" borderId="0" xfId="0" applyFont="1" applyBorder="1" applyAlignment="1">
      <alignment horizontal="right"/>
    </xf>
    <xf numFmtId="0" fontId="65" fillId="0" borderId="0" xfId="0" applyFont="1" applyBorder="1" applyAlignment="1">
      <alignment horizontal="center"/>
    </xf>
    <xf numFmtId="185" fontId="19" fillId="0" borderId="18" xfId="73" applyNumberFormat="1" applyFont="1" applyBorder="1" applyAlignment="1">
      <alignment horizontal="center"/>
      <protection/>
    </xf>
    <xf numFmtId="185" fontId="20" fillId="0" borderId="18" xfId="73" applyNumberFormat="1" applyFont="1" applyBorder="1" applyAlignment="1">
      <alignment horizontal="center"/>
      <protection/>
    </xf>
    <xf numFmtId="0" fontId="64" fillId="0" borderId="22" xfId="0" applyFont="1" applyBorder="1" applyAlignment="1">
      <alignment/>
    </xf>
    <xf numFmtId="0" fontId="73" fillId="0" borderId="0" xfId="57" applyFont="1" applyAlignment="1">
      <alignment horizontal="left" vertical="justify" wrapText="1"/>
      <protection/>
    </xf>
    <xf numFmtId="0" fontId="73" fillId="0" borderId="0" xfId="57" applyFont="1" applyAlignment="1">
      <alignment horizontal="left" vertical="justify"/>
      <protection/>
    </xf>
    <xf numFmtId="0" fontId="71" fillId="0" borderId="15" xfId="0" applyFont="1" applyBorder="1" applyAlignment="1">
      <alignment/>
    </xf>
    <xf numFmtId="0" fontId="71" fillId="0" borderId="0" xfId="0" applyFont="1" applyBorder="1" applyAlignment="1">
      <alignment/>
    </xf>
    <xf numFmtId="0" fontId="71" fillId="0" borderId="38" xfId="0" applyFont="1" applyBorder="1" applyAlignment="1">
      <alignment/>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definido" xfId="54"/>
    <cellStyle name="Normal 14" xfId="55"/>
    <cellStyle name="Normal 15" xfId="56"/>
    <cellStyle name="Normal 2" xfId="57"/>
    <cellStyle name="Normal 3" xfId="58"/>
    <cellStyle name="Normal 4" xfId="59"/>
    <cellStyle name="Normal 5" xfId="60"/>
    <cellStyle name="Normal 6" xfId="61"/>
    <cellStyle name="Normal 7" xfId="62"/>
    <cellStyle name="Normal 8" xfId="63"/>
    <cellStyle name="Normal_Hoja1" xfId="64"/>
    <cellStyle name="Normal_Hoja1_1" xfId="65"/>
    <cellStyle name="Normal_Hoja2" xfId="66"/>
    <cellStyle name="Normal_Hoja2_1" xfId="67"/>
    <cellStyle name="Normal_Hoja3" xfId="68"/>
    <cellStyle name="Normal_Hoja3_1" xfId="69"/>
    <cellStyle name="Normal_Hoja4" xfId="70"/>
    <cellStyle name="Normal_Hoja4_1" xfId="71"/>
    <cellStyle name="Normal_Hoja4_2" xfId="72"/>
    <cellStyle name="Normal_Hoja8" xfId="73"/>
    <cellStyle name="Notas" xfId="74"/>
    <cellStyle name="Percent" xfId="75"/>
    <cellStyle name="Salida" xfId="76"/>
    <cellStyle name="Texto de advertencia" xfId="77"/>
    <cellStyle name="Texto explicativo" xfId="78"/>
    <cellStyle name="Título" xfId="79"/>
    <cellStyle name="Título 2" xfId="80"/>
    <cellStyle name="Título 3" xfId="81"/>
    <cellStyle name="Total"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152400</xdr:rowOff>
    </xdr:from>
    <xdr:to>
      <xdr:col>1</xdr:col>
      <xdr:colOff>838200</xdr:colOff>
      <xdr:row>7</xdr:row>
      <xdr:rowOff>114300</xdr:rowOff>
    </xdr:to>
    <xdr:pic>
      <xdr:nvPicPr>
        <xdr:cNvPr id="1" name="Picture 2" descr="LOGO_ODEPA"/>
        <xdr:cNvPicPr preferRelativeResize="1">
          <a:picLocks noChangeAspect="1"/>
        </xdr:cNvPicPr>
      </xdr:nvPicPr>
      <xdr:blipFill>
        <a:blip r:embed="rId1"/>
        <a:stretch>
          <a:fillRect/>
        </a:stretch>
      </xdr:blipFill>
      <xdr:spPr>
        <a:xfrm>
          <a:off x="152400" y="152400"/>
          <a:ext cx="1447800" cy="1609725"/>
        </a:xfrm>
        <a:prstGeom prst="rect">
          <a:avLst/>
        </a:prstGeom>
        <a:noFill/>
        <a:ln w="9525" cmpd="sng">
          <a:noFill/>
        </a:ln>
      </xdr:spPr>
    </xdr:pic>
    <xdr:clientData/>
  </xdr:twoCellAnchor>
  <xdr:twoCellAnchor>
    <xdr:from>
      <xdr:col>0</xdr:col>
      <xdr:colOff>0</xdr:colOff>
      <xdr:row>31</xdr:row>
      <xdr:rowOff>0</xdr:rowOff>
    </xdr:from>
    <xdr:to>
      <xdr:col>1</xdr:col>
      <xdr:colOff>800100</xdr:colOff>
      <xdr:row>31</xdr:row>
      <xdr:rowOff>114300</xdr:rowOff>
    </xdr:to>
    <xdr:pic>
      <xdr:nvPicPr>
        <xdr:cNvPr id="2" name="Picture 1" descr="LOGO_FUCOA"/>
        <xdr:cNvPicPr preferRelativeResize="1">
          <a:picLocks noChangeAspect="1"/>
        </xdr:cNvPicPr>
      </xdr:nvPicPr>
      <xdr:blipFill>
        <a:blip r:embed="rId2"/>
        <a:srcRect t="45156" b="48161"/>
        <a:stretch>
          <a:fillRect/>
        </a:stretch>
      </xdr:blipFill>
      <xdr:spPr>
        <a:xfrm>
          <a:off x="0" y="7400925"/>
          <a:ext cx="1562100" cy="114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152400</xdr:rowOff>
    </xdr:from>
    <xdr:to>
      <xdr:col>6</xdr:col>
      <xdr:colOff>200025</xdr:colOff>
      <xdr:row>9</xdr:row>
      <xdr:rowOff>0</xdr:rowOff>
    </xdr:to>
    <xdr:sp>
      <xdr:nvSpPr>
        <xdr:cNvPr id="1" name="1 CuadroTexto"/>
        <xdr:cNvSpPr txBox="1">
          <a:spLocks noChangeArrowheads="1"/>
        </xdr:cNvSpPr>
      </xdr:nvSpPr>
      <xdr:spPr>
        <a:xfrm>
          <a:off x="142875" y="152400"/>
          <a:ext cx="4800600" cy="15716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8.</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Niveles de escolaridad del empleo en la Agricultura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tablas siguientes dan cuenta de la distribución del nivel de escolaridad de las</a:t>
          </a:r>
          <a:r>
            <a:rPr lang="en-US" cap="none" sz="1000" b="0" i="0" u="none" baseline="0">
              <a:solidFill>
                <a:srgbClr val="000000"/>
              </a:solidFill>
              <a:latin typeface="Arial"/>
              <a:ea typeface="Arial"/>
              <a:cs typeface="Arial"/>
            </a:rPr>
            <a:t> personas con empleo</a:t>
          </a:r>
          <a:r>
            <a:rPr lang="en-US" cap="none" sz="1000" b="0" i="0" u="none" baseline="0">
              <a:solidFill>
                <a:srgbClr val="000000"/>
              </a:solidFill>
              <a:latin typeface="Arial"/>
              <a:ea typeface="Arial"/>
              <a:cs typeface="Arial"/>
            </a:rPr>
            <a:t> en la Agricultura y en la Economía, así como la relación entre ambos ítems en el trimestre móvil junio - agosto de 2011 y su comparación con similar período de 2010. Cada tabla se refiere a una categoría ocupacional relevante (empleador, cuenta propia, asalariado del sector privado y personal no remunerado), así como para el conjunto de las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cuatro mencionadas. Los niveles de estudio de las tablas, corresponden a la Clasificación Internacional del Nivel Educacional.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6</xdr:col>
      <xdr:colOff>180975</xdr:colOff>
      <xdr:row>11</xdr:row>
      <xdr:rowOff>85725</xdr:rowOff>
    </xdr:to>
    <xdr:sp>
      <xdr:nvSpPr>
        <xdr:cNvPr id="1" name="1 CuadroTexto"/>
        <xdr:cNvSpPr txBox="1">
          <a:spLocks noChangeArrowheads="1"/>
        </xdr:cNvSpPr>
      </xdr:nvSpPr>
      <xdr:spPr>
        <a:xfrm>
          <a:off x="0" y="76200"/>
          <a:ext cx="4991100" cy="21050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9</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Remuneración imponible mensual de los ocupados en la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Agricultura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trimestre móvil junio – agosto de 2011, el nivel promedio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la remuneración mensual de trabajo en la agricultura fue de 279.770 pesos, 3,6% menor, en términos reales, que la remuneración mensual registrada en junio – agosto de 2010.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subsector de la agricultura con mayor nivel de remuneración mensual es la ganadería (312.874 pesos), y el subsector con menor nivel de remuneración promedio es fruticultura (253.454 pesos). Por su parte, el subsector agrícola sin fruta registra una  remuneración promedio de 256.259 pesos y el de la silvicultura asciende a 296.492.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Tanto los valores de la remuneración promedio por tamaño de empresa y subsector, como las variaciones reales de los mismos respecto del trimestre junio – agosto de 2010, se registran en las tablas 16 y 17.</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28575</xdr:rowOff>
    </xdr:from>
    <xdr:to>
      <xdr:col>8</xdr:col>
      <xdr:colOff>438150</xdr:colOff>
      <xdr:row>24</xdr:row>
      <xdr:rowOff>28575</xdr:rowOff>
    </xdr:to>
    <xdr:sp>
      <xdr:nvSpPr>
        <xdr:cNvPr id="1" name="1 CuadroTexto"/>
        <xdr:cNvSpPr txBox="1">
          <a:spLocks noChangeArrowheads="1"/>
        </xdr:cNvSpPr>
      </xdr:nvSpPr>
      <xdr:spPr>
        <a:xfrm>
          <a:off x="304800" y="219075"/>
          <a:ext cx="5391150" cy="43815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Antecedentes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El Boletín de Empleo en la Agricultura es un producto de Odepa que inició su aparición pública con información relativa al trimestre móvil enero - marzo de 2011, procedente de la base de datos de la Nueva Encuesta Nacional de Empleo (NENE), que realiza mensualmente el INE.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Lo referente al salario medio diario en la agricultura es la única materia del boletín cuya fuente de información no es el INE. Ella corresponde a las mutuales de seguridad laboral que remiten dicha información a Odepa.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Para todas las variables contenidas en el boletín se compara la información con el trimestre móvil del año anterior y, cuando corresponde e interesa, se les incorpora las características del entorno regional, de género y de la economía no agrícola.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Debido a que algunos de los temas del boletín incorporan la nomenclatura urbana y rural, se deja constancia de la definición de ellas a nivel internacional. El área urbana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es aquel conglomerado superior a 2.000 habitantes que funciona de manera integrada; el área rural se refiere a conglomerados de hasta 2.000 habitantes y todos aquellos individuos o grupos que funcionan de manera aislada.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57150</xdr:rowOff>
    </xdr:from>
    <xdr:to>
      <xdr:col>5</xdr:col>
      <xdr:colOff>781050</xdr:colOff>
      <xdr:row>17</xdr:row>
      <xdr:rowOff>0</xdr:rowOff>
    </xdr:to>
    <xdr:sp>
      <xdr:nvSpPr>
        <xdr:cNvPr id="1" name="1 CuadroTexto"/>
        <xdr:cNvSpPr txBox="1">
          <a:spLocks noChangeArrowheads="1"/>
        </xdr:cNvSpPr>
      </xdr:nvSpPr>
      <xdr:spPr>
        <a:xfrm>
          <a:off x="152400" y="247650"/>
          <a:ext cx="5772150" cy="29908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1. Empleo y Cesantía rural  por actividad económica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Empleo rural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junio – agosto de 2011, el empleo rural en el país fue de 914.192 personas, correspondiente al 12,2% del empleo total nacional. Dicho monto de empleo rural fue 60.970 personas (7,1%) mayor que el registrado en similar trimestre móvil de 2010. Del total de empleo incremental generado en el mencionado trimestre en la economía, el ámbito rural participó con 17,8%.</a:t>
          </a:r>
          <a:r>
            <a:rPr lang="en-US" cap="none" sz="1100" b="0" i="0" u="none" baseline="0">
              <a:solidFill>
                <a:srgbClr val="000000"/>
              </a:solidFill>
              <a:latin typeface="Arial"/>
              <a:ea typeface="Arial"/>
              <a:cs typeface="Arial"/>
            </a:rPr>
            <a:t> Medido el empleo por actividad económica, las principales en generarlo fueron agricultura, con 46,3% del total de empleo rural, </a:t>
          </a:r>
          <a:r>
            <a:rPr lang="en-US" cap="none" sz="1100" b="0" i="0" u="none" baseline="0">
              <a:solidFill>
                <a:srgbClr val="000000"/>
              </a:solidFill>
              <a:latin typeface="Arial"/>
              <a:ea typeface="Arial"/>
              <a:cs typeface="Arial"/>
            </a:rPr>
            <a:t>seguida por el comercio (10%) y la industria manufacturera (8%).</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Cesantía rural
</a:t>
          </a:r>
          <a:r>
            <a:rPr lang="en-US" cap="none" sz="1100" b="0" i="0" u="none" baseline="0">
              <a:solidFill>
                <a:srgbClr val="000000"/>
              </a:solidFill>
              <a:latin typeface="Arial"/>
              <a:ea typeface="Arial"/>
              <a:cs typeface="Arial"/>
            </a:rPr>
            <a:t>En el trimestre móvil  junio</a:t>
          </a:r>
          <a:r>
            <a:rPr lang="en-US" cap="none" sz="1100" b="0" i="0" u="none" baseline="0">
              <a:solidFill>
                <a:srgbClr val="000000"/>
              </a:solidFill>
              <a:latin typeface="Arial"/>
              <a:ea typeface="Arial"/>
              <a:cs typeface="Arial"/>
            </a:rPr>
            <a:t> –  agosto</a:t>
          </a:r>
          <a:r>
            <a:rPr lang="en-US" cap="none" sz="1100" b="0" i="0" u="none" baseline="0">
              <a:solidFill>
                <a:srgbClr val="000000"/>
              </a:solidFill>
              <a:latin typeface="Arial"/>
              <a:ea typeface="Arial"/>
              <a:cs typeface="Arial"/>
            </a:rPr>
            <a:t> de 2011, la cesantía rural</a:t>
          </a:r>
          <a:r>
            <a:rPr lang="en-US" cap="none" sz="1100" b="0" i="0" u="none" baseline="0">
              <a:solidFill>
                <a:srgbClr val="000000"/>
              </a:solidFill>
              <a:latin typeface="Arial"/>
              <a:ea typeface="Arial"/>
              <a:cs typeface="Arial"/>
            </a:rPr>
            <a:t> en el país fue  de 51.671 personas, el 9,6% del total de cesantes en la economía nacional. Dicho número fue 1.772 personas (3,3%) menor que el registrado en similar trimestre de 2010. Los sectores de actividad donde se concentró la cesantía rural fueron agricultura (42,2% del total), construcción (10,2%) y comercio (9,4%).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57150</xdr:rowOff>
    </xdr:from>
    <xdr:to>
      <xdr:col>5</xdr:col>
      <xdr:colOff>504825</xdr:colOff>
      <xdr:row>21</xdr:row>
      <xdr:rowOff>114300</xdr:rowOff>
    </xdr:to>
    <xdr:sp>
      <xdr:nvSpPr>
        <xdr:cNvPr id="1" name="1 CuadroTexto"/>
        <xdr:cNvSpPr txBox="1">
          <a:spLocks noChangeArrowheads="1"/>
        </xdr:cNvSpPr>
      </xdr:nvSpPr>
      <xdr:spPr>
        <a:xfrm>
          <a:off x="85725" y="247650"/>
          <a:ext cx="4733925" cy="38671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2. Empleo y cesantía rural por región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junio - agosto de 2011, en doce</a:t>
          </a:r>
          <a:r>
            <a:rPr lang="en-US" cap="none" sz="1100" b="0" i="0" u="none" baseline="0">
              <a:solidFill>
                <a:srgbClr val="000000"/>
              </a:solidFill>
              <a:latin typeface="Arial"/>
              <a:ea typeface="Arial"/>
              <a:cs typeface="Arial"/>
            </a:rPr>
            <a:t> regiones del país el empleo rural mostró un comportamiento positivo en relación a similar trimestre de 2010. De los </a:t>
          </a:r>
          <a:r>
            <a:rPr lang="en-US" cap="none" sz="1100" b="0" i="0" u="none" baseline="0">
              <a:solidFill>
                <a:srgbClr val="000000"/>
              </a:solidFill>
              <a:latin typeface="Arial"/>
              <a:ea typeface="Arial"/>
              <a:cs typeface="Arial"/>
            </a:rPr>
            <a:t>60.970</a:t>
          </a:r>
          <a:r>
            <a:rPr lang="en-US" cap="none" sz="1100" b="0" i="0" u="none" baseline="0">
              <a:solidFill>
                <a:srgbClr val="000000"/>
              </a:solidFill>
              <a:latin typeface="Arial"/>
              <a:ea typeface="Arial"/>
              <a:cs typeface="Arial"/>
            </a:rPr>
            <a:t> puestos de trabajo rurales incrementales, el 85% se concentró en cinco regiones: Maule (20,5% de dicho total incremental), Los Ríos (19%), Valparaíso (16,6%), Los Lagos (14,9%) y  Metropolitana (14%).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junio - agosto de 2011, en nueve regiones del país disminuyó la cesantía en el ámbito rural en relación a similar trimestre de 2010 (-11.589 personas), y en las otras seis aumentó en 9.817. La disminución fue significativa en las regiones de Valparaíso y Los Lagos, en tanto que se produjo un aumento importante de cesantía rural en Bío Bío.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Derivado del comportamiento del empleo y la cesantía rural, la tasa de cesantía registrada en el trimestre móvil junio - agosto de 2011 fue de 5,3%, menor en 0,6 puntos porcentuales que la tasa registrada en igual trimestre de 2010. La tasa de cesantía rural disminuyó en diez regiones, siendo muy significativa dicha reducción en el caso de Los Ríos (-12,2 puntos porcentuales), así como el aumento que se produjo en la tasa de cesantía rural de Tarapacá (9,4 puntos porcentuales).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171450</xdr:rowOff>
    </xdr:from>
    <xdr:to>
      <xdr:col>8</xdr:col>
      <xdr:colOff>485775</xdr:colOff>
      <xdr:row>30</xdr:row>
      <xdr:rowOff>57150</xdr:rowOff>
    </xdr:to>
    <xdr:sp>
      <xdr:nvSpPr>
        <xdr:cNvPr id="1" name="2 CuadroTexto"/>
        <xdr:cNvSpPr txBox="1">
          <a:spLocks noChangeArrowheads="1"/>
        </xdr:cNvSpPr>
      </xdr:nvSpPr>
      <xdr:spPr>
        <a:xfrm>
          <a:off x="285750" y="171450"/>
          <a:ext cx="6315075" cy="56007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3. Empleo y cesantía en la agricultura por región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junio – agosto de 2011, el número de personas empleadas en la agricultura fue de 655.155, 8,8% del empleo total de la economía nacional. Dicha ocupación sectorial fue 2,9% mayor que la registrada en similar trimestre móvil de 2010.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empleo sectorial es desempeñado en un 83,2% por hombres y 16,8% por mujeres. El empleo masculino en la agricultura se incrementó 2%</a:t>
          </a:r>
          <a:r>
            <a:rPr lang="en-US" cap="none" sz="1100" b="0" i="0" u="none" baseline="0">
              <a:solidFill>
                <a:srgbClr val="000000"/>
              </a:solidFill>
              <a:latin typeface="Arial"/>
              <a:ea typeface="Arial"/>
              <a:cs typeface="Arial"/>
            </a:rPr>
            <a:t> en relación al trimestre junio - agosto de 2010, y el femenino lo hizo en 7,6%. Las regiones con mayor volumen de empleo masculino en la agricultura son, en orden de magnitud, Maule, Bío Bío y O'Higgins; en tanto que el mayor volumen de empleo femenino se observa en la Metropolitana, Maule y La Araucanía.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junio – agosto de 2011, el número de personas cesantes en la agricultura fue de 51.856, 9,7% de la cesantía total registrada en la economía nacional. Dicho número de cesantes sectoriales fue 7,2% menor que</a:t>
          </a:r>
          <a:r>
            <a:rPr lang="en-US" cap="none" sz="1100" b="0" i="0" u="none" baseline="0">
              <a:solidFill>
                <a:srgbClr val="000000"/>
              </a:solidFill>
              <a:latin typeface="Arial"/>
              <a:ea typeface="Arial"/>
              <a:cs typeface="Arial"/>
            </a:rPr>
            <a:t> e</a:t>
          </a:r>
          <a:r>
            <a:rPr lang="en-US" cap="none" sz="1100" b="0" i="0" u="none" baseline="0">
              <a:solidFill>
                <a:srgbClr val="000000"/>
              </a:solidFill>
              <a:latin typeface="Arial"/>
              <a:ea typeface="Arial"/>
              <a:cs typeface="Arial"/>
            </a:rPr>
            <a:t>l de igual trimestre móvil de 2010.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cesantía sectorial se desagrega por género en 60,1% masculino y 39,9%</a:t>
          </a:r>
          <a:r>
            <a:rPr lang="en-US" cap="none" sz="1100" b="0" i="0" u="none" baseline="0">
              <a:solidFill>
                <a:srgbClr val="000000"/>
              </a:solidFill>
              <a:latin typeface="Arial"/>
              <a:ea typeface="Arial"/>
              <a:cs typeface="Arial"/>
            </a:rPr>
            <a:t> femenino. La cesantía sectorial masculina se redujo 9,8% y la femenina también se redujo en 2,9% en relación al trimestre móvil junio - agosto de 2010. Las regiones con mayor cesantía sectorial masculina son Bío Bío, Maule y Metropolitana; en tanto que la cesantía sectorial femenina es de mayor magnitud en Maule, Bío Bío y Metropolitana.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tasa de cesantía en la agricultura en el trimestre junio - agosto de 2011 fue de 7,3%, 0,8 puntos porcentuales menos que similar indicador registrado en similar trimestre de 2010. La tasa de cesantía sectorial masculina fue de 5,4% en el trimestre junio - agosto de 2011, y la femenina alcanzó un elevado 15,8%.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regiones en donde la tasa de cesantía en la agricultura supera en mayor magnitud</a:t>
          </a:r>
          <a:r>
            <a:rPr lang="en-US" cap="none" sz="1100" b="0" i="0" u="none" baseline="0">
              <a:solidFill>
                <a:srgbClr val="000000"/>
              </a:solidFill>
              <a:latin typeface="Arial"/>
              <a:ea typeface="Arial"/>
              <a:cs typeface="Arial"/>
            </a:rPr>
            <a:t> a la media nacional (7,3%) son Antofagasta (20,4%), Bío Bío (10,4%) y Coquimbo (10,1%). Por género, la tasa de cesantía sectorial masculina a nivel nacional (5,4%), adquiere mayor magnitud en las regiones mencionadas previamente, con  porcentajes de 21,5%, 7,9%, y 8%, respectivamente. En tanto similar comentario para la tasa media de cesantía sectorial femenina (15,8%), se produce en las regiones de Bío Bío (27,7%), Maule (21,4%) y Los Ríos (18,6%)  </a:t>
          </a:r>
        </a:p>
      </xdr:txBody>
    </xdr:sp>
    <xdr:clientData/>
  </xdr:twoCellAnchor>
  <xdr:twoCellAnchor>
    <xdr:from>
      <xdr:col>0</xdr:col>
      <xdr:colOff>114300</xdr:colOff>
      <xdr:row>59</xdr:row>
      <xdr:rowOff>19050</xdr:rowOff>
    </xdr:from>
    <xdr:to>
      <xdr:col>6</xdr:col>
      <xdr:colOff>361950</xdr:colOff>
      <xdr:row>76</xdr:row>
      <xdr:rowOff>38100</xdr:rowOff>
    </xdr:to>
    <xdr:sp>
      <xdr:nvSpPr>
        <xdr:cNvPr id="2" name="6 CuadroTexto"/>
        <xdr:cNvSpPr txBox="1">
          <a:spLocks noChangeArrowheads="1"/>
        </xdr:cNvSpPr>
      </xdr:nvSpPr>
      <xdr:spPr>
        <a:xfrm>
          <a:off x="114300" y="11306175"/>
          <a:ext cx="4838700" cy="3257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En las tablas 6, 6a y 6b, a continuación, se registra</a:t>
          </a:r>
          <a:r>
            <a:rPr lang="en-US" cap="none" sz="1100" b="0" i="0" u="none" baseline="0">
              <a:solidFill>
                <a:srgbClr val="000000"/>
              </a:solidFill>
              <a:latin typeface="Arial"/>
              <a:ea typeface="Arial"/>
              <a:cs typeface="Arial"/>
            </a:rPr>
            <a:t> la relación que existe en cada región entre el empleo, la cesantía y la tasa de cesantía en la agricultura con respecto a la economía a nivel total y desagregado por género.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nivel total, la tasa de cesantía en la agricultura en el trimestre móvil junio - agosto 2011 es mayor por 0,6</a:t>
          </a:r>
          <a:r>
            <a:rPr lang="en-US" cap="none" sz="1100" b="0" i="0" u="none" baseline="0">
              <a:solidFill>
                <a:srgbClr val="000000"/>
              </a:solidFill>
              <a:latin typeface="Arial"/>
              <a:ea typeface="Arial"/>
              <a:cs typeface="Arial"/>
            </a:rPr>
            <a:t> puntos porcentuales que la tasa de cesantía de la economía nacional, situación que se replica con diversas magnitudes en ocho regiones del país (tabla 6).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Por género, la tasa de cesantía masculina en la agricultura es menor en 0,7 puntos porcentuales que la tasa de cesantía masculina en la economía, situación que se replica en nueve regiones del país (tabla 6a).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género femenino, la tasa de cesantía en la agricultura es más del doble que la registrada en la economía para dicho género. Esta situación se replica, con magnitudes muy significativas, en ocho regiones del país (tabla 6b). </a:t>
          </a:r>
          <a:r>
            <a:rPr lang="en-US" cap="none" sz="11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142875</xdr:rowOff>
    </xdr:from>
    <xdr:to>
      <xdr:col>5</xdr:col>
      <xdr:colOff>533400</xdr:colOff>
      <xdr:row>15</xdr:row>
      <xdr:rowOff>47625</xdr:rowOff>
    </xdr:to>
    <xdr:sp>
      <xdr:nvSpPr>
        <xdr:cNvPr id="1" name="1 CuadroTexto"/>
        <xdr:cNvSpPr txBox="1">
          <a:spLocks noChangeArrowheads="1"/>
        </xdr:cNvSpPr>
      </xdr:nvSpPr>
      <xdr:spPr>
        <a:xfrm>
          <a:off x="247650" y="142875"/>
          <a:ext cx="4200525" cy="27622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4. Empleo en la agricultura por categoría de ocupación (principales categorías)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Del total de mano de obra empleada en la agricultura y asignada a las principales categorías de ocupación en el trimestre junio – agosto de 2011, un 64,5% se ubica en la categoría asalariados del sector privado; 28,2% son trabajadores por cuenta propia; 5,2% son empleadores y el restante 2,2% es personal no remunerado.
</a:t>
          </a:r>
          <a:r>
            <a:rPr lang="en-US" cap="none" sz="1100" b="0" i="0" u="none" baseline="0">
              <a:solidFill>
                <a:srgbClr val="000000"/>
              </a:solidFill>
              <a:latin typeface="Arial"/>
              <a:ea typeface="Arial"/>
              <a:cs typeface="Arial"/>
            </a:rPr>
            <a:t>En relación a similar trimestre de 2010, la categoría asalariado se incrementó en 5,2%;</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los trabajadores por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cuenta propia aumentaron 2,5%; los empleadores disminuyeron 9% y el personal no remunerado también se redujo en 14,1%.
</a:t>
          </a:r>
          <a:r>
            <a:rPr lang="en-US" cap="none" sz="1100" b="0" i="0" u="none" baseline="0">
              <a:solidFill>
                <a:srgbClr val="000000"/>
              </a:solidFill>
              <a:latin typeface="Arial"/>
              <a:ea typeface="Arial"/>
              <a:cs typeface="Arial"/>
            </a:rPr>
            <a:t>La tabla 7 registra la composición del empleo según categoría ocupacional en la agricultura y en la economía en el trimestre móvil junio - agosto de 2011
</a:t>
          </a:r>
          <a:r>
            <a:rPr lang="en-US" cap="none" sz="1100" b="0" i="0" u="none" baseline="0">
              <a:solidFill>
                <a:srgbClr val="000000"/>
              </a:solidFill>
              <a:latin typeface="Arial"/>
              <a:ea typeface="Arial"/>
              <a:cs typeface="Arial"/>
            </a:rPr>
            <a:t>
</a:t>
          </a:r>
        </a:p>
      </xdr:txBody>
    </xdr:sp>
    <xdr:clientData/>
  </xdr:twoCellAnchor>
  <xdr:twoCellAnchor>
    <xdr:from>
      <xdr:col>0</xdr:col>
      <xdr:colOff>161925</xdr:colOff>
      <xdr:row>31</xdr:row>
      <xdr:rowOff>76200</xdr:rowOff>
    </xdr:from>
    <xdr:to>
      <xdr:col>5</xdr:col>
      <xdr:colOff>895350</xdr:colOff>
      <xdr:row>36</xdr:row>
      <xdr:rowOff>114300</xdr:rowOff>
    </xdr:to>
    <xdr:sp>
      <xdr:nvSpPr>
        <xdr:cNvPr id="2" name="3 CuadroTexto"/>
        <xdr:cNvSpPr txBox="1">
          <a:spLocks noChangeArrowheads="1"/>
        </xdr:cNvSpPr>
      </xdr:nvSpPr>
      <xdr:spPr>
        <a:xfrm>
          <a:off x="161925" y="6924675"/>
          <a:ext cx="4648200" cy="990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En la tabla 8 se explicita la distribución relativa regional del empleo en la agricultura en cada categoría ocupacional. Se señalan en negrilla aquellos porcentajes de mayor relevancia en dicha distribución, que indican el grado de participación de cada categoría respecto del total nacional en ellas.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152400</xdr:rowOff>
    </xdr:from>
    <xdr:to>
      <xdr:col>5</xdr:col>
      <xdr:colOff>742950</xdr:colOff>
      <xdr:row>19</xdr:row>
      <xdr:rowOff>180975</xdr:rowOff>
    </xdr:to>
    <xdr:sp>
      <xdr:nvSpPr>
        <xdr:cNvPr id="1" name="1 CuadroTexto"/>
        <xdr:cNvSpPr txBox="1">
          <a:spLocks noChangeArrowheads="1"/>
        </xdr:cNvSpPr>
      </xdr:nvSpPr>
      <xdr:spPr>
        <a:xfrm>
          <a:off x="333375" y="152400"/>
          <a:ext cx="5381625" cy="3648075"/>
        </a:xfrm>
        <a:prstGeom prst="rect">
          <a:avLst/>
        </a:prstGeom>
        <a:solidFill>
          <a:srgbClr val="FFFFFF"/>
        </a:solidFill>
        <a:ln w="9525" cmpd="sng">
          <a:noFill/>
        </a:ln>
      </xdr:spPr>
      <xdr:txBody>
        <a:bodyPr vertOverflow="clip" wrap="square"/>
        <a:p>
          <a:pPr algn="just">
            <a:defRPr/>
          </a:pPr>
          <a:r>
            <a:rPr lang="en-US" cap="none" sz="1100" b="1" i="0" u="none" baseline="0">
              <a:solidFill>
                <a:srgbClr val="000000"/>
              </a:solidFill>
              <a:latin typeface="Arial"/>
              <a:ea typeface="Arial"/>
              <a:cs typeface="Arial"/>
            </a:rPr>
            <a:t>5.</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Empleo asalariado en la agricultura según tipo de contrato</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junio – agosto de 2011, el 72,3% del empleo asalariado del sector privado en la agricultura nacional tenía contrato de trabajo por escrito (305.034 personas). En la economía, dicho porcentaje es 83,1%. Los empleos sectoriales con contrato escrito se incrementaron en 4,4% en relación a junio – agosto de 2010.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Por género, el 72,2% del empleo asalariado masculino en la agricultura tiene contrato escrito, porcentaje que en el caso de las mujeres es de 72,6%. La variación anual</a:t>
          </a:r>
          <a:r>
            <a:rPr lang="en-US" cap="none" sz="1100" b="0" i="0" u="none" baseline="0">
              <a:solidFill>
                <a:srgbClr val="000000"/>
              </a:solidFill>
              <a:latin typeface="Arial"/>
              <a:ea typeface="Arial"/>
              <a:cs typeface="Arial"/>
            </a:rPr>
            <a:t> en este caso es de 3,7% y 8,2%, respectivamente.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regiones que registraron mayores porcentajes de empleo sectorial con contrato escrito en relación a sus totales de trabajo asalariado sectorial en el trimestre móvil junio – agosto de 2011,</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fueron Magallanes (100%), Los Lagos (82,5%), Valparaíso (78,1%), O’Higgins (78%)</a:t>
          </a:r>
          <a:r>
            <a:rPr lang="en-US" cap="none" sz="1100" b="0" i="0" u="none" baseline="0">
              <a:solidFill>
                <a:srgbClr val="000000"/>
              </a:solidFill>
              <a:latin typeface="Arial"/>
              <a:ea typeface="Arial"/>
              <a:cs typeface="Arial"/>
            </a:rPr>
            <a:t> y Los Ríos (76,1%).</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trabajo asalariado con contrato escrito en la agricultura representó el 8,5% del trabajo asalariado con contrato escrito en la economía del país. Este porcentaje es un promedio de lo que sucede por género. En el caso de los hombres es 10,5% y en el de las mujeres, 4,3%.
</a:t>
          </a:r>
          <a:r>
            <a:rPr lang="en-US" cap="none" sz="11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180975</xdr:rowOff>
    </xdr:from>
    <xdr:to>
      <xdr:col>5</xdr:col>
      <xdr:colOff>542925</xdr:colOff>
      <xdr:row>26</xdr:row>
      <xdr:rowOff>38100</xdr:rowOff>
    </xdr:to>
    <xdr:sp>
      <xdr:nvSpPr>
        <xdr:cNvPr id="1" name="1 CuadroTexto"/>
        <xdr:cNvSpPr txBox="1">
          <a:spLocks noChangeArrowheads="1"/>
        </xdr:cNvSpPr>
      </xdr:nvSpPr>
      <xdr:spPr>
        <a:xfrm>
          <a:off x="352425" y="180975"/>
          <a:ext cx="4629150" cy="48101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6. Empleo permanente y temporal en la agricultura según duración del contrato escrito de trabajo</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empleo asalariado del sector privado con contrato escrito de trabajo en la agricultura totalizó 305.034 personas en el trimestre móvil junio - agosto de 2011, lo que corresponde al 72,3% del empleo asalariado total sectorial.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 dicho total, y en similar trimestre, el 40,8% es de duración definida o temporal y el 59,2% restante es de carácter indefinido o permanente. El empleo temporal del sector aumentó 8,1% en relación al trimestre junio – agosto de 2010, en tanto que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empleo permanente del sector se incrementó 2,1% en similar período.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Por género, el empleo sectorial de carácter temporal masculino corresponde a 73,5% del total, y en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empleo permanente la participación masculina es de 90,1%. En relación a junio - agosto de 2010, el empleo temporal masculino de la agricultura aumentó 7,7% y el femenino lo hizo en 9,2%.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Debido a que junio - agosto es todavía un trimestre de baja estacionalidad en la contratación de mano de obra para las actividades de la agricultura, sólo tres regiones mantienen la mayor proporción del empleo con carácter temporal, y las otras diez presentan mayor proporción de tipo permanente. </a:t>
          </a:r>
          <a:r>
            <a:rPr lang="en-US" cap="none" sz="1100" b="0" i="0" u="none" baseline="0">
              <a:solidFill>
                <a:srgbClr val="000000"/>
              </a:solidFill>
              <a:latin typeface="Arial"/>
              <a:ea typeface="Arial"/>
              <a:cs typeface="Arial"/>
            </a:rPr>
            <a:t>Las regiones que de sus totales de empleo asalariado en la agricultura destacan por la alta proporción de empleo de duración temporal son Coquimbo, O’Higgins</a:t>
          </a:r>
          <a:r>
            <a:rPr lang="en-US" cap="none" sz="1100" b="0" i="0" u="none" baseline="0">
              <a:solidFill>
                <a:srgbClr val="000000"/>
              </a:solidFill>
              <a:latin typeface="Arial"/>
              <a:ea typeface="Arial"/>
              <a:cs typeface="Arial"/>
            </a:rPr>
            <a:t> y</a:t>
          </a:r>
          <a:r>
            <a:rPr lang="en-US" cap="none" sz="1100" b="0" i="0" u="none" baseline="0">
              <a:solidFill>
                <a:srgbClr val="000000"/>
              </a:solidFill>
              <a:latin typeface="Arial"/>
              <a:ea typeface="Arial"/>
              <a:cs typeface="Arial"/>
            </a:rPr>
            <a:t> Maule. En tanto, destacan por la alta proporción de empleo de duración permanente Los Lagos, Metropolitana y Los Ríos.
</a:t>
          </a:r>
        </a:p>
      </xdr:txBody>
    </xdr:sp>
    <xdr:clientData/>
  </xdr:twoCellAnchor>
  <xdr:twoCellAnchor>
    <xdr:from>
      <xdr:col>1</xdr:col>
      <xdr:colOff>0</xdr:colOff>
      <xdr:row>52</xdr:row>
      <xdr:rowOff>142875</xdr:rowOff>
    </xdr:from>
    <xdr:to>
      <xdr:col>5</xdr:col>
      <xdr:colOff>361950</xdr:colOff>
      <xdr:row>64</xdr:row>
      <xdr:rowOff>152400</xdr:rowOff>
    </xdr:to>
    <xdr:sp>
      <xdr:nvSpPr>
        <xdr:cNvPr id="2" name="2 CuadroTexto"/>
        <xdr:cNvSpPr txBox="1">
          <a:spLocks noChangeArrowheads="1"/>
        </xdr:cNvSpPr>
      </xdr:nvSpPr>
      <xdr:spPr>
        <a:xfrm>
          <a:off x="276225" y="10067925"/>
          <a:ext cx="4524375" cy="2295525"/>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A</a:t>
          </a:r>
          <a:r>
            <a:rPr lang="en-US" cap="none" sz="1100" b="0" i="0" u="none" baseline="0">
              <a:solidFill>
                <a:srgbClr val="000000"/>
              </a:solidFill>
              <a:latin typeface="Arial"/>
              <a:ea typeface="Arial"/>
              <a:cs typeface="Arial"/>
            </a:rPr>
            <a:t> nivel nacional, </a:t>
          </a:r>
          <a:r>
            <a:rPr lang="en-US" cap="none" sz="1100" b="0" i="0" u="none" baseline="0">
              <a:solidFill>
                <a:srgbClr val="000000"/>
              </a:solidFill>
              <a:latin typeface="Arial"/>
              <a:ea typeface="Arial"/>
              <a:cs typeface="Arial"/>
            </a:rPr>
            <a:t>en el trimestre móvil junio – agosto de 2011, </a:t>
          </a:r>
          <a:r>
            <a:rPr lang="en-US" cap="none" sz="1100" b="0"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a cantidad de empleados con contrato escrito temporal en la agricultura es 13,9% respecto de los ocupados de manera temporal en el total</a:t>
          </a:r>
          <a:r>
            <a:rPr lang="en-US" cap="none" sz="1100" b="0" i="0" u="none" baseline="0">
              <a:solidFill>
                <a:srgbClr val="000000"/>
              </a:solidFill>
              <a:latin typeface="Arial"/>
              <a:ea typeface="Arial"/>
              <a:cs typeface="Arial"/>
            </a:rPr>
            <a:t> de la economía con similar tipo de contrato. En el caso de los empleados con contrato indefinido, este porcentaje baja a 6,7%.</a:t>
          </a:r>
          <a:r>
            <a:rPr lang="en-US" cap="none" sz="1100" b="0" i="0" u="none" baseline="0">
              <a:solidFill>
                <a:srgbClr val="000000"/>
              </a:solidFill>
              <a:latin typeface="Arial"/>
              <a:ea typeface="Arial"/>
              <a:cs typeface="Arial"/>
            </a:rPr>
            <a:t> Hay regiones que superan varias veces el promedio nacional en el caso del empleo con plazo definido o temporal, y que están, por tanto, muy involucradas en las actividades más contingentes de tipo sectorial:</a:t>
          </a:r>
          <a:r>
            <a:rPr lang="en-US" cap="none" sz="1100" b="0" i="0" u="none" baseline="0">
              <a:solidFill>
                <a:srgbClr val="000000"/>
              </a:solidFill>
              <a:latin typeface="Arial"/>
              <a:ea typeface="Arial"/>
              <a:cs typeface="Arial"/>
            </a:rPr>
            <a:t> O'Higgins, </a:t>
          </a:r>
          <a:r>
            <a:rPr lang="en-US" cap="none" sz="1100" b="0" i="0" u="none" baseline="0">
              <a:solidFill>
                <a:srgbClr val="000000"/>
              </a:solidFill>
              <a:latin typeface="Arial"/>
              <a:ea typeface="Arial"/>
              <a:cs typeface="Arial"/>
            </a:rPr>
            <a:t>Maule, Coquimbo y Los Ríos.</a:t>
          </a:r>
          <a:r>
            <a:rPr lang="en-US" cap="none" sz="1100" b="0" i="0" u="none" baseline="0">
              <a:solidFill>
                <a:srgbClr val="000000"/>
              </a:solidFill>
              <a:latin typeface="Arial"/>
              <a:ea typeface="Arial"/>
              <a:cs typeface="Arial"/>
            </a:rPr>
            <a:t> Superan el promedio nacional en el caso del empleo de tiempo indefinido o permanente  Maule, O'Higgins, Los Ríos y La Araucanía. En esto influye, por cierto, la alta proporción de empleo agrícola dentro del empleo total de  estas economías regionales.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xdr:row>
      <xdr:rowOff>19050</xdr:rowOff>
    </xdr:from>
    <xdr:to>
      <xdr:col>6</xdr:col>
      <xdr:colOff>390525</xdr:colOff>
      <xdr:row>10</xdr:row>
      <xdr:rowOff>171450</xdr:rowOff>
    </xdr:to>
    <xdr:sp>
      <xdr:nvSpPr>
        <xdr:cNvPr id="1" name="1 CuadroTexto"/>
        <xdr:cNvSpPr txBox="1">
          <a:spLocks noChangeArrowheads="1"/>
        </xdr:cNvSpPr>
      </xdr:nvSpPr>
      <xdr:spPr>
        <a:xfrm>
          <a:off x="447675" y="209550"/>
          <a:ext cx="5105400" cy="18669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7.</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Derechos laborales del empleo asalariado en la agricultura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tasa de variación de los asalariados que declaran contar o gozar de los principales derechos laborales está contenida en la tabla 13. Se desagrega lo acontecido en la Agricultura y en la Economía.
</a:t>
          </a:r>
          <a:r>
            <a:rPr lang="en-US" cap="none" sz="1100" b="0" i="0" u="none" baseline="0">
              <a:solidFill>
                <a:srgbClr val="000000"/>
              </a:solidFill>
              <a:latin typeface="Arial"/>
              <a:ea typeface="Arial"/>
              <a:cs typeface="Arial"/>
            </a:rPr>
            <a:t>En igual sentido, la tabla 14 se refiere a la proporción de asalariados que cuentan y/o gozan de dichos derechos en relación al número total de asalariados. Es decir, se refiere a la cobertura de cada derecho laboral. Al igual que en la tabla 13, se desagrega la proporción para la Agricultura y la Economía en el trimestre móvil  junio –  agosto de 2011.
</a:t>
          </a:r>
          <a:r>
            <a:rPr lang="en-US" cap="none" sz="11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3"/>
  <sheetViews>
    <sheetView tabSelected="1" zoomScalePageLayoutView="0" workbookViewId="0" topLeftCell="A1">
      <selection activeCell="F1" sqref="F1"/>
    </sheetView>
  </sheetViews>
  <sheetFormatPr defaultColWidth="11.421875" defaultRowHeight="15"/>
  <cols>
    <col min="1" max="1" width="11.421875" style="2" customWidth="1"/>
    <col min="2" max="5" width="20.7109375" style="2" customWidth="1"/>
    <col min="6" max="16384" width="11.421875" style="2" customWidth="1"/>
  </cols>
  <sheetData>
    <row r="1" ht="18">
      <c r="A1" s="1"/>
    </row>
    <row r="3" ht="18">
      <c r="A3" s="1"/>
    </row>
    <row r="4" ht="18">
      <c r="A4" s="1"/>
    </row>
    <row r="5" ht="18">
      <c r="A5" s="1"/>
    </row>
    <row r="6" ht="24.75">
      <c r="A6" s="3"/>
    </row>
    <row r="7" ht="18">
      <c r="A7" s="4"/>
    </row>
    <row r="8" ht="18">
      <c r="A8" s="4"/>
    </row>
    <row r="9" ht="18">
      <c r="A9" s="1"/>
    </row>
    <row r="10" ht="18">
      <c r="A10" s="1"/>
    </row>
    <row r="11" ht="18">
      <c r="A11" s="1"/>
    </row>
    <row r="12" ht="18">
      <c r="A12" s="1"/>
    </row>
    <row r="13" ht="18">
      <c r="A13" s="1"/>
    </row>
    <row r="14" ht="18">
      <c r="A14" s="1"/>
    </row>
    <row r="15" spans="1:5" ht="30" customHeight="1">
      <c r="A15" s="5"/>
      <c r="B15" s="366" t="s">
        <v>44</v>
      </c>
      <c r="C15" s="367"/>
      <c r="D15" s="367"/>
      <c r="E15" s="367"/>
    </row>
    <row r="16" spans="1:5" ht="18">
      <c r="A16" s="1"/>
      <c r="B16" s="22"/>
      <c r="C16" s="22"/>
      <c r="D16" s="22"/>
      <c r="E16" s="22"/>
    </row>
    <row r="17" spans="1:5" ht="18">
      <c r="A17" s="4"/>
      <c r="B17" s="22"/>
      <c r="C17" s="23" t="s">
        <v>119</v>
      </c>
      <c r="D17" s="22"/>
      <c r="E17" s="22"/>
    </row>
    <row r="18" spans="1:5" ht="18">
      <c r="A18" s="1"/>
      <c r="B18" s="22"/>
      <c r="C18" s="22"/>
      <c r="D18" s="22"/>
      <c r="E18" s="22"/>
    </row>
    <row r="19" spans="1:5" ht="18">
      <c r="A19" s="1"/>
      <c r="B19" s="22"/>
      <c r="D19" s="24" t="s">
        <v>45</v>
      </c>
      <c r="E19" s="22"/>
    </row>
    <row r="20" ht="18">
      <c r="A20" s="1"/>
    </row>
    <row r="21" ht="18">
      <c r="A21" s="1"/>
    </row>
    <row r="22" ht="18">
      <c r="A22" s="1"/>
    </row>
    <row r="23" ht="18">
      <c r="A23" s="1"/>
    </row>
    <row r="24" ht="18">
      <c r="A24" s="1"/>
    </row>
    <row r="25" ht="18">
      <c r="A25" s="1"/>
    </row>
    <row r="26" ht="18">
      <c r="A26" s="1"/>
    </row>
    <row r="27" ht="18">
      <c r="A27" s="1"/>
    </row>
    <row r="28" ht="18">
      <c r="A28" s="1"/>
    </row>
    <row r="29" ht="18">
      <c r="A29" s="1"/>
    </row>
    <row r="30" ht="22.5">
      <c r="A30" s="6"/>
    </row>
    <row r="31" ht="22.5">
      <c r="A31" s="6"/>
    </row>
    <row r="32" spans="1:4" ht="18">
      <c r="A32" s="1"/>
      <c r="D32" s="7" t="s">
        <v>120</v>
      </c>
    </row>
    <row r="33" ht="18">
      <c r="A33" s="1"/>
    </row>
  </sheetData>
  <sheetProtection/>
  <mergeCells count="1">
    <mergeCell ref="B15:E15"/>
  </mergeCells>
  <printOptions/>
  <pageMargins left="0.7086614173228347" right="0.53" top="1.8630314960629921" bottom="0.7480314960629921" header="0.31496062992125984" footer="0.31496062992125984"/>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B12:G42"/>
  <sheetViews>
    <sheetView zoomScalePageLayoutView="0" workbookViewId="0" topLeftCell="A31">
      <selection activeCell="I37" sqref="I37"/>
    </sheetView>
  </sheetViews>
  <sheetFormatPr defaultColWidth="11.421875" defaultRowHeight="15"/>
  <cols>
    <col min="1" max="1" width="4.8515625" style="0" customWidth="1"/>
    <col min="2" max="2" width="22.7109375" style="0" customWidth="1"/>
    <col min="3" max="4" width="16.140625" style="0" customWidth="1"/>
    <col min="5" max="5" width="7.421875" style="0" customWidth="1"/>
    <col min="6" max="6" width="10.140625" style="0" customWidth="1"/>
    <col min="7" max="7" width="9.8515625" style="0" customWidth="1"/>
  </cols>
  <sheetData>
    <row r="12" spans="2:5" ht="15">
      <c r="B12" s="29"/>
      <c r="C12" s="29"/>
      <c r="D12" s="29"/>
      <c r="E12" s="29"/>
    </row>
    <row r="14" ht="15.75" thickBot="1"/>
    <row r="15" spans="2:7" ht="15">
      <c r="B15" s="34" t="s">
        <v>58</v>
      </c>
      <c r="C15" s="36"/>
      <c r="D15" s="36"/>
      <c r="E15" s="36"/>
      <c r="F15" s="36"/>
      <c r="G15" s="42"/>
    </row>
    <row r="16" spans="2:7" ht="15">
      <c r="B16" s="368" t="s">
        <v>92</v>
      </c>
      <c r="C16" s="369"/>
      <c r="D16" s="369"/>
      <c r="E16" s="369"/>
      <c r="F16" s="369"/>
      <c r="G16" s="370"/>
    </row>
    <row r="17" spans="2:7" ht="15">
      <c r="B17" s="179" t="s">
        <v>91</v>
      </c>
      <c r="C17" s="100"/>
      <c r="D17" s="100"/>
      <c r="E17" s="100"/>
      <c r="F17" s="25"/>
      <c r="G17" s="35"/>
    </row>
    <row r="18" spans="2:7" ht="15">
      <c r="B18" s="233" t="s">
        <v>156</v>
      </c>
      <c r="C18" s="234"/>
      <c r="D18" s="234"/>
      <c r="E18" s="234"/>
      <c r="F18" s="25"/>
      <c r="G18" s="35"/>
    </row>
    <row r="19" spans="2:7" ht="15">
      <c r="B19" s="95" t="s">
        <v>77</v>
      </c>
      <c r="C19" s="96"/>
      <c r="D19" s="96"/>
      <c r="E19" s="96"/>
      <c r="F19" s="99" t="s">
        <v>6</v>
      </c>
      <c r="G19" s="97" t="s">
        <v>50</v>
      </c>
    </row>
    <row r="20" spans="2:7" ht="15">
      <c r="B20" s="228" t="s">
        <v>78</v>
      </c>
      <c r="C20" s="229"/>
      <c r="D20" s="229"/>
      <c r="E20" s="229"/>
      <c r="F20" s="180">
        <v>-1.4</v>
      </c>
      <c r="G20" s="181">
        <v>6</v>
      </c>
    </row>
    <row r="21" spans="2:7" ht="15">
      <c r="B21" s="228" t="s">
        <v>79</v>
      </c>
      <c r="C21" s="229"/>
      <c r="D21" s="229"/>
      <c r="E21" s="229"/>
      <c r="F21" s="180">
        <v>2.5</v>
      </c>
      <c r="G21" s="181">
        <v>8.3</v>
      </c>
    </row>
    <row r="22" spans="2:7" ht="15">
      <c r="B22" s="228" t="s">
        <v>80</v>
      </c>
      <c r="C22" s="229"/>
      <c r="D22" s="229"/>
      <c r="E22" s="229"/>
      <c r="F22" s="180">
        <v>4</v>
      </c>
      <c r="G22" s="181">
        <v>8.4</v>
      </c>
    </row>
    <row r="23" spans="2:7" ht="15">
      <c r="B23" s="228" t="s">
        <v>81</v>
      </c>
      <c r="C23" s="229"/>
      <c r="D23" s="229"/>
      <c r="E23" s="229"/>
      <c r="F23" s="180">
        <v>4.2</v>
      </c>
      <c r="G23" s="181">
        <v>8.5</v>
      </c>
    </row>
    <row r="24" spans="2:7" ht="15">
      <c r="B24" s="228" t="s">
        <v>82</v>
      </c>
      <c r="C24" s="229"/>
      <c r="D24" s="229"/>
      <c r="E24" s="229"/>
      <c r="F24" s="180">
        <v>6.8</v>
      </c>
      <c r="G24" s="181">
        <v>8.6</v>
      </c>
    </row>
    <row r="25" spans="2:7" ht="15">
      <c r="B25" s="228" t="s">
        <v>83</v>
      </c>
      <c r="C25" s="229"/>
      <c r="D25" s="229"/>
      <c r="E25" s="229"/>
      <c r="F25" s="180">
        <v>14</v>
      </c>
      <c r="G25" s="181">
        <v>16.4</v>
      </c>
    </row>
    <row r="26" spans="2:7" ht="15">
      <c r="B26" s="228" t="s">
        <v>84</v>
      </c>
      <c r="C26" s="229"/>
      <c r="D26" s="229"/>
      <c r="E26" s="229"/>
      <c r="F26" s="182">
        <v>8.7</v>
      </c>
      <c r="G26" s="181">
        <v>-11.3</v>
      </c>
    </row>
    <row r="27" spans="2:7" ht="15.75" thickBot="1">
      <c r="B27" s="235" t="s">
        <v>52</v>
      </c>
      <c r="C27" s="236"/>
      <c r="D27" s="236"/>
      <c r="E27" s="236"/>
      <c r="F27" s="236"/>
      <c r="G27" s="98"/>
    </row>
    <row r="28" spans="2:5" ht="15.75" thickBot="1">
      <c r="B28" s="40"/>
      <c r="C28" s="26"/>
      <c r="D28" s="26"/>
      <c r="E28" s="26"/>
    </row>
    <row r="29" spans="2:7" ht="15">
      <c r="B29" s="34" t="s">
        <v>60</v>
      </c>
      <c r="C29" s="36"/>
      <c r="D29" s="36"/>
      <c r="E29" s="36"/>
      <c r="F29" s="36"/>
      <c r="G29" s="42"/>
    </row>
    <row r="30" spans="2:7" ht="15">
      <c r="B30" s="230" t="s">
        <v>93</v>
      </c>
      <c r="C30" s="231"/>
      <c r="D30" s="231"/>
      <c r="E30" s="231"/>
      <c r="F30" s="231"/>
      <c r="G30" s="232"/>
    </row>
    <row r="31" spans="2:7" ht="15">
      <c r="B31" s="230" t="s">
        <v>94</v>
      </c>
      <c r="C31" s="231"/>
      <c r="D31" s="231"/>
      <c r="E31" s="231"/>
      <c r="F31" s="231"/>
      <c r="G31" s="232"/>
    </row>
    <row r="32" spans="2:7" ht="15">
      <c r="B32" s="230" t="s">
        <v>61</v>
      </c>
      <c r="C32" s="25"/>
      <c r="D32" s="25"/>
      <c r="E32" s="25"/>
      <c r="F32" s="25"/>
      <c r="G32" s="35"/>
    </row>
    <row r="33" spans="2:7" ht="15">
      <c r="B33" s="233" t="s">
        <v>123</v>
      </c>
      <c r="C33" s="234"/>
      <c r="D33" s="25"/>
      <c r="E33" s="25"/>
      <c r="F33" s="25"/>
      <c r="G33" s="35"/>
    </row>
    <row r="34" spans="2:7" ht="15">
      <c r="B34" s="95" t="s">
        <v>59</v>
      </c>
      <c r="C34" s="96"/>
      <c r="D34" s="96"/>
      <c r="E34" s="96"/>
      <c r="F34" s="99" t="s">
        <v>6</v>
      </c>
      <c r="G34" s="97" t="s">
        <v>50</v>
      </c>
    </row>
    <row r="35" spans="2:7" ht="15">
      <c r="B35" s="228" t="s">
        <v>78</v>
      </c>
      <c r="C35" s="229"/>
      <c r="D35" s="229"/>
      <c r="E35" s="229"/>
      <c r="F35" s="180">
        <v>63.1</v>
      </c>
      <c r="G35" s="181">
        <v>83.3</v>
      </c>
    </row>
    <row r="36" spans="2:7" ht="15">
      <c r="B36" s="228" t="s">
        <v>79</v>
      </c>
      <c r="C36" s="229"/>
      <c r="D36" s="229"/>
      <c r="E36" s="229"/>
      <c r="F36" s="180">
        <v>88</v>
      </c>
      <c r="G36" s="181">
        <v>95</v>
      </c>
    </row>
    <row r="37" spans="2:7" ht="15">
      <c r="B37" s="228" t="s">
        <v>80</v>
      </c>
      <c r="C37" s="229"/>
      <c r="D37" s="229"/>
      <c r="E37" s="229"/>
      <c r="F37" s="180">
        <v>97.3</v>
      </c>
      <c r="G37" s="181">
        <v>97.3</v>
      </c>
    </row>
    <row r="38" spans="2:7" ht="15">
      <c r="B38" s="228" t="s">
        <v>81</v>
      </c>
      <c r="C38" s="229"/>
      <c r="D38" s="229"/>
      <c r="E38" s="229"/>
      <c r="F38" s="180">
        <v>97.4</v>
      </c>
      <c r="G38" s="181">
        <v>97.5</v>
      </c>
    </row>
    <row r="39" spans="2:7" ht="15">
      <c r="B39" s="228" t="s">
        <v>82</v>
      </c>
      <c r="C39" s="229"/>
      <c r="D39" s="229"/>
      <c r="E39" s="229"/>
      <c r="F39" s="180">
        <v>92</v>
      </c>
      <c r="G39" s="181">
        <v>94.8</v>
      </c>
    </row>
    <row r="40" spans="2:7" ht="15">
      <c r="B40" s="228" t="s">
        <v>83</v>
      </c>
      <c r="C40" s="229"/>
      <c r="D40" s="229"/>
      <c r="E40" s="229"/>
      <c r="F40" s="180">
        <v>79.4</v>
      </c>
      <c r="G40" s="181">
        <v>87.9</v>
      </c>
    </row>
    <row r="41" spans="2:7" ht="15">
      <c r="B41" s="228" t="s">
        <v>84</v>
      </c>
      <c r="C41" s="229"/>
      <c r="D41" s="229"/>
      <c r="E41" s="229"/>
      <c r="F41" s="180">
        <v>5.6</v>
      </c>
      <c r="G41" s="181">
        <v>18</v>
      </c>
    </row>
    <row r="42" spans="2:7" ht="15.75" thickBot="1">
      <c r="B42" s="235" t="s">
        <v>52</v>
      </c>
      <c r="C42" s="236"/>
      <c r="D42" s="236"/>
      <c r="E42" s="236"/>
      <c r="F42" s="236"/>
      <c r="G42" s="98"/>
    </row>
  </sheetData>
  <sheetProtection/>
  <mergeCells count="1">
    <mergeCell ref="B16:G16"/>
  </mergeCells>
  <printOptions horizontalCentered="1" verticalCentered="1"/>
  <pageMargins left="0" right="0" top="0" bottom="0" header="0" footer="0"/>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10:G88"/>
  <sheetViews>
    <sheetView workbookViewId="0" topLeftCell="A25">
      <selection activeCell="M67" sqref="M67"/>
    </sheetView>
  </sheetViews>
  <sheetFormatPr defaultColWidth="11.421875" defaultRowHeight="15"/>
  <cols>
    <col min="1" max="1" width="1.421875" style="0" customWidth="1"/>
    <col min="2" max="2" width="23.00390625" style="0" customWidth="1"/>
    <col min="3" max="3" width="12.00390625" style="0" customWidth="1"/>
    <col min="4" max="5" width="11.7109375" style="0" customWidth="1"/>
    <col min="6" max="6" width="11.28125" style="0" customWidth="1"/>
    <col min="7" max="7" width="10.00390625" style="0" customWidth="1"/>
  </cols>
  <sheetData>
    <row r="9" ht="15.75" thickBot="1"/>
    <row r="10" spans="2:7" ht="12.75" customHeight="1">
      <c r="B10" s="338" t="s">
        <v>69</v>
      </c>
      <c r="C10" s="339"/>
      <c r="D10" s="339"/>
      <c r="E10" s="339"/>
      <c r="F10" s="339"/>
      <c r="G10" s="183"/>
    </row>
    <row r="11" spans="2:7" ht="12.75" customHeight="1">
      <c r="B11" s="179" t="s">
        <v>167</v>
      </c>
      <c r="C11" s="100"/>
      <c r="D11" s="100"/>
      <c r="E11" s="100"/>
      <c r="F11" s="100"/>
      <c r="G11" s="184"/>
    </row>
    <row r="12" spans="2:7" ht="12.75" customHeight="1">
      <c r="B12" s="179" t="s">
        <v>168</v>
      </c>
      <c r="C12" s="100"/>
      <c r="D12" s="100"/>
      <c r="E12" s="100"/>
      <c r="F12" s="100"/>
      <c r="G12" s="185"/>
    </row>
    <row r="13" spans="2:7" ht="12.75" customHeight="1">
      <c r="B13" s="340" t="s">
        <v>157</v>
      </c>
      <c r="C13" s="341"/>
      <c r="D13" s="341"/>
      <c r="E13" s="341"/>
      <c r="F13" s="341"/>
      <c r="G13" s="185"/>
    </row>
    <row r="14" spans="2:7" ht="40.5" customHeight="1">
      <c r="B14" s="342" t="s">
        <v>116</v>
      </c>
      <c r="C14" s="343" t="s">
        <v>159</v>
      </c>
      <c r="D14" s="343" t="s">
        <v>160</v>
      </c>
      <c r="E14" s="343" t="s">
        <v>161</v>
      </c>
      <c r="F14" s="343" t="s">
        <v>162</v>
      </c>
      <c r="G14" s="344" t="s">
        <v>163</v>
      </c>
    </row>
    <row r="15" spans="2:7" ht="12.75" customHeight="1">
      <c r="B15" s="345" t="s">
        <v>158</v>
      </c>
      <c r="C15" s="346">
        <v>1.8</v>
      </c>
      <c r="D15" s="346">
        <v>0.3</v>
      </c>
      <c r="E15" s="180">
        <v>-4.2</v>
      </c>
      <c r="F15" s="180">
        <v>-57</v>
      </c>
      <c r="G15" s="181">
        <v>59.7</v>
      </c>
    </row>
    <row r="16" spans="2:7" ht="12.75" customHeight="1">
      <c r="B16" s="345" t="s">
        <v>193</v>
      </c>
      <c r="C16" s="346">
        <v>34.5</v>
      </c>
      <c r="D16" s="346">
        <v>16.6</v>
      </c>
      <c r="E16" s="180">
        <v>-12.3</v>
      </c>
      <c r="F16" s="180">
        <v>-0.6</v>
      </c>
      <c r="G16" s="181">
        <v>20.6</v>
      </c>
    </row>
    <row r="17" spans="2:7" ht="12.75" customHeight="1">
      <c r="B17" s="345" t="s">
        <v>194</v>
      </c>
      <c r="C17" s="346">
        <v>26.4</v>
      </c>
      <c r="D17" s="346">
        <v>34.9</v>
      </c>
      <c r="E17" s="180">
        <v>-29.2</v>
      </c>
      <c r="F17" s="180">
        <v>-9.7</v>
      </c>
      <c r="G17" s="181">
        <v>7.4</v>
      </c>
    </row>
    <row r="18" spans="2:7" ht="12.75" customHeight="1">
      <c r="B18" s="345" t="s">
        <v>195</v>
      </c>
      <c r="C18" s="346">
        <v>9.1</v>
      </c>
      <c r="D18" s="346">
        <v>13.3</v>
      </c>
      <c r="E18" s="180">
        <v>51.4</v>
      </c>
      <c r="F18" s="180">
        <v>56.3</v>
      </c>
      <c r="G18" s="181">
        <v>6.7</v>
      </c>
    </row>
    <row r="19" spans="2:7" ht="12.75" customHeight="1">
      <c r="B19" s="345" t="s">
        <v>196</v>
      </c>
      <c r="C19" s="346">
        <v>28.2</v>
      </c>
      <c r="D19" s="346">
        <v>34.9</v>
      </c>
      <c r="E19" s="180">
        <v>14.5</v>
      </c>
      <c r="F19" s="180">
        <v>6.7</v>
      </c>
      <c r="G19" s="181">
        <v>8</v>
      </c>
    </row>
    <row r="20" spans="2:7" ht="12.75" customHeight="1">
      <c r="B20" s="345" t="s">
        <v>70</v>
      </c>
      <c r="C20" s="347">
        <f>SUM(C15:C19)</f>
        <v>100</v>
      </c>
      <c r="D20" s="347">
        <f>SUM(D15:D19)</f>
        <v>100</v>
      </c>
      <c r="E20" s="348">
        <v>-8.4</v>
      </c>
      <c r="F20" s="348">
        <v>2.8</v>
      </c>
      <c r="G20" s="349">
        <v>9.9</v>
      </c>
    </row>
    <row r="21" spans="2:7" ht="12.75" customHeight="1" thickBot="1">
      <c r="B21" s="350" t="s">
        <v>99</v>
      </c>
      <c r="C21" s="351"/>
      <c r="D21" s="351"/>
      <c r="E21" s="351"/>
      <c r="F21" s="352"/>
      <c r="G21" s="353"/>
    </row>
    <row r="22" spans="2:7" ht="6.75" customHeight="1">
      <c r="B22" s="25"/>
      <c r="C22" s="25"/>
      <c r="D22" s="25"/>
      <c r="E22" s="25"/>
      <c r="F22" s="25"/>
      <c r="G22" s="25"/>
    </row>
    <row r="23" spans="2:7" ht="12.75" customHeight="1" thickBot="1">
      <c r="B23" s="30"/>
      <c r="C23" s="30"/>
      <c r="D23" s="354"/>
      <c r="E23" s="30"/>
      <c r="F23" s="25"/>
      <c r="G23" s="355"/>
    </row>
    <row r="24" spans="2:7" ht="18" customHeight="1">
      <c r="B24" s="338" t="s">
        <v>71</v>
      </c>
      <c r="C24" s="339"/>
      <c r="D24" s="339"/>
      <c r="E24" s="339"/>
      <c r="F24" s="339"/>
      <c r="G24" s="42"/>
    </row>
    <row r="25" spans="2:7" ht="15" customHeight="1">
      <c r="B25" s="179" t="s">
        <v>169</v>
      </c>
      <c r="C25" s="100"/>
      <c r="D25" s="100"/>
      <c r="E25" s="100"/>
      <c r="F25" s="100"/>
      <c r="G25" s="35"/>
    </row>
    <row r="26" spans="2:7" ht="15">
      <c r="B26" s="179" t="s">
        <v>96</v>
      </c>
      <c r="C26" s="100"/>
      <c r="D26" s="100"/>
      <c r="E26" s="100"/>
      <c r="F26" s="100"/>
      <c r="G26" s="35"/>
    </row>
    <row r="27" spans="2:7" ht="15">
      <c r="B27" s="340" t="s">
        <v>157</v>
      </c>
      <c r="C27" s="341"/>
      <c r="D27" s="341"/>
      <c r="E27" s="341"/>
      <c r="F27" s="341"/>
      <c r="G27" s="35"/>
    </row>
    <row r="28" spans="2:7" ht="60" customHeight="1">
      <c r="B28" s="342" t="s">
        <v>116</v>
      </c>
      <c r="C28" s="343" t="s">
        <v>159</v>
      </c>
      <c r="D28" s="343" t="s">
        <v>160</v>
      </c>
      <c r="E28" s="343" t="s">
        <v>161</v>
      </c>
      <c r="F28" s="343" t="s">
        <v>162</v>
      </c>
      <c r="G28" s="344" t="s">
        <v>163</v>
      </c>
    </row>
    <row r="29" spans="2:7" ht="15">
      <c r="B29" s="345" t="s">
        <v>158</v>
      </c>
      <c r="C29" s="346">
        <v>6.2</v>
      </c>
      <c r="D29" s="346">
        <v>2.1</v>
      </c>
      <c r="E29" s="180">
        <v>-16.8</v>
      </c>
      <c r="F29" s="180">
        <v>14.1</v>
      </c>
      <c r="G29" s="356">
        <v>34.2</v>
      </c>
    </row>
    <row r="30" spans="2:7" ht="15">
      <c r="B30" s="345" t="s">
        <v>193</v>
      </c>
      <c r="C30" s="346">
        <v>69.5</v>
      </c>
      <c r="D30" s="346">
        <v>38.2</v>
      </c>
      <c r="E30" s="180">
        <v>4.3</v>
      </c>
      <c r="F30" s="180">
        <v>9</v>
      </c>
      <c r="G30" s="356">
        <v>21.3</v>
      </c>
    </row>
    <row r="31" spans="2:7" ht="15">
      <c r="B31" s="345" t="s">
        <v>194</v>
      </c>
      <c r="C31" s="346">
        <v>20.6</v>
      </c>
      <c r="D31" s="346">
        <v>41.2</v>
      </c>
      <c r="E31" s="180">
        <v>-2.8</v>
      </c>
      <c r="F31" s="180">
        <v>2.9</v>
      </c>
      <c r="G31" s="356">
        <v>5.8</v>
      </c>
    </row>
    <row r="32" spans="2:7" ht="15">
      <c r="B32" s="345" t="s">
        <v>195</v>
      </c>
      <c r="C32" s="346">
        <v>1.2</v>
      </c>
      <c r="D32" s="346">
        <v>7.7</v>
      </c>
      <c r="E32" s="180">
        <v>43.7</v>
      </c>
      <c r="F32" s="180">
        <v>12.4</v>
      </c>
      <c r="G32" s="356">
        <v>1.7</v>
      </c>
    </row>
    <row r="33" spans="2:7" ht="30" customHeight="1">
      <c r="B33" s="345" t="s">
        <v>196</v>
      </c>
      <c r="C33" s="346">
        <v>2.5</v>
      </c>
      <c r="D33" s="346">
        <v>10.8</v>
      </c>
      <c r="E33" s="180">
        <v>78.5</v>
      </c>
      <c r="F33" s="180">
        <v>8.7</v>
      </c>
      <c r="G33" s="356">
        <v>2.7</v>
      </c>
    </row>
    <row r="34" spans="2:7" ht="15.75" customHeight="1">
      <c r="B34" s="345" t="s">
        <v>70</v>
      </c>
      <c r="C34" s="357">
        <f>SUM(C29:C33)</f>
        <v>100.00000000000001</v>
      </c>
      <c r="D34" s="357">
        <f>SUM(D29:D33)</f>
        <v>100</v>
      </c>
      <c r="E34" s="358">
        <v>2.5</v>
      </c>
      <c r="F34" s="358">
        <v>6.7</v>
      </c>
      <c r="G34" s="359">
        <v>11.7</v>
      </c>
    </row>
    <row r="35" spans="2:7" ht="15.75" thickBot="1">
      <c r="B35" s="350" t="s">
        <v>99</v>
      </c>
      <c r="C35" s="351"/>
      <c r="D35" s="351"/>
      <c r="E35" s="351"/>
      <c r="F35" s="352"/>
      <c r="G35" s="98"/>
    </row>
    <row r="36" spans="2:7" ht="15">
      <c r="B36" s="30"/>
      <c r="C36" s="30"/>
      <c r="D36" s="30"/>
      <c r="E36" s="30"/>
      <c r="F36" s="341"/>
      <c r="G36" s="234"/>
    </row>
    <row r="37" spans="2:7" ht="15">
      <c r="B37" s="30"/>
      <c r="C37" s="30"/>
      <c r="D37" s="30"/>
      <c r="E37" s="30"/>
      <c r="F37" s="341"/>
      <c r="G37" s="234"/>
    </row>
    <row r="38" spans="2:7" ht="10.5" customHeight="1" thickBot="1">
      <c r="B38" s="30"/>
      <c r="C38" s="360"/>
      <c r="D38" s="361"/>
      <c r="E38" s="362"/>
      <c r="F38" s="25"/>
      <c r="G38" s="355"/>
    </row>
    <row r="39" spans="2:7" ht="15">
      <c r="B39" s="338" t="s">
        <v>72</v>
      </c>
      <c r="C39" s="339"/>
      <c r="D39" s="339"/>
      <c r="E39" s="339"/>
      <c r="F39" s="339"/>
      <c r="G39" s="42"/>
    </row>
    <row r="40" spans="2:7" ht="15">
      <c r="B40" s="179" t="s">
        <v>165</v>
      </c>
      <c r="C40" s="100"/>
      <c r="D40" s="100"/>
      <c r="E40" s="100"/>
      <c r="F40" s="100"/>
      <c r="G40" s="35"/>
    </row>
    <row r="41" spans="2:7" ht="15">
      <c r="B41" s="179" t="s">
        <v>166</v>
      </c>
      <c r="C41" s="100"/>
      <c r="D41" s="100"/>
      <c r="E41" s="100"/>
      <c r="F41" s="100"/>
      <c r="G41" s="35"/>
    </row>
    <row r="42" spans="2:7" ht="15">
      <c r="B42" s="340" t="s">
        <v>157</v>
      </c>
      <c r="C42" s="341"/>
      <c r="D42" s="341"/>
      <c r="E42" s="341"/>
      <c r="F42" s="341"/>
      <c r="G42" s="35"/>
    </row>
    <row r="43" spans="2:7" ht="60" customHeight="1">
      <c r="B43" s="342" t="s">
        <v>116</v>
      </c>
      <c r="C43" s="343" t="s">
        <v>159</v>
      </c>
      <c r="D43" s="343" t="s">
        <v>160</v>
      </c>
      <c r="E43" s="343" t="s">
        <v>161</v>
      </c>
      <c r="F43" s="343" t="s">
        <v>162</v>
      </c>
      <c r="G43" s="344" t="s">
        <v>163</v>
      </c>
    </row>
    <row r="44" spans="2:7" ht="15" customHeight="1">
      <c r="B44" s="345" t="s">
        <v>158</v>
      </c>
      <c r="C44" s="346">
        <v>2.9</v>
      </c>
      <c r="D44" s="346">
        <v>0.6</v>
      </c>
      <c r="E44" s="180">
        <v>18.4</v>
      </c>
      <c r="F44" s="180">
        <v>13.1</v>
      </c>
      <c r="G44" s="356">
        <v>50.7</v>
      </c>
    </row>
    <row r="45" spans="2:7" ht="15" customHeight="1">
      <c r="B45" s="345" t="s">
        <v>193</v>
      </c>
      <c r="C45" s="346">
        <v>57.8</v>
      </c>
      <c r="D45" s="346">
        <v>19.5</v>
      </c>
      <c r="E45" s="180">
        <v>5.4</v>
      </c>
      <c r="F45" s="180">
        <v>5</v>
      </c>
      <c r="G45" s="356">
        <v>28.9</v>
      </c>
    </row>
    <row r="46" spans="2:7" ht="15">
      <c r="B46" s="345" t="s">
        <v>194</v>
      </c>
      <c r="C46" s="346">
        <v>33.2</v>
      </c>
      <c r="D46" s="346">
        <v>48.6</v>
      </c>
      <c r="E46" s="180">
        <v>1.9</v>
      </c>
      <c r="F46" s="180">
        <v>2</v>
      </c>
      <c r="G46" s="356">
        <v>6.6</v>
      </c>
    </row>
    <row r="47" spans="2:7" ht="15">
      <c r="B47" s="345" t="s">
        <v>195</v>
      </c>
      <c r="C47" s="346">
        <v>2.6</v>
      </c>
      <c r="D47" s="346">
        <v>11.7</v>
      </c>
      <c r="E47" s="180">
        <v>-1.5</v>
      </c>
      <c r="F47" s="180">
        <v>17.7</v>
      </c>
      <c r="G47" s="356">
        <v>2.1</v>
      </c>
    </row>
    <row r="48" spans="2:7" ht="30" customHeight="1">
      <c r="B48" s="345" t="s">
        <v>196</v>
      </c>
      <c r="C48" s="346">
        <v>3.5</v>
      </c>
      <c r="D48" s="346">
        <v>19.6</v>
      </c>
      <c r="E48" s="180">
        <v>33.1</v>
      </c>
      <c r="F48" s="180">
        <v>12.4</v>
      </c>
      <c r="G48" s="356">
        <v>1.7</v>
      </c>
    </row>
    <row r="49" spans="2:7" ht="15">
      <c r="B49" s="345" t="s">
        <v>70</v>
      </c>
      <c r="C49" s="357">
        <f>SUM(C44:C48)</f>
        <v>100</v>
      </c>
      <c r="D49" s="357">
        <f>SUM(D44:D48)</f>
        <v>100</v>
      </c>
      <c r="E49" s="358">
        <v>5.1</v>
      </c>
      <c r="F49" s="358">
        <v>6.2</v>
      </c>
      <c r="G49" s="359">
        <v>9.7</v>
      </c>
    </row>
    <row r="50" spans="2:7" ht="12.75" customHeight="1" thickBot="1">
      <c r="B50" s="350" t="s">
        <v>99</v>
      </c>
      <c r="C50" s="351"/>
      <c r="D50" s="351"/>
      <c r="E50" s="351"/>
      <c r="F50" s="352"/>
      <c r="G50" s="98"/>
    </row>
    <row r="51" spans="2:7" ht="12.75" customHeight="1">
      <c r="B51" s="30"/>
      <c r="C51" s="30"/>
      <c r="D51" s="30"/>
      <c r="E51" s="30"/>
      <c r="F51" s="341"/>
      <c r="G51" s="234"/>
    </row>
    <row r="52" spans="2:7" ht="12.75" customHeight="1">
      <c r="B52" s="30"/>
      <c r="C52" s="30"/>
      <c r="D52" s="30"/>
      <c r="E52" s="30"/>
      <c r="F52" s="341"/>
      <c r="G52" s="234"/>
    </row>
    <row r="53" spans="2:7" ht="5.25" customHeight="1" thickBot="1">
      <c r="B53" s="25"/>
      <c r="C53" s="25"/>
      <c r="D53" s="25"/>
      <c r="E53" s="25"/>
      <c r="F53" s="25"/>
      <c r="G53" s="355"/>
    </row>
    <row r="54" spans="2:7" ht="15">
      <c r="B54" s="338" t="s">
        <v>73</v>
      </c>
      <c r="C54" s="339"/>
      <c r="D54" s="339"/>
      <c r="E54" s="339"/>
      <c r="F54" s="339"/>
      <c r="G54" s="42"/>
    </row>
    <row r="55" spans="2:7" ht="15">
      <c r="B55" s="179" t="s">
        <v>170</v>
      </c>
      <c r="C55" s="100"/>
      <c r="D55" s="100"/>
      <c r="E55" s="100"/>
      <c r="F55" s="100"/>
      <c r="G55" s="35"/>
    </row>
    <row r="56" spans="2:7" ht="15">
      <c r="B56" s="179" t="s">
        <v>166</v>
      </c>
      <c r="C56" s="100"/>
      <c r="D56" s="100"/>
      <c r="E56" s="100"/>
      <c r="F56" s="100"/>
      <c r="G56" s="35"/>
    </row>
    <row r="57" spans="2:7" ht="15">
      <c r="B57" s="340" t="s">
        <v>157</v>
      </c>
      <c r="C57" s="341"/>
      <c r="D57" s="341"/>
      <c r="E57" s="341"/>
      <c r="F57" s="341"/>
      <c r="G57" s="35"/>
    </row>
    <row r="58" spans="2:7" ht="60" customHeight="1">
      <c r="B58" s="342" t="s">
        <v>116</v>
      </c>
      <c r="C58" s="343" t="s">
        <v>159</v>
      </c>
      <c r="D58" s="343" t="s">
        <v>160</v>
      </c>
      <c r="E58" s="343" t="s">
        <v>161</v>
      </c>
      <c r="F58" s="343" t="s">
        <v>162</v>
      </c>
      <c r="G58" s="344" t="s">
        <v>163</v>
      </c>
    </row>
    <row r="59" spans="2:7" ht="15">
      <c r="B59" s="345" t="s">
        <v>158</v>
      </c>
      <c r="C59" s="363">
        <v>7.28</v>
      </c>
      <c r="D59" s="363">
        <v>1.92</v>
      </c>
      <c r="E59" s="180">
        <v>-50</v>
      </c>
      <c r="F59" s="180">
        <v>-41.5</v>
      </c>
      <c r="G59" s="181">
        <v>57.8</v>
      </c>
    </row>
    <row r="60" spans="2:7" ht="15">
      <c r="B60" s="345" t="s">
        <v>193</v>
      </c>
      <c r="C60" s="363">
        <v>48.4</v>
      </c>
      <c r="D60" s="363">
        <v>35.6</v>
      </c>
      <c r="E60" s="180">
        <v>-15.2</v>
      </c>
      <c r="F60" s="180">
        <v>-3.4</v>
      </c>
      <c r="G60" s="181">
        <v>20.7</v>
      </c>
    </row>
    <row r="61" spans="2:7" ht="15">
      <c r="B61" s="345" t="s">
        <v>194</v>
      </c>
      <c r="C61" s="363">
        <v>36.73</v>
      </c>
      <c r="D61" s="363">
        <v>45.1</v>
      </c>
      <c r="E61" s="180">
        <v>-1.3</v>
      </c>
      <c r="F61" s="180">
        <v>-10.6</v>
      </c>
      <c r="G61" s="181">
        <v>12.4</v>
      </c>
    </row>
    <row r="62" spans="2:7" ht="15">
      <c r="B62" s="345" t="s">
        <v>195</v>
      </c>
      <c r="C62" s="363">
        <v>1.11</v>
      </c>
      <c r="D62" s="363">
        <v>7</v>
      </c>
      <c r="E62" s="180">
        <v>-77.6</v>
      </c>
      <c r="F62" s="180">
        <v>0.7</v>
      </c>
      <c r="G62" s="181">
        <v>2.4</v>
      </c>
    </row>
    <row r="63" spans="2:7" ht="30" customHeight="1">
      <c r="B63" s="345" t="s">
        <v>196</v>
      </c>
      <c r="C63" s="363">
        <v>6.48</v>
      </c>
      <c r="D63" s="363">
        <v>10.36</v>
      </c>
      <c r="E63" s="180">
        <v>664.1</v>
      </c>
      <c r="F63" s="180">
        <v>-50.4</v>
      </c>
      <c r="G63" s="181">
        <v>9.5</v>
      </c>
    </row>
    <row r="64" spans="2:7" ht="15">
      <c r="B64" s="345" t="s">
        <v>70</v>
      </c>
      <c r="C64" s="364">
        <f>SUM(C59:C63)</f>
        <v>100</v>
      </c>
      <c r="D64" s="364">
        <f>SUM(D59:D63)</f>
        <v>99.98</v>
      </c>
      <c r="E64" s="358">
        <v>-12.8</v>
      </c>
      <c r="F64" s="358">
        <v>-15.6</v>
      </c>
      <c r="G64" s="349">
        <v>15.2</v>
      </c>
    </row>
    <row r="65" spans="2:7" ht="13.5" customHeight="1" thickBot="1">
      <c r="B65" s="350" t="s">
        <v>99</v>
      </c>
      <c r="C65" s="351"/>
      <c r="D65" s="351"/>
      <c r="E65" s="351"/>
      <c r="F65" s="352"/>
      <c r="G65" s="98"/>
    </row>
    <row r="66" spans="2:7" ht="13.5" customHeight="1">
      <c r="B66" s="30"/>
      <c r="C66" s="30"/>
      <c r="D66" s="30"/>
      <c r="E66" s="30"/>
      <c r="F66" s="341"/>
      <c r="G66" s="234"/>
    </row>
    <row r="67" spans="2:7" ht="13.5" customHeight="1">
      <c r="B67" s="30"/>
      <c r="C67" s="30"/>
      <c r="D67" s="30"/>
      <c r="E67" s="30"/>
      <c r="F67" s="341"/>
      <c r="G67" s="234"/>
    </row>
    <row r="68" spans="2:7" ht="13.5" customHeight="1">
      <c r="B68" s="30"/>
      <c r="C68" s="30"/>
      <c r="D68" s="30"/>
      <c r="E68" s="30"/>
      <c r="F68" s="341"/>
      <c r="G68" s="234"/>
    </row>
    <row r="69" spans="2:7" ht="13.5" customHeight="1">
      <c r="B69" s="30"/>
      <c r="C69" s="30"/>
      <c r="D69" s="30"/>
      <c r="E69" s="30"/>
      <c r="F69" s="341"/>
      <c r="G69" s="234"/>
    </row>
    <row r="70" spans="2:7" ht="13.5" customHeight="1">
      <c r="B70" s="30"/>
      <c r="C70" s="30"/>
      <c r="D70" s="30"/>
      <c r="E70" s="30"/>
      <c r="F70" s="341"/>
      <c r="G70" s="234"/>
    </row>
    <row r="71" spans="2:7" ht="13.5" customHeight="1">
      <c r="B71" s="30"/>
      <c r="C71" s="30"/>
      <c r="D71" s="30"/>
      <c r="E71" s="30"/>
      <c r="F71" s="341"/>
      <c r="G71" s="234"/>
    </row>
    <row r="72" spans="2:7" ht="13.5" customHeight="1">
      <c r="B72" s="30"/>
      <c r="C72" s="30"/>
      <c r="D72" s="30"/>
      <c r="E72" s="30"/>
      <c r="F72" s="341"/>
      <c r="G72" s="234"/>
    </row>
    <row r="73" spans="2:7" ht="13.5" customHeight="1">
      <c r="B73" s="30"/>
      <c r="C73" s="30"/>
      <c r="D73" s="30"/>
      <c r="E73" s="30"/>
      <c r="F73" s="341"/>
      <c r="G73" s="234"/>
    </row>
    <row r="74" spans="2:7" ht="13.5" customHeight="1">
      <c r="B74" s="30"/>
      <c r="C74" s="30"/>
      <c r="D74" s="30"/>
      <c r="E74" s="30"/>
      <c r="F74" s="341"/>
      <c r="G74" s="234"/>
    </row>
    <row r="75" spans="2:7" ht="9.75" customHeight="1" thickBot="1">
      <c r="B75" s="25"/>
      <c r="C75" s="25"/>
      <c r="D75" s="25"/>
      <c r="E75" s="25"/>
      <c r="F75" s="25"/>
      <c r="G75" s="355"/>
    </row>
    <row r="76" spans="2:7" ht="15">
      <c r="B76" s="338" t="s">
        <v>74</v>
      </c>
      <c r="C76" s="339"/>
      <c r="D76" s="339"/>
      <c r="E76" s="339"/>
      <c r="F76" s="339"/>
      <c r="G76" s="42"/>
    </row>
    <row r="77" spans="2:7" ht="15">
      <c r="B77" s="179" t="s">
        <v>171</v>
      </c>
      <c r="C77" s="100"/>
      <c r="D77" s="100"/>
      <c r="E77" s="100"/>
      <c r="F77" s="100"/>
      <c r="G77" s="35"/>
    </row>
    <row r="78" spans="2:7" ht="15">
      <c r="B78" s="179" t="s">
        <v>172</v>
      </c>
      <c r="C78" s="100"/>
      <c r="D78" s="100"/>
      <c r="E78" s="100"/>
      <c r="F78" s="100"/>
      <c r="G78" s="35"/>
    </row>
    <row r="79" spans="2:7" ht="15">
      <c r="B79" s="179" t="s">
        <v>164</v>
      </c>
      <c r="C79" s="100"/>
      <c r="D79" s="100"/>
      <c r="E79" s="100"/>
      <c r="F79" s="100"/>
      <c r="G79" s="35"/>
    </row>
    <row r="80" spans="2:7" ht="15">
      <c r="B80" s="340" t="s">
        <v>157</v>
      </c>
      <c r="C80" s="341"/>
      <c r="D80" s="341"/>
      <c r="E80" s="341"/>
      <c r="F80" s="341"/>
      <c r="G80" s="35"/>
    </row>
    <row r="81" spans="2:7" ht="60" customHeight="1">
      <c r="B81" s="342" t="s">
        <v>116</v>
      </c>
      <c r="C81" s="343" t="s">
        <v>159</v>
      </c>
      <c r="D81" s="343" t="s">
        <v>160</v>
      </c>
      <c r="E81" s="343" t="s">
        <v>161</v>
      </c>
      <c r="F81" s="343" t="s">
        <v>162</v>
      </c>
      <c r="G81" s="344" t="s">
        <v>163</v>
      </c>
    </row>
    <row r="82" spans="2:7" ht="15">
      <c r="B82" s="345" t="s">
        <v>158</v>
      </c>
      <c r="C82" s="363">
        <v>3.9</v>
      </c>
      <c r="D82" s="363">
        <v>1</v>
      </c>
      <c r="E82" s="180">
        <v>-5.4</v>
      </c>
      <c r="F82" s="180">
        <v>7.8</v>
      </c>
      <c r="G82" s="181">
        <v>42</v>
      </c>
    </row>
    <row r="83" spans="2:7" ht="15">
      <c r="B83" s="345" t="s">
        <v>193</v>
      </c>
      <c r="C83" s="363">
        <v>59.7</v>
      </c>
      <c r="D83" s="363">
        <v>24.2</v>
      </c>
      <c r="E83" s="180">
        <v>4</v>
      </c>
      <c r="F83" s="180">
        <v>6.1</v>
      </c>
      <c r="G83" s="181">
        <v>25.4</v>
      </c>
    </row>
    <row r="84" spans="2:7" ht="15">
      <c r="B84" s="345" t="s">
        <v>194</v>
      </c>
      <c r="C84" s="363">
        <v>29.4</v>
      </c>
      <c r="D84" s="363">
        <v>46</v>
      </c>
      <c r="E84" s="180">
        <v>-1.2</v>
      </c>
      <c r="F84" s="180">
        <v>1.5</v>
      </c>
      <c r="G84" s="181">
        <v>6.6</v>
      </c>
    </row>
    <row r="85" spans="2:7" ht="15">
      <c r="B85" s="345" t="s">
        <v>195</v>
      </c>
      <c r="C85" s="363">
        <v>2.5</v>
      </c>
      <c r="D85" s="363">
        <v>10.8</v>
      </c>
      <c r="E85" s="180">
        <v>6.4</v>
      </c>
      <c r="F85" s="180">
        <v>18.5</v>
      </c>
      <c r="G85" s="181">
        <v>2.4</v>
      </c>
    </row>
    <row r="86" spans="2:7" ht="30" customHeight="1">
      <c r="B86" s="345" t="s">
        <v>196</v>
      </c>
      <c r="C86" s="363">
        <v>4.5</v>
      </c>
      <c r="D86" s="363">
        <v>18</v>
      </c>
      <c r="E86" s="180">
        <v>34.8</v>
      </c>
      <c r="F86" s="180">
        <v>10.1</v>
      </c>
      <c r="G86" s="181">
        <v>2.6</v>
      </c>
    </row>
    <row r="87" spans="2:7" ht="15">
      <c r="B87" s="345" t="s">
        <v>70</v>
      </c>
      <c r="C87" s="364">
        <f>SUM(C82:C86)</f>
        <v>100</v>
      </c>
      <c r="D87" s="364">
        <f>SUM(D82:D86)</f>
        <v>100</v>
      </c>
      <c r="E87" s="358">
        <v>3.1</v>
      </c>
      <c r="F87" s="358">
        <v>5.8</v>
      </c>
      <c r="G87" s="349">
        <v>10.3</v>
      </c>
    </row>
    <row r="88" spans="2:7" ht="15.75" thickBot="1">
      <c r="B88" s="350" t="s">
        <v>99</v>
      </c>
      <c r="C88" s="351"/>
      <c r="D88" s="351"/>
      <c r="E88" s="351"/>
      <c r="F88" s="352"/>
      <c r="G88" s="365"/>
    </row>
  </sheetData>
  <sheetProtection/>
  <printOptions/>
  <pageMargins left="0.1968503937007874" right="0.15748031496062992" top="0.2755905511811024" bottom="0.2362204724409449" header="0.15748031496062992" footer="0.15748031496062992"/>
  <pageSetup fitToHeight="3" horizontalDpi="600" verticalDpi="600" orientation="portrait" scale="125" r:id="rId2"/>
  <drawing r:id="rId1"/>
</worksheet>
</file>

<file path=xl/worksheets/sheet12.xml><?xml version="1.0" encoding="utf-8"?>
<worksheet xmlns="http://schemas.openxmlformats.org/spreadsheetml/2006/main" xmlns:r="http://schemas.openxmlformats.org/officeDocument/2006/relationships">
  <dimension ref="A16:O56"/>
  <sheetViews>
    <sheetView zoomScale="80" zoomScaleNormal="80" zoomScalePageLayoutView="0" workbookViewId="0" topLeftCell="A1">
      <selection activeCell="K13" sqref="K13"/>
    </sheetView>
  </sheetViews>
  <sheetFormatPr defaultColWidth="11.421875" defaultRowHeight="15"/>
  <cols>
    <col min="1" max="1" width="3.28125" style="0" customWidth="1"/>
    <col min="2" max="2" width="21.00390625" style="0" customWidth="1"/>
    <col min="3" max="3" width="11.8515625" style="0" customWidth="1"/>
    <col min="4" max="4" width="12.28125" style="0" customWidth="1"/>
    <col min="5" max="6" width="11.8515625" style="0" customWidth="1"/>
    <col min="7" max="7" width="10.7109375" style="0" customWidth="1"/>
    <col min="12" max="12" width="12.421875" style="0" customWidth="1"/>
  </cols>
  <sheetData>
    <row r="15" ht="15.75" thickBot="1"/>
    <row r="16" spans="2:7" ht="15">
      <c r="B16" s="104" t="s">
        <v>62</v>
      </c>
      <c r="C16" s="105"/>
      <c r="D16" s="105"/>
      <c r="E16" s="105"/>
      <c r="F16" s="105"/>
      <c r="G16" s="106"/>
    </row>
    <row r="17" spans="2:7" ht="15">
      <c r="B17" s="107" t="s">
        <v>173</v>
      </c>
      <c r="C17" s="108"/>
      <c r="D17" s="108"/>
      <c r="E17" s="108"/>
      <c r="F17" s="108"/>
      <c r="G17" s="109"/>
    </row>
    <row r="18" spans="2:7" ht="15">
      <c r="B18" s="107" t="s">
        <v>174</v>
      </c>
      <c r="C18" s="108"/>
      <c r="D18" s="108"/>
      <c r="E18" s="108"/>
      <c r="F18" s="108"/>
      <c r="G18" s="109"/>
    </row>
    <row r="19" spans="2:7" ht="15">
      <c r="B19" s="110" t="s">
        <v>117</v>
      </c>
      <c r="C19" s="108"/>
      <c r="D19" s="108"/>
      <c r="E19" s="108"/>
      <c r="F19" s="108"/>
      <c r="G19" s="109"/>
    </row>
    <row r="20" spans="2:12" ht="15">
      <c r="B20" s="110" t="s">
        <v>175</v>
      </c>
      <c r="C20" s="108"/>
      <c r="D20" s="108"/>
      <c r="E20" s="108"/>
      <c r="F20" s="108"/>
      <c r="G20" s="109"/>
      <c r="L20" s="328"/>
    </row>
    <row r="21" spans="2:7" ht="42.75">
      <c r="B21" s="193" t="s">
        <v>199</v>
      </c>
      <c r="C21" s="337" t="s">
        <v>37</v>
      </c>
      <c r="D21" s="194" t="s">
        <v>38</v>
      </c>
      <c r="E21" s="194" t="s">
        <v>39</v>
      </c>
      <c r="F21" s="194" t="s">
        <v>40</v>
      </c>
      <c r="G21" s="195" t="s">
        <v>41</v>
      </c>
    </row>
    <row r="22" spans="2:15" ht="15">
      <c r="B22" s="321" t="s">
        <v>200</v>
      </c>
      <c r="C22" s="70">
        <v>213905</v>
      </c>
      <c r="D22" s="187">
        <v>214111</v>
      </c>
      <c r="E22" s="70">
        <v>227259</v>
      </c>
      <c r="F22" s="70">
        <v>254586</v>
      </c>
      <c r="G22" s="111">
        <f aca="true" t="shared" si="0" ref="G22:G27">AVERAGE(C22:F22)</f>
        <v>227465.25</v>
      </c>
      <c r="I22" s="324"/>
      <c r="J22" s="324"/>
      <c r="K22" s="323"/>
      <c r="L22" s="323"/>
      <c r="M22" s="323"/>
      <c r="N22" s="323"/>
      <c r="O22" s="323"/>
    </row>
    <row r="23" spans="2:15" ht="15">
      <c r="B23" s="321" t="s">
        <v>201</v>
      </c>
      <c r="C23" s="70">
        <v>221243</v>
      </c>
      <c r="D23" s="70">
        <v>244323</v>
      </c>
      <c r="E23" s="70">
        <v>268391</v>
      </c>
      <c r="F23" s="70">
        <v>278528</v>
      </c>
      <c r="G23" s="111">
        <f t="shared" si="0"/>
        <v>253121.25</v>
      </c>
      <c r="I23" s="324"/>
      <c r="J23" s="324"/>
      <c r="K23" s="323"/>
      <c r="L23" s="323"/>
      <c r="M23" s="323"/>
      <c r="N23" s="323"/>
      <c r="O23" s="323"/>
    </row>
    <row r="24" spans="2:15" ht="15">
      <c r="B24" s="321" t="s">
        <v>202</v>
      </c>
      <c r="C24" s="70">
        <v>241748</v>
      </c>
      <c r="D24" s="70">
        <v>237559</v>
      </c>
      <c r="E24" s="70">
        <v>311447</v>
      </c>
      <c r="F24" s="70">
        <v>281387</v>
      </c>
      <c r="G24" s="111">
        <f t="shared" si="0"/>
        <v>268035.25</v>
      </c>
      <c r="I24" s="324"/>
      <c r="J24" s="324"/>
      <c r="K24" s="323"/>
      <c r="L24" s="323"/>
      <c r="M24" s="323"/>
      <c r="N24" s="323"/>
      <c r="O24" s="323"/>
    </row>
    <row r="25" spans="2:15" ht="15">
      <c r="B25" s="321" t="s">
        <v>203</v>
      </c>
      <c r="C25" s="70">
        <v>248194</v>
      </c>
      <c r="D25" s="70">
        <v>257506</v>
      </c>
      <c r="E25" s="70">
        <v>343690</v>
      </c>
      <c r="F25" s="70">
        <v>300477</v>
      </c>
      <c r="G25" s="111">
        <f t="shared" si="0"/>
        <v>287466.75</v>
      </c>
      <c r="I25" s="324"/>
      <c r="J25" s="324"/>
      <c r="K25" s="323"/>
      <c r="L25" s="323"/>
      <c r="M25" s="323"/>
      <c r="N25" s="323"/>
      <c r="O25" s="323"/>
    </row>
    <row r="26" spans="2:15" ht="15">
      <c r="B26" s="321" t="s">
        <v>204</v>
      </c>
      <c r="C26" s="70">
        <v>288454</v>
      </c>
      <c r="D26" s="70">
        <v>262794</v>
      </c>
      <c r="E26" s="70">
        <v>359671</v>
      </c>
      <c r="F26" s="70">
        <v>317459</v>
      </c>
      <c r="G26" s="111">
        <f t="shared" si="0"/>
        <v>307094.5</v>
      </c>
      <c r="I26" s="325"/>
      <c r="J26" s="325"/>
      <c r="K26" s="325"/>
      <c r="L26" s="325"/>
      <c r="M26" s="325"/>
      <c r="N26" s="325"/>
      <c r="O26" s="323"/>
    </row>
    <row r="27" spans="2:15" ht="15">
      <c r="B27" s="321" t="s">
        <v>205</v>
      </c>
      <c r="C27" s="70">
        <v>324009</v>
      </c>
      <c r="D27" s="70">
        <v>304432</v>
      </c>
      <c r="E27" s="70">
        <v>366788</v>
      </c>
      <c r="F27" s="70">
        <v>346515</v>
      </c>
      <c r="G27" s="111">
        <f t="shared" si="0"/>
        <v>335436</v>
      </c>
      <c r="I27" s="325"/>
      <c r="J27" s="325"/>
      <c r="K27" s="325"/>
      <c r="L27" s="325"/>
      <c r="M27" s="325"/>
      <c r="N27" s="325"/>
      <c r="O27" s="323"/>
    </row>
    <row r="28" spans="2:15" ht="15">
      <c r="B28" s="321" t="s">
        <v>177</v>
      </c>
      <c r="C28" s="263">
        <v>256258.83333333334</v>
      </c>
      <c r="D28" s="263">
        <v>253454.16666666666</v>
      </c>
      <c r="E28" s="263">
        <v>312874.3333333333</v>
      </c>
      <c r="F28" s="263">
        <v>296492</v>
      </c>
      <c r="G28" s="329">
        <v>279769.8333333333</v>
      </c>
      <c r="I28" s="325"/>
      <c r="J28" s="325"/>
      <c r="K28" s="325"/>
      <c r="L28" s="326"/>
      <c r="M28" s="325"/>
      <c r="N28" s="325"/>
      <c r="O28" s="323"/>
    </row>
    <row r="29" spans="2:15" ht="15">
      <c r="B29" s="112" t="s">
        <v>118</v>
      </c>
      <c r="C29" s="188"/>
      <c r="D29" s="188"/>
      <c r="E29" s="188"/>
      <c r="F29" s="188"/>
      <c r="G29" s="113"/>
      <c r="I29" s="323"/>
      <c r="J29" s="323"/>
      <c r="K29" s="323"/>
      <c r="L29" s="323"/>
      <c r="M29" s="323"/>
      <c r="N29" s="323"/>
      <c r="O29" s="323"/>
    </row>
    <row r="30" spans="2:15" ht="15.75" thickBot="1">
      <c r="B30" s="114" t="s">
        <v>198</v>
      </c>
      <c r="C30" s="115"/>
      <c r="D30" s="115"/>
      <c r="E30" s="115"/>
      <c r="F30" s="115"/>
      <c r="G30" s="116"/>
      <c r="I30" s="323"/>
      <c r="J30" s="323"/>
      <c r="K30" s="323"/>
      <c r="L30" s="327"/>
      <c r="M30" s="323"/>
      <c r="N30" s="323"/>
      <c r="O30" s="323"/>
    </row>
    <row r="31" spans="3:15" ht="15" customHeight="1" thickBot="1">
      <c r="C31" s="318"/>
      <c r="D31" s="318"/>
      <c r="E31" s="318"/>
      <c r="F31" s="318"/>
      <c r="G31" s="318"/>
      <c r="I31" s="323"/>
      <c r="J31" s="323"/>
      <c r="K31" s="323"/>
      <c r="L31" s="323"/>
      <c r="M31" s="323"/>
      <c r="N31" s="323"/>
      <c r="O31" s="323"/>
    </row>
    <row r="32" spans="2:15" ht="15">
      <c r="B32" s="104" t="s">
        <v>63</v>
      </c>
      <c r="C32" s="105"/>
      <c r="D32" s="105"/>
      <c r="E32" s="105"/>
      <c r="F32" s="105"/>
      <c r="G32" s="106"/>
      <c r="I32" s="323"/>
      <c r="J32" s="323"/>
      <c r="K32" s="323"/>
      <c r="L32" s="323"/>
      <c r="M32" s="323"/>
      <c r="N32" s="323"/>
      <c r="O32" s="323"/>
    </row>
    <row r="33" spans="2:15" ht="15">
      <c r="B33" s="107" t="s">
        <v>179</v>
      </c>
      <c r="C33" s="108"/>
      <c r="D33" s="108"/>
      <c r="E33" s="108"/>
      <c r="F33" s="108"/>
      <c r="G33" s="109"/>
      <c r="I33" s="323"/>
      <c r="J33" s="323"/>
      <c r="K33" s="323"/>
      <c r="L33" s="323"/>
      <c r="M33" s="323"/>
      <c r="N33" s="323"/>
      <c r="O33" s="323"/>
    </row>
    <row r="34" spans="2:15" ht="15">
      <c r="B34" s="107" t="s">
        <v>180</v>
      </c>
      <c r="C34" s="108"/>
      <c r="D34" s="108"/>
      <c r="E34" s="108"/>
      <c r="F34" s="108"/>
      <c r="G34" s="109"/>
      <c r="I34" s="323"/>
      <c r="J34" s="323"/>
      <c r="K34" s="323"/>
      <c r="L34" s="323"/>
      <c r="M34" s="323"/>
      <c r="N34" s="323"/>
      <c r="O34" s="323"/>
    </row>
    <row r="35" spans="2:15" ht="15">
      <c r="B35" s="110" t="s">
        <v>176</v>
      </c>
      <c r="C35" s="108"/>
      <c r="D35" s="108"/>
      <c r="E35" s="108"/>
      <c r="F35" s="108"/>
      <c r="G35" s="109"/>
      <c r="I35" s="323"/>
      <c r="J35" s="323"/>
      <c r="K35" s="323"/>
      <c r="L35" s="323"/>
      <c r="M35" s="323"/>
      <c r="N35" s="323"/>
      <c r="O35" s="323"/>
    </row>
    <row r="36" spans="2:15" ht="15">
      <c r="B36" s="110" t="s">
        <v>117</v>
      </c>
      <c r="C36" s="108"/>
      <c r="D36" s="108"/>
      <c r="E36" s="108"/>
      <c r="F36" s="108"/>
      <c r="G36" s="109"/>
      <c r="I36" s="323"/>
      <c r="J36" s="323"/>
      <c r="K36" s="323"/>
      <c r="L36" s="323"/>
      <c r="M36" s="323"/>
      <c r="N36" s="323"/>
      <c r="O36" s="323"/>
    </row>
    <row r="37" spans="2:15" ht="15">
      <c r="B37" s="110" t="s">
        <v>64</v>
      </c>
      <c r="C37" s="108"/>
      <c r="D37" s="108"/>
      <c r="E37" s="108"/>
      <c r="F37" s="108"/>
      <c r="G37" s="109"/>
      <c r="I37" s="323"/>
      <c r="J37" s="323"/>
      <c r="K37" s="323"/>
      <c r="L37" s="323"/>
      <c r="M37" s="323"/>
      <c r="N37" s="323"/>
      <c r="O37" s="323"/>
    </row>
    <row r="38" spans="2:15" ht="42.75">
      <c r="B38" s="193" t="s">
        <v>178</v>
      </c>
      <c r="C38" s="159" t="s">
        <v>37</v>
      </c>
      <c r="D38" s="194" t="s">
        <v>38</v>
      </c>
      <c r="E38" s="194" t="s">
        <v>39</v>
      </c>
      <c r="F38" s="194" t="s">
        <v>40</v>
      </c>
      <c r="G38" s="195" t="s">
        <v>41</v>
      </c>
      <c r="I38" s="323"/>
      <c r="J38" s="323"/>
      <c r="K38" s="323"/>
      <c r="L38" s="323"/>
      <c r="M38" s="323"/>
      <c r="N38" s="323"/>
      <c r="O38" s="323"/>
    </row>
    <row r="39" spans="2:15" ht="15">
      <c r="B39" s="321" t="s">
        <v>206</v>
      </c>
      <c r="C39" s="196">
        <v>2</v>
      </c>
      <c r="D39" s="196">
        <v>-4.4</v>
      </c>
      <c r="E39" s="196">
        <v>-6</v>
      </c>
      <c r="F39" s="196">
        <v>-5.7</v>
      </c>
      <c r="G39" s="197">
        <f aca="true" t="shared" si="1" ref="G39:G44">AVERAGE(C39:F39)</f>
        <v>-3.5250000000000004</v>
      </c>
      <c r="I39" s="327"/>
      <c r="J39" s="323"/>
      <c r="K39" s="323"/>
      <c r="L39" s="323"/>
      <c r="M39" s="323"/>
      <c r="N39" s="323"/>
      <c r="O39" s="323"/>
    </row>
    <row r="40" spans="2:15" ht="15">
      <c r="B40" s="321" t="s">
        <v>201</v>
      </c>
      <c r="C40" s="196">
        <v>-8.5</v>
      </c>
      <c r="D40" s="196">
        <v>3.2</v>
      </c>
      <c r="E40" s="196">
        <v>-6.8</v>
      </c>
      <c r="F40" s="196">
        <v>-4.2</v>
      </c>
      <c r="G40" s="197">
        <f t="shared" si="1"/>
        <v>-4.075</v>
      </c>
      <c r="I40" s="323"/>
      <c r="J40" s="323"/>
      <c r="K40" s="323"/>
      <c r="L40" s="323"/>
      <c r="M40" s="323"/>
      <c r="N40" s="323"/>
      <c r="O40" s="323"/>
    </row>
    <row r="41" spans="2:15" ht="15">
      <c r="B41" s="321" t="s">
        <v>207</v>
      </c>
      <c r="C41" s="196">
        <v>-3.1</v>
      </c>
      <c r="D41" s="196">
        <v>-3.8</v>
      </c>
      <c r="E41" s="196">
        <v>2.1</v>
      </c>
      <c r="F41" s="196">
        <v>-5.3</v>
      </c>
      <c r="G41" s="197">
        <f t="shared" si="1"/>
        <v>-2.5250000000000004</v>
      </c>
      <c r="I41" s="323"/>
      <c r="J41" s="323"/>
      <c r="K41" s="323"/>
      <c r="L41" s="323"/>
      <c r="M41" s="323"/>
      <c r="N41" s="323"/>
      <c r="O41" s="323"/>
    </row>
    <row r="42" spans="2:15" ht="15" customHeight="1">
      <c r="B42" s="321" t="s">
        <v>203</v>
      </c>
      <c r="C42" s="196">
        <v>-3.7</v>
      </c>
      <c r="D42" s="196">
        <v>-3.7</v>
      </c>
      <c r="E42" s="196">
        <v>-0.9</v>
      </c>
      <c r="F42" s="196">
        <v>-9.2</v>
      </c>
      <c r="G42" s="197">
        <f t="shared" si="1"/>
        <v>-4.375</v>
      </c>
      <c r="I42" s="323"/>
      <c r="J42" s="323"/>
      <c r="K42" s="323"/>
      <c r="L42" s="323"/>
      <c r="M42" s="323"/>
      <c r="N42" s="323"/>
      <c r="O42" s="323"/>
    </row>
    <row r="43" spans="2:15" ht="15">
      <c r="B43" s="321" t="s">
        <v>204</v>
      </c>
      <c r="C43" s="196">
        <v>4.3</v>
      </c>
      <c r="D43" s="196">
        <v>-5.5</v>
      </c>
      <c r="E43" s="196">
        <v>-3.5</v>
      </c>
      <c r="F43" s="196">
        <v>-8.8</v>
      </c>
      <c r="G43" s="197">
        <f t="shared" si="1"/>
        <v>-3.375</v>
      </c>
      <c r="I43" s="323"/>
      <c r="J43" s="323"/>
      <c r="K43" s="323"/>
      <c r="L43" s="323"/>
      <c r="M43" s="323"/>
      <c r="N43" s="323"/>
      <c r="O43" s="323"/>
    </row>
    <row r="44" spans="2:15" ht="15">
      <c r="B44" s="321" t="s">
        <v>208</v>
      </c>
      <c r="C44" s="196">
        <v>-6.7</v>
      </c>
      <c r="D44" s="196">
        <v>3.7</v>
      </c>
      <c r="E44" s="196">
        <v>-7.2</v>
      </c>
      <c r="F44" s="196">
        <v>-5.7</v>
      </c>
      <c r="G44" s="197">
        <f t="shared" si="1"/>
        <v>-3.9749999999999996</v>
      </c>
      <c r="I44" s="323"/>
      <c r="J44" s="323"/>
      <c r="K44" s="323"/>
      <c r="L44" s="323"/>
      <c r="M44" s="323"/>
      <c r="N44" s="323"/>
      <c r="O44" s="323"/>
    </row>
    <row r="45" spans="1:15" ht="15">
      <c r="A45" s="322"/>
      <c r="B45" s="321" t="s">
        <v>177</v>
      </c>
      <c r="C45" s="186">
        <v>-2.6166666666666667</v>
      </c>
      <c r="D45" s="186">
        <v>-1.75</v>
      </c>
      <c r="E45" s="186">
        <v>-3.716666666666667</v>
      </c>
      <c r="F45" s="186">
        <v>-6.483333333333334</v>
      </c>
      <c r="G45" s="221">
        <v>-3.641666666666667</v>
      </c>
      <c r="I45" s="323"/>
      <c r="J45" s="323"/>
      <c r="K45" s="323"/>
      <c r="L45" s="323"/>
      <c r="M45" s="323"/>
      <c r="N45" s="323"/>
      <c r="O45" s="323"/>
    </row>
    <row r="46" spans="2:15" ht="15">
      <c r="B46" s="112" t="s">
        <v>118</v>
      </c>
      <c r="C46" s="188"/>
      <c r="D46" s="188"/>
      <c r="E46" s="188"/>
      <c r="F46" s="188"/>
      <c r="G46" s="113"/>
      <c r="I46" s="323"/>
      <c r="J46" s="323"/>
      <c r="K46" s="323"/>
      <c r="L46" s="323"/>
      <c r="M46" s="323"/>
      <c r="N46" s="323"/>
      <c r="O46" s="323"/>
    </row>
    <row r="47" spans="2:15" ht="15.75" thickBot="1">
      <c r="B47" s="114" t="s">
        <v>197</v>
      </c>
      <c r="C47" s="115"/>
      <c r="D47" s="115"/>
      <c r="E47" s="115"/>
      <c r="F47" s="115"/>
      <c r="G47" s="116"/>
      <c r="I47" s="323"/>
      <c r="J47" s="323"/>
      <c r="K47" s="323"/>
      <c r="L47" s="323"/>
      <c r="M47" s="323"/>
      <c r="N47" s="323"/>
      <c r="O47" s="323"/>
    </row>
    <row r="48" spans="9:15" ht="15">
      <c r="I48" s="323"/>
      <c r="J48" s="323"/>
      <c r="K48" s="323"/>
      <c r="L48" s="323"/>
      <c r="M48" s="323"/>
      <c r="N48" s="323"/>
      <c r="O48" s="323"/>
    </row>
    <row r="49" spans="3:15" ht="15">
      <c r="C49" s="176"/>
      <c r="D49" s="176"/>
      <c r="E49" s="176"/>
      <c r="F49" s="176"/>
      <c r="G49" s="176"/>
      <c r="I49" s="323"/>
      <c r="J49" s="323"/>
      <c r="K49" s="323"/>
      <c r="L49" s="323"/>
      <c r="M49" s="323"/>
      <c r="N49" s="323"/>
      <c r="O49" s="323"/>
    </row>
    <row r="50" spans="9:15" ht="15">
      <c r="I50" s="323"/>
      <c r="J50" s="323"/>
      <c r="K50" s="323"/>
      <c r="L50" s="323"/>
      <c r="M50" s="323"/>
      <c r="N50" s="323"/>
      <c r="O50" s="323"/>
    </row>
    <row r="51" spans="9:15" ht="15">
      <c r="I51" s="323"/>
      <c r="J51" s="323"/>
      <c r="K51" s="323"/>
      <c r="L51" s="323"/>
      <c r="M51" s="323"/>
      <c r="N51" s="323"/>
      <c r="O51" s="323"/>
    </row>
    <row r="52" spans="9:15" ht="15">
      <c r="I52" s="323"/>
      <c r="J52" s="323"/>
      <c r="K52" s="323"/>
      <c r="L52" s="323"/>
      <c r="M52" s="323"/>
      <c r="N52" s="323"/>
      <c r="O52" s="323"/>
    </row>
    <row r="53" spans="9:15" ht="15">
      <c r="I53" s="323"/>
      <c r="J53" s="323"/>
      <c r="K53" s="323"/>
      <c r="L53" s="323"/>
      <c r="M53" s="323"/>
      <c r="N53" s="323"/>
      <c r="O53" s="323"/>
    </row>
    <row r="54" spans="9:15" ht="15">
      <c r="I54" s="323"/>
      <c r="J54" s="323"/>
      <c r="K54" s="323"/>
      <c r="L54" s="323"/>
      <c r="M54" s="323"/>
      <c r="N54" s="323"/>
      <c r="O54" s="323"/>
    </row>
    <row r="55" spans="9:15" ht="15">
      <c r="I55" s="323"/>
      <c r="J55" s="323"/>
      <c r="K55" s="323"/>
      <c r="L55" s="323"/>
      <c r="M55" s="323"/>
      <c r="N55" s="323"/>
      <c r="O55" s="323"/>
    </row>
    <row r="56" spans="9:15" ht="15">
      <c r="I56" s="323"/>
      <c r="J56" s="323"/>
      <c r="K56" s="323"/>
      <c r="L56" s="323"/>
      <c r="M56" s="323"/>
      <c r="N56" s="323"/>
      <c r="O56" s="323"/>
    </row>
  </sheetData>
  <sheetProtection/>
  <printOptions horizontalCentered="1" verticalCentered="1"/>
  <pageMargins left="0" right="0" top="0" bottom="0"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7:F47"/>
  <sheetViews>
    <sheetView zoomScalePageLayoutView="0" workbookViewId="0" topLeftCell="A28">
      <selection activeCell="A43" sqref="A43"/>
    </sheetView>
  </sheetViews>
  <sheetFormatPr defaultColWidth="11.421875" defaultRowHeight="15"/>
  <cols>
    <col min="1" max="1" width="105.00390625" style="10" customWidth="1"/>
    <col min="2" max="16384" width="11.421875" style="10" customWidth="1"/>
  </cols>
  <sheetData>
    <row r="7" spans="1:6" ht="20.25">
      <c r="A7" s="8" t="s">
        <v>43</v>
      </c>
      <c r="B7" s="9"/>
      <c r="C7" s="9"/>
      <c r="D7" s="9"/>
      <c r="E7" s="9"/>
      <c r="F7" s="9"/>
    </row>
    <row r="10" ht="15">
      <c r="A10" s="11" t="s">
        <v>121</v>
      </c>
    </row>
    <row r="14" ht="30">
      <c r="A14" s="12" t="s">
        <v>97</v>
      </c>
    </row>
    <row r="19" ht="15">
      <c r="A19" s="13" t="s">
        <v>0</v>
      </c>
    </row>
    <row r="20" ht="15">
      <c r="A20" s="13" t="s">
        <v>1</v>
      </c>
    </row>
    <row r="24" ht="15">
      <c r="A24" s="13"/>
    </row>
    <row r="28" ht="15">
      <c r="A28" s="13"/>
    </row>
    <row r="31" ht="15">
      <c r="A31" s="13"/>
    </row>
    <row r="32" ht="15">
      <c r="A32" s="13"/>
    </row>
    <row r="33" ht="15">
      <c r="A33" s="13"/>
    </row>
    <row r="34" ht="15">
      <c r="A34" s="13"/>
    </row>
    <row r="35" ht="15">
      <c r="A35" s="13"/>
    </row>
    <row r="36" ht="15">
      <c r="A36" s="13"/>
    </row>
    <row r="37" ht="15">
      <c r="A37" s="14"/>
    </row>
    <row r="38" ht="15">
      <c r="A38" s="13"/>
    </row>
    <row r="39" ht="15">
      <c r="A39" s="13"/>
    </row>
    <row r="40" ht="15">
      <c r="A40" s="13"/>
    </row>
    <row r="41" ht="15">
      <c r="A41" s="13"/>
    </row>
    <row r="42" ht="15">
      <c r="A42" s="13"/>
    </row>
    <row r="43" ht="15">
      <c r="A43" s="11" t="s">
        <v>122</v>
      </c>
    </row>
    <row r="45" ht="15">
      <c r="A45" s="15"/>
    </row>
    <row r="46" ht="15">
      <c r="A46" s="16"/>
    </row>
    <row r="47" ht="15">
      <c r="A47" s="16"/>
    </row>
  </sheetData>
  <sheetProtection/>
  <printOptions horizontalCentered="1"/>
  <pageMargins left="0.4724409448818898" right="0.35433070866141736" top="0.4724409448818898" bottom="0.5118110236220472" header="0.5118110236220472" footer="0.5118110236220472"/>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J16" sqref="J16"/>
    </sheetView>
  </sheetViews>
  <sheetFormatPr defaultColWidth="11.421875" defaultRowHeight="15"/>
  <cols>
    <col min="1" max="9" width="9.8515625" style="0" customWidth="1"/>
  </cols>
  <sheetData/>
  <sheetProtection/>
  <printOptions/>
  <pageMargins left="0.7086614173228347" right="0.7086614173228347" top="1.299212598425197" bottom="0.7480314960629921" header="0.31496062992125984" footer="0.31496062992125984"/>
  <pageSetup horizontalDpi="600" verticalDpi="600" orientation="portrait" scale="95" r:id="rId2"/>
  <drawing r:id="rId1"/>
</worksheet>
</file>

<file path=xl/worksheets/sheet4.xml><?xml version="1.0" encoding="utf-8"?>
<worksheet xmlns="http://schemas.openxmlformats.org/spreadsheetml/2006/main" xmlns:r="http://schemas.openxmlformats.org/officeDocument/2006/relationships">
  <dimension ref="B19:F68"/>
  <sheetViews>
    <sheetView zoomScalePageLayoutView="0" workbookViewId="0" topLeftCell="A37">
      <selection activeCell="B54" sqref="B54"/>
    </sheetView>
  </sheetViews>
  <sheetFormatPr defaultColWidth="11.421875" defaultRowHeight="15"/>
  <cols>
    <col min="1" max="1" width="2.28125" style="0" customWidth="1"/>
    <col min="2" max="2" width="39.7109375" style="0" customWidth="1"/>
    <col min="3" max="5" width="11.7109375" style="0" customWidth="1"/>
    <col min="6" max="6" width="13.7109375" style="0" customWidth="1"/>
    <col min="7" max="9" width="9.8515625" style="0" customWidth="1"/>
  </cols>
  <sheetData>
    <row r="18" ht="15.75" thickBot="1"/>
    <row r="19" spans="2:6" ht="15">
      <c r="B19" s="18" t="s">
        <v>2</v>
      </c>
      <c r="C19" s="21"/>
      <c r="D19" s="21"/>
      <c r="E19" s="21"/>
      <c r="F19" s="19"/>
    </row>
    <row r="20" spans="2:6" ht="15">
      <c r="B20" s="120" t="s">
        <v>65</v>
      </c>
      <c r="C20" s="122"/>
      <c r="D20" s="122"/>
      <c r="E20" s="122"/>
      <c r="F20" s="17"/>
    </row>
    <row r="21" spans="2:6" ht="15">
      <c r="B21" s="121" t="s">
        <v>123</v>
      </c>
      <c r="C21" s="25"/>
      <c r="D21" s="25"/>
      <c r="E21" s="25"/>
      <c r="F21" s="17"/>
    </row>
    <row r="22" spans="2:6" ht="15.75" thickBot="1">
      <c r="B22" s="121" t="s">
        <v>46</v>
      </c>
      <c r="C22" s="25"/>
      <c r="D22" s="25"/>
      <c r="E22" s="25"/>
      <c r="F22" s="17"/>
    </row>
    <row r="23" spans="2:6" ht="15.75" thickBot="1">
      <c r="B23" s="123" t="s">
        <v>98</v>
      </c>
      <c r="C23" s="47" t="s">
        <v>3</v>
      </c>
      <c r="D23" s="47" t="s">
        <v>4</v>
      </c>
      <c r="E23" s="47" t="s">
        <v>5</v>
      </c>
      <c r="F23" s="20" t="s">
        <v>47</v>
      </c>
    </row>
    <row r="24" spans="2:6" ht="15">
      <c r="B24" s="121" t="s">
        <v>6</v>
      </c>
      <c r="C24" s="70">
        <v>231826.11197882966</v>
      </c>
      <c r="D24" s="204">
        <v>423328.1976532489</v>
      </c>
      <c r="E24" s="70">
        <f>SUM(C24:D24)</f>
        <v>655154.3096320785</v>
      </c>
      <c r="F24" s="28">
        <f>+(D24/E24)*100</f>
        <v>64.61503670654041</v>
      </c>
    </row>
    <row r="25" spans="2:6" ht="15">
      <c r="B25" s="121" t="s">
        <v>7</v>
      </c>
      <c r="C25" s="70">
        <v>33120.16750206999</v>
      </c>
      <c r="D25" s="64">
        <v>19601.21183881</v>
      </c>
      <c r="E25" s="70">
        <f aca="true" t="shared" si="0" ref="E25:E41">SUM(C25:D25)</f>
        <v>52721.37934087999</v>
      </c>
      <c r="F25" s="28">
        <f aca="true" t="shared" si="1" ref="F25:F41">+(D25/E25)*100</f>
        <v>37.178867631809624</v>
      </c>
    </row>
    <row r="26" spans="2:6" ht="15">
      <c r="B26" s="121" t="s">
        <v>8</v>
      </c>
      <c r="C26" s="70">
        <v>195771.81609128026</v>
      </c>
      <c r="D26" s="64">
        <v>27566.817357660024</v>
      </c>
      <c r="E26" s="70">
        <f t="shared" si="0"/>
        <v>223338.6334489403</v>
      </c>
      <c r="F26" s="28">
        <f t="shared" si="1"/>
        <v>12.34305813192967</v>
      </c>
    </row>
    <row r="27" spans="2:6" ht="15">
      <c r="B27" s="121" t="s">
        <v>181</v>
      </c>
      <c r="C27" s="70">
        <v>797728.7009639414</v>
      </c>
      <c r="D27" s="64">
        <v>73549.93370525997</v>
      </c>
      <c r="E27" s="70">
        <f t="shared" si="0"/>
        <v>871278.6346692013</v>
      </c>
      <c r="F27" s="28">
        <f t="shared" si="1"/>
        <v>8.441608778021362</v>
      </c>
    </row>
    <row r="28" spans="2:6" ht="15">
      <c r="B28" s="121" t="s">
        <v>9</v>
      </c>
      <c r="C28" s="70">
        <v>558026.191613321</v>
      </c>
      <c r="D28" s="64">
        <v>56170.81647558998</v>
      </c>
      <c r="E28" s="70">
        <f t="shared" si="0"/>
        <v>614197.008088911</v>
      </c>
      <c r="F28" s="28">
        <f t="shared" si="1"/>
        <v>9.145407049501406</v>
      </c>
    </row>
    <row r="29" spans="2:6" ht="15">
      <c r="B29" s="121" t="s">
        <v>10</v>
      </c>
      <c r="C29" s="70">
        <v>1453866.9119395893</v>
      </c>
      <c r="D29" s="64">
        <v>91198.72667082005</v>
      </c>
      <c r="E29" s="70">
        <f t="shared" si="0"/>
        <v>1545065.6386104093</v>
      </c>
      <c r="F29" s="28">
        <f t="shared" si="1"/>
        <v>5.902579436873746</v>
      </c>
    </row>
    <row r="30" spans="2:6" ht="15">
      <c r="B30" s="121" t="s">
        <v>188</v>
      </c>
      <c r="C30" s="70">
        <v>242669.73470445987</v>
      </c>
      <c r="D30" s="64">
        <v>16035.28072394</v>
      </c>
      <c r="E30" s="70">
        <f t="shared" si="0"/>
        <v>258705.01542839987</v>
      </c>
      <c r="F30" s="28">
        <f t="shared" si="1"/>
        <v>6.198287535085682</v>
      </c>
    </row>
    <row r="31" spans="2:6" ht="15">
      <c r="B31" s="121" t="s">
        <v>189</v>
      </c>
      <c r="C31" s="70">
        <v>514863.6470583394</v>
      </c>
      <c r="D31" s="64">
        <v>36224.60179520996</v>
      </c>
      <c r="E31" s="70">
        <f t="shared" si="0"/>
        <v>551088.2488535494</v>
      </c>
      <c r="F31" s="28">
        <f t="shared" si="1"/>
        <v>6.573285108250706</v>
      </c>
    </row>
    <row r="32" spans="2:6" ht="15">
      <c r="B32" s="121" t="s">
        <v>182</v>
      </c>
      <c r="C32" s="70">
        <v>118394.14263531</v>
      </c>
      <c r="D32" s="64">
        <v>2585.0858754100004</v>
      </c>
      <c r="E32" s="70">
        <f t="shared" si="0"/>
        <v>120979.22851072</v>
      </c>
      <c r="F32" s="28">
        <f t="shared" si="1"/>
        <v>2.1368014222217786</v>
      </c>
    </row>
    <row r="33" spans="2:6" ht="15">
      <c r="B33" s="121" t="s">
        <v>190</v>
      </c>
      <c r="C33" s="70">
        <v>49858.963253549955</v>
      </c>
      <c r="D33" s="64">
        <v>8849.00158635</v>
      </c>
      <c r="E33" s="70">
        <f t="shared" si="0"/>
        <v>58707.964839899956</v>
      </c>
      <c r="F33" s="28">
        <f t="shared" si="1"/>
        <v>15.072914911088715</v>
      </c>
    </row>
    <row r="34" spans="2:6" ht="15">
      <c r="B34" s="121" t="s">
        <v>183</v>
      </c>
      <c r="C34" s="70">
        <v>467160.01128979056</v>
      </c>
      <c r="D34" s="64">
        <v>23113.927532809983</v>
      </c>
      <c r="E34" s="70">
        <f t="shared" si="0"/>
        <v>490273.9388226005</v>
      </c>
      <c r="F34" s="28">
        <f t="shared" si="1"/>
        <v>4.714492389360608</v>
      </c>
    </row>
    <row r="35" spans="2:6" ht="15">
      <c r="B35" s="121" t="s">
        <v>184</v>
      </c>
      <c r="C35" s="70">
        <v>364038.7496025703</v>
      </c>
      <c r="D35" s="64">
        <v>25014.78949169999</v>
      </c>
      <c r="E35" s="70">
        <f t="shared" si="0"/>
        <v>389053.5390942703</v>
      </c>
      <c r="F35" s="28">
        <f t="shared" si="1"/>
        <v>6.429652214431787</v>
      </c>
    </row>
    <row r="36" spans="2:6" ht="15">
      <c r="B36" s="121" t="s">
        <v>11</v>
      </c>
      <c r="C36" s="70">
        <v>505153.48702921043</v>
      </c>
      <c r="D36" s="64">
        <v>36354.744738649984</v>
      </c>
      <c r="E36" s="70">
        <f t="shared" si="0"/>
        <v>541508.2317678605</v>
      </c>
      <c r="F36" s="28">
        <f t="shared" si="1"/>
        <v>6.713608880877535</v>
      </c>
    </row>
    <row r="37" spans="2:6" ht="15">
      <c r="B37" s="121" t="s">
        <v>185</v>
      </c>
      <c r="C37" s="70">
        <v>321516.4710080499</v>
      </c>
      <c r="D37" s="64">
        <v>14918.56967848</v>
      </c>
      <c r="E37" s="70">
        <f t="shared" si="0"/>
        <v>336435.0406865299</v>
      </c>
      <c r="F37" s="28">
        <f t="shared" si="1"/>
        <v>4.434309115969948</v>
      </c>
    </row>
    <row r="38" spans="2:6" ht="15">
      <c r="B38" s="121" t="s">
        <v>186</v>
      </c>
      <c r="C38" s="70">
        <v>243063.81806379</v>
      </c>
      <c r="D38" s="64">
        <v>8417.49603573</v>
      </c>
      <c r="E38" s="70">
        <f t="shared" si="0"/>
        <v>251481.31409952</v>
      </c>
      <c r="F38" s="28">
        <f t="shared" si="1"/>
        <v>3.3471655999057255</v>
      </c>
    </row>
    <row r="39" spans="2:6" ht="15">
      <c r="B39" s="121" t="s">
        <v>187</v>
      </c>
      <c r="C39" s="70">
        <v>458110.91261164</v>
      </c>
      <c r="D39" s="64">
        <v>50996.777588339995</v>
      </c>
      <c r="E39" s="70">
        <f t="shared" si="0"/>
        <v>509107.69019998</v>
      </c>
      <c r="F39" s="28">
        <f t="shared" si="1"/>
        <v>10.016893983335473</v>
      </c>
    </row>
    <row r="40" spans="2:6" ht="15">
      <c r="B40" s="121" t="s">
        <v>12</v>
      </c>
      <c r="C40" s="70">
        <v>1268.53216559</v>
      </c>
      <c r="D40" s="64">
        <v>266.32160604</v>
      </c>
      <c r="E40" s="70">
        <f t="shared" si="0"/>
        <v>1534.85377163</v>
      </c>
      <c r="F40" s="28">
        <f t="shared" si="1"/>
        <v>17.35159472274476</v>
      </c>
    </row>
    <row r="41" spans="2:6" ht="15">
      <c r="B41" s="121" t="s">
        <v>5</v>
      </c>
      <c r="C41" s="93">
        <f>SUM(C24:C40)</f>
        <v>6556438.369511332</v>
      </c>
      <c r="D41" s="93">
        <f>SUM(D24:D40)</f>
        <v>914192.3003540488</v>
      </c>
      <c r="E41" s="71">
        <f t="shared" si="0"/>
        <v>7470630.669865381</v>
      </c>
      <c r="F41" s="33">
        <f t="shared" si="1"/>
        <v>12.23715025883514</v>
      </c>
    </row>
    <row r="42" spans="2:6" ht="15.75" thickBot="1">
      <c r="B42" s="202" t="s">
        <v>52</v>
      </c>
      <c r="C42" s="203"/>
      <c r="D42" s="203"/>
      <c r="E42" s="203"/>
      <c r="F42" s="83"/>
    </row>
    <row r="43" spans="2:6" ht="15">
      <c r="B43" s="32"/>
      <c r="C43" s="27"/>
      <c r="F43" s="31"/>
    </row>
    <row r="44" spans="2:6" ht="15.75" thickBot="1">
      <c r="B44" s="32"/>
      <c r="C44" s="27"/>
      <c r="F44" s="31"/>
    </row>
    <row r="45" spans="2:6" ht="15">
      <c r="B45" s="125" t="s">
        <v>13</v>
      </c>
      <c r="C45" s="126"/>
      <c r="D45" s="126"/>
      <c r="E45" s="126"/>
      <c r="F45" s="138"/>
    </row>
    <row r="46" spans="2:6" ht="15">
      <c r="B46" s="41" t="s">
        <v>66</v>
      </c>
      <c r="C46" s="49"/>
      <c r="D46" s="49"/>
      <c r="E46" s="49"/>
      <c r="F46" s="140"/>
    </row>
    <row r="47" spans="2:6" ht="15">
      <c r="B47" s="121" t="s">
        <v>123</v>
      </c>
      <c r="C47" s="37"/>
      <c r="D47" s="37"/>
      <c r="E47" s="37"/>
      <c r="F47" s="140"/>
    </row>
    <row r="48" spans="2:6" ht="15.75" thickBot="1">
      <c r="B48" s="43" t="s">
        <v>46</v>
      </c>
      <c r="C48" s="37"/>
      <c r="D48" s="37"/>
      <c r="E48" s="37"/>
      <c r="F48" s="140"/>
    </row>
    <row r="49" spans="2:6" ht="15.75" thickBot="1">
      <c r="B49" s="45" t="s">
        <v>98</v>
      </c>
      <c r="C49" s="47" t="s">
        <v>3</v>
      </c>
      <c r="D49" s="47" t="s">
        <v>4</v>
      </c>
      <c r="E49" s="47" t="s">
        <v>5</v>
      </c>
      <c r="F49" s="20" t="s">
        <v>47</v>
      </c>
    </row>
    <row r="50" spans="2:6" ht="15">
      <c r="B50" s="43" t="s">
        <v>6</v>
      </c>
      <c r="C50" s="70">
        <v>30052.251900539988</v>
      </c>
      <c r="D50" s="206">
        <v>21803.859300519984</v>
      </c>
      <c r="E50" s="50">
        <f>SUM(C50:D50)</f>
        <v>51856.111201059975</v>
      </c>
      <c r="F50" s="28">
        <f aca="true" t="shared" si="2" ref="F50:F67">+(D50/E50)*100</f>
        <v>42.0468461585571</v>
      </c>
    </row>
    <row r="51" spans="2:6" ht="15">
      <c r="B51" s="43" t="s">
        <v>7</v>
      </c>
      <c r="C51" s="70">
        <v>1919.15994133</v>
      </c>
      <c r="D51" s="48">
        <v>306.34413545</v>
      </c>
      <c r="E51" s="50">
        <f aca="true" t="shared" si="3" ref="E51:E66">SUM(C51:D51)</f>
        <v>2225.50407678</v>
      </c>
      <c r="F51" s="28">
        <f t="shared" si="2"/>
        <v>13.765157235444747</v>
      </c>
    </row>
    <row r="52" spans="2:6" ht="15">
      <c r="B52" s="43" t="s">
        <v>8</v>
      </c>
      <c r="C52" s="70">
        <v>10874.769034769997</v>
      </c>
      <c r="D52" s="48">
        <v>1259.4421087200003</v>
      </c>
      <c r="E52" s="50">
        <f t="shared" si="3"/>
        <v>12134.211143489998</v>
      </c>
      <c r="F52" s="28">
        <f t="shared" si="2"/>
        <v>10.379266470863174</v>
      </c>
    </row>
    <row r="53" spans="2:6" ht="15">
      <c r="B53" s="43" t="s">
        <v>181</v>
      </c>
      <c r="C53" s="70">
        <v>60989.85700234996</v>
      </c>
      <c r="D53" s="48">
        <v>4385.30755779</v>
      </c>
      <c r="E53" s="50">
        <f t="shared" si="3"/>
        <v>65375.164560139965</v>
      </c>
      <c r="F53" s="28">
        <f t="shared" si="2"/>
        <v>6.7079105456872155</v>
      </c>
    </row>
    <row r="54" spans="2:6" ht="15">
      <c r="B54" s="43" t="s">
        <v>9</v>
      </c>
      <c r="C54" s="70">
        <v>60702.715166089976</v>
      </c>
      <c r="D54" s="48">
        <v>5292.480481740001</v>
      </c>
      <c r="E54" s="50">
        <f t="shared" si="3"/>
        <v>65995.19564782998</v>
      </c>
      <c r="F54" s="28">
        <f t="shared" si="2"/>
        <v>8.019493585536518</v>
      </c>
    </row>
    <row r="55" spans="2:6" ht="15">
      <c r="B55" s="43" t="s">
        <v>10</v>
      </c>
      <c r="C55" s="70">
        <v>106433.80432851992</v>
      </c>
      <c r="D55" s="48">
        <v>4868.085675149999</v>
      </c>
      <c r="E55" s="50">
        <f t="shared" si="3"/>
        <v>111301.89000366992</v>
      </c>
      <c r="F55" s="28">
        <f t="shared" si="2"/>
        <v>4.373767305289681</v>
      </c>
    </row>
    <row r="56" spans="2:6" ht="15">
      <c r="B56" s="43" t="s">
        <v>188</v>
      </c>
      <c r="C56" s="70">
        <v>33877.51869405</v>
      </c>
      <c r="D56" s="48">
        <v>1128.2510306</v>
      </c>
      <c r="E56" s="50">
        <f t="shared" si="3"/>
        <v>35005.769724649996</v>
      </c>
      <c r="F56" s="28">
        <f t="shared" si="2"/>
        <v>3.223043056829343</v>
      </c>
    </row>
    <row r="57" spans="2:6" ht="15">
      <c r="B57" s="43" t="s">
        <v>189</v>
      </c>
      <c r="C57" s="70">
        <v>32170.343996810017</v>
      </c>
      <c r="D57" s="48">
        <v>957.62286316</v>
      </c>
      <c r="E57" s="50">
        <f t="shared" si="3"/>
        <v>33127.966859970016</v>
      </c>
      <c r="F57" s="28">
        <f t="shared" si="2"/>
        <v>2.890678040121858</v>
      </c>
    </row>
    <row r="58" spans="2:6" ht="15">
      <c r="B58" s="43" t="s">
        <v>182</v>
      </c>
      <c r="C58" s="70">
        <v>7012.71439667</v>
      </c>
      <c r="D58" s="48">
        <v>500.12947493999997</v>
      </c>
      <c r="E58" s="50">
        <f t="shared" si="3"/>
        <v>7512.84387161</v>
      </c>
      <c r="F58" s="28">
        <f t="shared" si="2"/>
        <v>6.656992791104314</v>
      </c>
    </row>
    <row r="59" spans="2:6" ht="15">
      <c r="B59" s="43" t="s">
        <v>190</v>
      </c>
      <c r="C59" s="70">
        <v>1746.1410799899998</v>
      </c>
      <c r="D59" s="48">
        <v>409.85127763</v>
      </c>
      <c r="E59" s="50">
        <f t="shared" si="3"/>
        <v>2155.99235762</v>
      </c>
      <c r="F59" s="28">
        <f t="shared" si="2"/>
        <v>19.00986690335187</v>
      </c>
    </row>
    <row r="60" spans="2:6" ht="15">
      <c r="B60" s="43" t="s">
        <v>183</v>
      </c>
      <c r="C60" s="70">
        <v>40850.425983179986</v>
      </c>
      <c r="D60" s="48">
        <v>3871.09913931</v>
      </c>
      <c r="E60" s="50">
        <f t="shared" si="3"/>
        <v>44721.525122489984</v>
      </c>
      <c r="F60" s="28">
        <f t="shared" si="2"/>
        <v>8.65600877587975</v>
      </c>
    </row>
    <row r="61" spans="2:6" ht="15">
      <c r="B61" s="43" t="s">
        <v>184</v>
      </c>
      <c r="C61" s="70">
        <v>18284.26893445</v>
      </c>
      <c r="D61" s="48">
        <v>935.0659800199999</v>
      </c>
      <c r="E61" s="50">
        <f t="shared" si="3"/>
        <v>19219.33491447</v>
      </c>
      <c r="F61" s="28">
        <f t="shared" si="2"/>
        <v>4.865235889697725</v>
      </c>
    </row>
    <row r="62" spans="2:6" ht="15">
      <c r="B62" s="43" t="s">
        <v>11</v>
      </c>
      <c r="C62" s="70">
        <v>23428.218031470005</v>
      </c>
      <c r="D62" s="48">
        <v>1813.4457957999998</v>
      </c>
      <c r="E62" s="50">
        <f t="shared" si="3"/>
        <v>25241.663827270004</v>
      </c>
      <c r="F62" s="28">
        <f t="shared" si="2"/>
        <v>7.184335423407514</v>
      </c>
    </row>
    <row r="63" spans="2:6" ht="15">
      <c r="B63" s="43" t="s">
        <v>185</v>
      </c>
      <c r="C63" s="70">
        <v>12429.155601999999</v>
      </c>
      <c r="D63" s="48">
        <v>565.17189982</v>
      </c>
      <c r="E63" s="50">
        <f t="shared" si="3"/>
        <v>12994.327501819998</v>
      </c>
      <c r="F63" s="28">
        <f t="shared" si="2"/>
        <v>4.349373984462385</v>
      </c>
    </row>
    <row r="64" spans="2:6" ht="15">
      <c r="B64" s="43" t="s">
        <v>186</v>
      </c>
      <c r="C64" s="70">
        <v>14152.849393249999</v>
      </c>
      <c r="D64" s="48">
        <v>352.57985970000004</v>
      </c>
      <c r="E64" s="50">
        <f t="shared" si="3"/>
        <v>14505.429252949998</v>
      </c>
      <c r="F64" s="28">
        <f t="shared" si="2"/>
        <v>2.4306751186166737</v>
      </c>
    </row>
    <row r="65" spans="2:6" ht="15">
      <c r="B65" s="43" t="s">
        <v>187</v>
      </c>
      <c r="C65" s="70">
        <v>30188.846690370003</v>
      </c>
      <c r="D65" s="48">
        <v>3222.1434199299997</v>
      </c>
      <c r="E65" s="50">
        <f t="shared" si="3"/>
        <v>33410.9901103</v>
      </c>
      <c r="F65" s="28">
        <f t="shared" si="2"/>
        <v>9.643962688003883</v>
      </c>
    </row>
    <row r="66" spans="2:6" ht="15">
      <c r="B66" s="43" t="s">
        <v>12</v>
      </c>
      <c r="C66" s="70">
        <v>0</v>
      </c>
      <c r="D66" s="48">
        <v>0</v>
      </c>
      <c r="E66" s="50">
        <f t="shared" si="3"/>
        <v>0</v>
      </c>
      <c r="F66" s="28"/>
    </row>
    <row r="67" spans="2:6" ht="15">
      <c r="B67" s="43" t="s">
        <v>5</v>
      </c>
      <c r="C67" s="51">
        <f>SUM(C50:C66)</f>
        <v>485113.04017583997</v>
      </c>
      <c r="D67" s="51">
        <f>SUM(D50:D66)</f>
        <v>51670.88000027997</v>
      </c>
      <c r="E67" s="51">
        <f>SUM(E50:E66)</f>
        <v>536783.9201761198</v>
      </c>
      <c r="F67" s="33">
        <f t="shared" si="2"/>
        <v>9.626011148643697</v>
      </c>
    </row>
    <row r="68" spans="2:6" ht="15.75" thickBot="1">
      <c r="B68" s="52" t="s">
        <v>52</v>
      </c>
      <c r="C68" s="205"/>
      <c r="D68" s="205"/>
      <c r="E68" s="205"/>
      <c r="F68" s="54"/>
    </row>
  </sheetData>
  <sheetProtection/>
  <printOptions horizontalCentered="1" verticalCentered="1"/>
  <pageMargins left="0" right="0" top="0" bottom="0" header="0" footer="0"/>
  <pageSetup horizontalDpi="600" verticalDpi="600" orientation="portrait" scale="85" r:id="rId2"/>
  <rowBreaks count="1" manualBreakCount="1">
    <brk id="42"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dimension ref="B13:F67"/>
  <sheetViews>
    <sheetView zoomScalePageLayoutView="0" workbookViewId="0" topLeftCell="A1">
      <selection activeCell="B1" sqref="B1:F67"/>
    </sheetView>
  </sheetViews>
  <sheetFormatPr defaultColWidth="11.421875" defaultRowHeight="15"/>
  <cols>
    <col min="1" max="1" width="1.28515625" style="0" customWidth="1"/>
    <col min="2" max="2" width="19.28125" style="0" customWidth="1"/>
    <col min="3" max="3" width="13.421875" style="0" customWidth="1"/>
    <col min="4" max="4" width="15.7109375" style="0" customWidth="1"/>
    <col min="5" max="5" width="15.00390625" style="0" customWidth="1"/>
    <col min="6" max="6" width="10.7109375" style="0" customWidth="1"/>
    <col min="7" max="8" width="9.8515625" style="0" customWidth="1"/>
  </cols>
  <sheetData>
    <row r="13" spans="2:5" ht="15">
      <c r="B13" s="31"/>
      <c r="C13" s="31"/>
      <c r="D13" s="31"/>
      <c r="E13" s="31"/>
    </row>
    <row r="14" spans="2:5" ht="15">
      <c r="B14" s="30"/>
      <c r="C14" s="55"/>
      <c r="D14" s="55"/>
      <c r="E14" s="55"/>
    </row>
    <row r="15" spans="2:5" ht="15">
      <c r="B15" s="39"/>
      <c r="C15" s="56"/>
      <c r="D15" s="56"/>
      <c r="E15" s="56"/>
    </row>
    <row r="16" spans="2:5" ht="15">
      <c r="B16" s="29"/>
      <c r="C16" s="55"/>
      <c r="D16" s="55"/>
      <c r="E16" s="56"/>
    </row>
    <row r="17" spans="2:5" ht="15">
      <c r="B17" s="29"/>
      <c r="C17" s="29"/>
      <c r="D17" s="55"/>
      <c r="E17" s="56"/>
    </row>
    <row r="18" spans="2:5" ht="15">
      <c r="B18" s="56"/>
      <c r="C18" s="57"/>
      <c r="D18" s="57"/>
      <c r="E18" s="57"/>
    </row>
    <row r="22" ht="15.75" thickBot="1"/>
    <row r="23" spans="2:6" ht="15">
      <c r="B23" s="209" t="s">
        <v>67</v>
      </c>
      <c r="C23" s="210"/>
      <c r="D23" s="210"/>
      <c r="E23" s="211"/>
      <c r="F23" s="174"/>
    </row>
    <row r="24" spans="2:6" ht="15">
      <c r="B24" s="58" t="s">
        <v>191</v>
      </c>
      <c r="C24" s="59"/>
      <c r="D24" s="59"/>
      <c r="E24" s="212"/>
      <c r="F24" s="59"/>
    </row>
    <row r="25" spans="2:6" ht="15">
      <c r="B25" s="60" t="s">
        <v>125</v>
      </c>
      <c r="C25" s="61"/>
      <c r="D25" s="61"/>
      <c r="E25" s="213"/>
      <c r="F25" s="61"/>
    </row>
    <row r="26" spans="2:6" ht="15">
      <c r="B26" s="121" t="s">
        <v>123</v>
      </c>
      <c r="C26" s="61"/>
      <c r="D26" s="61"/>
      <c r="E26" s="213"/>
      <c r="F26" s="61"/>
    </row>
    <row r="27" spans="2:6" ht="42.75">
      <c r="B27" s="214" t="s">
        <v>30</v>
      </c>
      <c r="C27" s="189" t="s">
        <v>100</v>
      </c>
      <c r="D27" s="189" t="s">
        <v>101</v>
      </c>
      <c r="E27" s="215" t="s">
        <v>102</v>
      </c>
      <c r="F27" s="174"/>
    </row>
    <row r="28" spans="2:6" ht="15">
      <c r="B28" s="63" t="s">
        <v>14</v>
      </c>
      <c r="C28" s="216">
        <v>11475.886824850017</v>
      </c>
      <c r="D28" s="217">
        <v>231.47575174000002</v>
      </c>
      <c r="E28" s="220">
        <v>0</v>
      </c>
      <c r="F28" s="207"/>
    </row>
    <row r="29" spans="2:6" ht="15">
      <c r="B29" s="63" t="s">
        <v>15</v>
      </c>
      <c r="C29" s="216">
        <v>12393.722435600012</v>
      </c>
      <c r="D29" s="217">
        <v>0</v>
      </c>
      <c r="E29" s="220">
        <v>9.376427775818716</v>
      </c>
      <c r="F29" s="207"/>
    </row>
    <row r="30" spans="2:6" ht="15">
      <c r="B30" s="63" t="s">
        <v>16</v>
      </c>
      <c r="C30" s="216">
        <v>9534.555017359997</v>
      </c>
      <c r="D30" s="217">
        <v>986.49903442</v>
      </c>
      <c r="E30" s="220">
        <v>1.5322797460309168</v>
      </c>
      <c r="F30" s="207"/>
    </row>
    <row r="31" spans="2:6" ht="15">
      <c r="B31" s="63" t="s">
        <v>17</v>
      </c>
      <c r="C31" s="216">
        <v>13247.28624067999</v>
      </c>
      <c r="D31" s="217">
        <v>206.14418963</v>
      </c>
      <c r="E31" s="220">
        <v>6.627984002301181</v>
      </c>
      <c r="F31" s="207"/>
    </row>
    <row r="32" spans="2:6" ht="15">
      <c r="B32" s="63" t="s">
        <v>18</v>
      </c>
      <c r="C32" s="216">
        <v>60472.68688362011</v>
      </c>
      <c r="D32" s="217">
        <v>4292.635185800001</v>
      </c>
      <c r="E32" s="220">
        <v>5.283247433247987</v>
      </c>
      <c r="F32" s="207"/>
    </row>
    <row r="33" spans="2:6" ht="15">
      <c r="B33" s="63" t="s">
        <v>19</v>
      </c>
      <c r="C33" s="216">
        <v>67463.75052616003</v>
      </c>
      <c r="D33" s="217">
        <v>3763.090236369999</v>
      </c>
      <c r="E33" s="220">
        <v>4.3695193865218815</v>
      </c>
      <c r="F33" s="207"/>
    </row>
    <row r="34" spans="2:6" ht="15">
      <c r="B34" s="63" t="s">
        <v>20</v>
      </c>
      <c r="C34" s="216">
        <v>102502.93285628023</v>
      </c>
      <c r="D34" s="217">
        <v>3822.8568122500005</v>
      </c>
      <c r="E34" s="220">
        <v>5.376847214016204</v>
      </c>
      <c r="F34" s="207"/>
    </row>
    <row r="35" spans="2:6" ht="15">
      <c r="B35" s="63" t="s">
        <v>21</v>
      </c>
      <c r="C35" s="216">
        <v>100073.80605735976</v>
      </c>
      <c r="D35" s="217">
        <v>4572.5424869299995</v>
      </c>
      <c r="E35" s="220">
        <v>8.495845033984725</v>
      </c>
      <c r="F35" s="207"/>
    </row>
    <row r="36" spans="2:6" ht="15">
      <c r="B36" s="63" t="s">
        <v>22</v>
      </c>
      <c r="C36" s="216">
        <v>124353.54508597017</v>
      </c>
      <c r="D36" s="217">
        <v>7066.241112900001</v>
      </c>
      <c r="E36" s="220">
        <v>6.640848414363071</v>
      </c>
      <c r="F36" s="207"/>
    </row>
    <row r="37" spans="2:6" ht="15">
      <c r="B37" s="63" t="s">
        <v>23</v>
      </c>
      <c r="C37" s="216">
        <v>126181.52246392051</v>
      </c>
      <c r="D37" s="217">
        <v>11715.518944510004</v>
      </c>
      <c r="E37" s="220">
        <v>3.068298931453179</v>
      </c>
      <c r="F37" s="207"/>
    </row>
    <row r="38" spans="2:6" ht="15">
      <c r="B38" s="63" t="s">
        <v>24</v>
      </c>
      <c r="C38" s="216">
        <v>114316.79431635996</v>
      </c>
      <c r="D38" s="217">
        <v>8131.6131239100005</v>
      </c>
      <c r="E38" s="220">
        <v>4.7202212548921745</v>
      </c>
      <c r="F38" s="207"/>
    </row>
    <row r="39" spans="2:6" ht="15">
      <c r="B39" s="63" t="s">
        <v>48</v>
      </c>
      <c r="C39" s="216">
        <v>48214.1218495698</v>
      </c>
      <c r="D39" s="217">
        <v>3011.74972292</v>
      </c>
      <c r="E39" s="220">
        <v>0</v>
      </c>
      <c r="F39" s="207"/>
    </row>
    <row r="40" spans="2:6" ht="15">
      <c r="B40" s="63" t="s">
        <v>49</v>
      </c>
      <c r="C40" s="216">
        <v>106833.86517838984</v>
      </c>
      <c r="D40" s="217">
        <v>3381.744370070001</v>
      </c>
      <c r="E40" s="220">
        <v>3.5954182180708227</v>
      </c>
      <c r="F40" s="207"/>
    </row>
    <row r="41" spans="2:6" ht="15">
      <c r="B41" s="63" t="s">
        <v>75</v>
      </c>
      <c r="C41" s="216">
        <v>9866.02161416</v>
      </c>
      <c r="D41" s="217">
        <v>488.76902883</v>
      </c>
      <c r="E41" s="220">
        <v>5.87935281619966</v>
      </c>
      <c r="F41" s="207"/>
    </row>
    <row r="42" spans="2:6" ht="15">
      <c r="B42" s="63" t="s">
        <v>54</v>
      </c>
      <c r="C42" s="216">
        <v>7261.803003770004</v>
      </c>
      <c r="D42" s="217">
        <v>0</v>
      </c>
      <c r="E42" s="220">
        <v>1.9771810279700213</v>
      </c>
      <c r="F42" s="207"/>
    </row>
    <row r="43" spans="2:6" ht="15">
      <c r="B43" s="65" t="s">
        <v>29</v>
      </c>
      <c r="C43" s="218">
        <v>914192.3003540504</v>
      </c>
      <c r="D43" s="219">
        <v>51670.880000280005</v>
      </c>
      <c r="E43" s="221">
        <v>5.349710088474887</v>
      </c>
      <c r="F43" s="208"/>
    </row>
    <row r="44" spans="2:6" ht="15.75" thickBot="1">
      <c r="B44" s="52" t="s">
        <v>52</v>
      </c>
      <c r="C44" s="53"/>
      <c r="D44" s="53"/>
      <c r="E44" s="66"/>
      <c r="F44" s="61"/>
    </row>
    <row r="45" ht="15.75" thickBot="1"/>
    <row r="46" spans="2:5" ht="15">
      <c r="B46" s="67" t="s">
        <v>68</v>
      </c>
      <c r="C46" s="68"/>
      <c r="D46" s="68"/>
      <c r="E46" s="69"/>
    </row>
    <row r="47" spans="2:5" ht="15">
      <c r="B47" s="58" t="s">
        <v>127</v>
      </c>
      <c r="C47" s="59"/>
      <c r="D47" s="59"/>
      <c r="E47" s="128"/>
    </row>
    <row r="48" spans="2:5" ht="15">
      <c r="B48" s="60" t="s">
        <v>103</v>
      </c>
      <c r="C48" s="61"/>
      <c r="D48" s="61"/>
      <c r="E48" s="62"/>
    </row>
    <row r="49" spans="2:5" ht="15">
      <c r="B49" s="121" t="s">
        <v>124</v>
      </c>
      <c r="C49" s="61"/>
      <c r="D49" s="61"/>
      <c r="E49" s="62"/>
    </row>
    <row r="50" spans="2:5" ht="57.75">
      <c r="B50" s="222" t="s">
        <v>30</v>
      </c>
      <c r="C50" s="190" t="s">
        <v>104</v>
      </c>
      <c r="D50" s="190" t="s">
        <v>105</v>
      </c>
      <c r="E50" s="224" t="s">
        <v>126</v>
      </c>
    </row>
    <row r="51" spans="2:5" ht="15">
      <c r="B51" s="63" t="s">
        <v>14</v>
      </c>
      <c r="C51" s="102">
        <v>7.355236819002409</v>
      </c>
      <c r="D51" s="102">
        <v>1.1243902943013584</v>
      </c>
      <c r="E51" s="225">
        <v>-3.5555986928298817</v>
      </c>
    </row>
    <row r="52" spans="2:5" ht="15">
      <c r="B52" s="63" t="s">
        <v>15</v>
      </c>
      <c r="C52" s="102">
        <v>-3.0667142661803926</v>
      </c>
      <c r="D52" s="102">
        <v>-100</v>
      </c>
      <c r="E52" s="225">
        <v>9.376427775818716</v>
      </c>
    </row>
    <row r="53" spans="2:5" ht="15">
      <c r="B53" s="63" t="s">
        <v>16</v>
      </c>
      <c r="C53" s="102">
        <v>-12.325137099051375</v>
      </c>
      <c r="D53" s="330" t="s">
        <v>192</v>
      </c>
      <c r="E53" s="225">
        <v>-2.2455601116959816</v>
      </c>
    </row>
    <row r="54" spans="2:5" ht="15">
      <c r="B54" s="63" t="s">
        <v>17</v>
      </c>
      <c r="C54" s="102">
        <v>-0.6529983987021981</v>
      </c>
      <c r="D54" s="102">
        <v>-60.62409938874828</v>
      </c>
      <c r="E54" s="225">
        <v>0.6180598093814975</v>
      </c>
    </row>
    <row r="55" spans="2:5" ht="15">
      <c r="B55" s="63" t="s">
        <v>18</v>
      </c>
      <c r="C55" s="102">
        <v>0.5888314499788105</v>
      </c>
      <c r="D55" s="102">
        <v>11.667677736158044</v>
      </c>
      <c r="E55" s="225">
        <v>-5.007218524852342</v>
      </c>
    </row>
    <row r="56" spans="2:5" ht="15">
      <c r="B56" s="63" t="s">
        <v>19</v>
      </c>
      <c r="C56" s="102">
        <v>17.595024186452246</v>
      </c>
      <c r="D56" s="102">
        <v>-42.81703666974857</v>
      </c>
      <c r="E56" s="225">
        <v>-1.6330580169223836</v>
      </c>
    </row>
    <row r="57" spans="2:5" ht="15">
      <c r="B57" s="63" t="s">
        <v>20</v>
      </c>
      <c r="C57" s="102">
        <v>9.049258937643568</v>
      </c>
      <c r="D57" s="102">
        <v>-26.270315151234147</v>
      </c>
      <c r="E57" s="225">
        <v>0.3765210353673547</v>
      </c>
    </row>
    <row r="58" spans="2:5" ht="15">
      <c r="B58" s="63" t="s">
        <v>21</v>
      </c>
      <c r="C58" s="102">
        <v>0.6811496614332224</v>
      </c>
      <c r="D58" s="102">
        <v>-27.961663666366764</v>
      </c>
      <c r="E58" s="225">
        <v>3.6918907108299495</v>
      </c>
    </row>
    <row r="59" spans="2:5" ht="15">
      <c r="B59" s="63" t="s">
        <v>22</v>
      </c>
      <c r="C59" s="102">
        <v>11.179796690578069</v>
      </c>
      <c r="D59" s="102">
        <v>20.027272226947535</v>
      </c>
      <c r="E59" s="225">
        <v>1.2231713215079312</v>
      </c>
    </row>
    <row r="60" spans="2:5" ht="15">
      <c r="B60" s="63" t="s">
        <v>23</v>
      </c>
      <c r="C60" s="102">
        <v>1.8123992295687508</v>
      </c>
      <c r="D60" s="102">
        <v>87.32100476104314</v>
      </c>
      <c r="E60" s="225">
        <v>-2.7440096283885023</v>
      </c>
    </row>
    <row r="61" spans="2:5" ht="15">
      <c r="B61" s="63" t="s">
        <v>24</v>
      </c>
      <c r="C61" s="102">
        <v>2.4275187017206656</v>
      </c>
      <c r="D61" s="102">
        <v>27.1979705823175</v>
      </c>
      <c r="E61" s="225">
        <v>-4.366033771430133</v>
      </c>
    </row>
    <row r="62" spans="2:5" ht="15">
      <c r="B62" s="63" t="s">
        <v>48</v>
      </c>
      <c r="C62" s="102">
        <v>31.595049688749977</v>
      </c>
      <c r="D62" s="102">
        <v>-28.586550871910767</v>
      </c>
      <c r="E62" s="225">
        <v>-12.186359829003576</v>
      </c>
    </row>
    <row r="63" spans="2:5" ht="15">
      <c r="B63" s="63" t="s">
        <v>49</v>
      </c>
      <c r="C63" s="102">
        <v>9.305936350374644</v>
      </c>
      <c r="D63" s="102">
        <v>-43.93122417667652</v>
      </c>
      <c r="E63" s="225">
        <v>-1.6323142304795542</v>
      </c>
    </row>
    <row r="64" spans="2:5" ht="15">
      <c r="B64" s="63" t="s">
        <v>75</v>
      </c>
      <c r="C64" s="102">
        <v>23.87320543874216</v>
      </c>
      <c r="D64" s="102">
        <v>-38.59784440746184</v>
      </c>
      <c r="E64" s="225">
        <v>-4.443206061747794</v>
      </c>
    </row>
    <row r="65" spans="2:5" ht="15">
      <c r="B65" s="63" t="s">
        <v>54</v>
      </c>
      <c r="C65" s="102">
        <v>47.51471495623818</v>
      </c>
      <c r="D65" s="102">
        <v>-100</v>
      </c>
      <c r="E65" s="225">
        <v>-0.11927131341577324</v>
      </c>
    </row>
    <row r="66" spans="2:5" ht="15">
      <c r="B66" s="65" t="s">
        <v>29</v>
      </c>
      <c r="C66" s="223">
        <v>7.145821298531163</v>
      </c>
      <c r="D66" s="223">
        <v>-3.3164564390916973</v>
      </c>
      <c r="E66" s="226">
        <v>-0.5447772933158666</v>
      </c>
    </row>
    <row r="67" spans="2:5" ht="15.75" thickBot="1">
      <c r="B67" s="52" t="s">
        <v>52</v>
      </c>
      <c r="C67" s="53"/>
      <c r="D67" s="53"/>
      <c r="E67" s="66"/>
    </row>
  </sheetData>
  <sheetProtection/>
  <printOptions horizontalCentered="1" verticalCentered="1"/>
  <pageMargins left="0" right="0" top="0" bottom="0" header="0" footer="0"/>
  <pageSetup fitToHeight="2" horizontalDpi="600" verticalDpi="600" orientation="portrait" scale="95" r:id="rId2"/>
  <rowBreaks count="1" manualBreakCount="1">
    <brk id="44" max="255" man="1"/>
  </rowBreaks>
  <colBreaks count="1" manualBreakCount="1">
    <brk id="1" max="65535"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B20:H149"/>
  <sheetViews>
    <sheetView zoomScalePageLayoutView="0" workbookViewId="0" topLeftCell="A121">
      <selection activeCell="G147" sqref="G147"/>
    </sheetView>
  </sheetViews>
  <sheetFormatPr defaultColWidth="11.421875" defaultRowHeight="15"/>
  <cols>
    <col min="1" max="1" width="2.8515625" style="0" customWidth="1"/>
    <col min="2" max="2" width="17.7109375" style="0" customWidth="1"/>
    <col min="3" max="4" width="12.140625" style="0" customWidth="1"/>
    <col min="5" max="6" width="12.00390625" style="0" customWidth="1"/>
    <col min="7" max="8" width="11.421875" style="0" customWidth="1"/>
  </cols>
  <sheetData>
    <row r="20" spans="2:8" ht="15">
      <c r="B20" s="31"/>
      <c r="C20" s="31"/>
      <c r="D20" s="31"/>
      <c r="E20" s="31"/>
      <c r="F20" s="31"/>
      <c r="G20" s="31"/>
      <c r="H20" s="31"/>
    </row>
    <row r="21" spans="6:8" ht="15">
      <c r="F21" s="29"/>
      <c r="G21" s="29"/>
      <c r="H21" s="29"/>
    </row>
    <row r="22" spans="6:8" ht="15">
      <c r="F22" s="39"/>
      <c r="G22" s="29"/>
      <c r="H22" s="29"/>
    </row>
    <row r="23" spans="6:8" ht="15">
      <c r="F23" s="55"/>
      <c r="G23" s="55"/>
      <c r="H23" s="29"/>
    </row>
    <row r="24" spans="6:8" ht="15">
      <c r="F24" s="29"/>
      <c r="G24" s="55"/>
      <c r="H24" s="29"/>
    </row>
    <row r="25" spans="6:8" ht="15">
      <c r="F25" s="29"/>
      <c r="G25" s="29"/>
      <c r="H25" s="29"/>
    </row>
    <row r="26" spans="6:8" ht="15">
      <c r="F26" s="27"/>
      <c r="G26" s="27"/>
      <c r="H26" s="27"/>
    </row>
    <row r="27" spans="3:8" ht="15">
      <c r="C27" s="29"/>
      <c r="D27" s="29"/>
      <c r="E27" s="29"/>
      <c r="F27" s="29"/>
      <c r="G27" s="38"/>
      <c r="H27" s="38"/>
    </row>
    <row r="28" spans="3:8" ht="15">
      <c r="C28" s="39"/>
      <c r="D28" s="39"/>
      <c r="E28" s="39"/>
      <c r="F28" s="39"/>
      <c r="G28" s="38"/>
      <c r="H28" s="38"/>
    </row>
    <row r="29" spans="3:8" ht="15">
      <c r="C29" s="29"/>
      <c r="D29" s="29"/>
      <c r="E29" s="29"/>
      <c r="F29" s="55"/>
      <c r="G29" s="38"/>
      <c r="H29" s="38"/>
    </row>
    <row r="30" spans="3:8" ht="15">
      <c r="C30" s="29"/>
      <c r="D30" s="29"/>
      <c r="E30" s="29"/>
      <c r="F30" s="29"/>
      <c r="G30" s="38"/>
      <c r="H30" s="38"/>
    </row>
    <row r="31" spans="3:8" ht="15">
      <c r="C31" s="237"/>
      <c r="D31" s="238"/>
      <c r="E31" s="238"/>
      <c r="F31" s="32"/>
      <c r="G31" s="38"/>
      <c r="H31" s="38"/>
    </row>
    <row r="32" spans="3:8" ht="15">
      <c r="C32" s="29"/>
      <c r="D32" s="239"/>
      <c r="E32" s="240"/>
      <c r="F32" s="241"/>
      <c r="G32" s="38"/>
      <c r="H32" s="38"/>
    </row>
    <row r="33" spans="3:8" ht="15.75" thickBot="1">
      <c r="C33" s="29"/>
      <c r="D33" s="239"/>
      <c r="E33" s="240"/>
      <c r="F33" s="241"/>
      <c r="G33" s="38"/>
      <c r="H33" s="38"/>
    </row>
    <row r="34" spans="2:8" ht="15">
      <c r="B34" s="243" t="s">
        <v>33</v>
      </c>
      <c r="C34" s="244"/>
      <c r="D34" s="244"/>
      <c r="E34" s="244"/>
      <c r="F34" s="244"/>
      <c r="G34" s="244"/>
      <c r="H34" s="245"/>
    </row>
    <row r="35" spans="2:8" ht="15">
      <c r="B35" s="246" t="s">
        <v>128</v>
      </c>
      <c r="C35" s="242"/>
      <c r="D35" s="242"/>
      <c r="E35" s="242"/>
      <c r="F35" s="242"/>
      <c r="G35" s="242"/>
      <c r="H35" s="72"/>
    </row>
    <row r="36" spans="2:8" ht="15.75" thickBot="1">
      <c r="B36" s="247" t="s">
        <v>129</v>
      </c>
      <c r="C36" s="248"/>
      <c r="D36" s="248"/>
      <c r="E36" s="248"/>
      <c r="F36" s="248"/>
      <c r="G36" s="248"/>
      <c r="H36" s="249"/>
    </row>
    <row r="37" spans="2:8" ht="15.75" thickBot="1">
      <c r="B37" s="250" t="s">
        <v>130</v>
      </c>
      <c r="C37" s="254" t="s">
        <v>136</v>
      </c>
      <c r="D37" s="269"/>
      <c r="E37" s="251" t="s">
        <v>131</v>
      </c>
      <c r="F37" s="251"/>
      <c r="G37" s="252" t="s">
        <v>132</v>
      </c>
      <c r="H37" s="253"/>
    </row>
    <row r="38" spans="2:8" ht="15.75" thickBot="1">
      <c r="B38" s="270" t="s">
        <v>133</v>
      </c>
      <c r="C38" s="271" t="s">
        <v>134</v>
      </c>
      <c r="D38" s="272" t="s">
        <v>135</v>
      </c>
      <c r="E38" s="271" t="s">
        <v>134</v>
      </c>
      <c r="F38" s="271" t="s">
        <v>135</v>
      </c>
      <c r="G38" s="271" t="s">
        <v>134</v>
      </c>
      <c r="H38" s="273" t="s">
        <v>135</v>
      </c>
    </row>
    <row r="39" spans="2:8" ht="15">
      <c r="B39" s="255" t="s">
        <v>14</v>
      </c>
      <c r="C39" s="256">
        <v>6433.414187249991</v>
      </c>
      <c r="D39" s="257">
        <v>3239.608914069996</v>
      </c>
      <c r="E39" s="256">
        <v>76.04294054</v>
      </c>
      <c r="F39" s="256">
        <v>52.08348878</v>
      </c>
      <c r="G39" s="258">
        <v>1.168191740834418</v>
      </c>
      <c r="H39" s="259">
        <v>1.5822708323203392</v>
      </c>
    </row>
    <row r="40" spans="2:8" ht="15">
      <c r="B40" s="255" t="s">
        <v>15</v>
      </c>
      <c r="C40" s="260">
        <v>6296.1777421</v>
      </c>
      <c r="D40" s="261">
        <v>1162.1025561200001</v>
      </c>
      <c r="E40" s="260">
        <v>134.22658781</v>
      </c>
      <c r="F40" s="260">
        <v>0</v>
      </c>
      <c r="G40" s="258">
        <v>2.0873739958413884</v>
      </c>
      <c r="H40" s="259">
        <v>0</v>
      </c>
    </row>
    <row r="41" spans="2:8" ht="15">
      <c r="B41" s="255" t="s">
        <v>16</v>
      </c>
      <c r="C41" s="260">
        <v>1669.8514728100001</v>
      </c>
      <c r="D41" s="261">
        <v>109.94091381</v>
      </c>
      <c r="E41" s="260">
        <v>456.7829618</v>
      </c>
      <c r="F41" s="260">
        <v>0</v>
      </c>
      <c r="G41" s="258">
        <v>21.479148196138784</v>
      </c>
      <c r="H41" s="259">
        <v>0</v>
      </c>
    </row>
    <row r="42" spans="2:8" ht="15">
      <c r="B42" s="255" t="s">
        <v>17</v>
      </c>
      <c r="C42" s="260">
        <v>7326.684404249996</v>
      </c>
      <c r="D42" s="261">
        <v>1366.8708270900001</v>
      </c>
      <c r="E42" s="260">
        <v>334.31505726</v>
      </c>
      <c r="F42" s="260">
        <v>68.88876704</v>
      </c>
      <c r="G42" s="258">
        <v>4.363856947643042</v>
      </c>
      <c r="H42" s="259">
        <v>4.7980711618885765</v>
      </c>
    </row>
    <row r="43" spans="2:8" ht="15">
      <c r="B43" s="255" t="s">
        <v>18</v>
      </c>
      <c r="C43" s="260">
        <v>31786.7127537</v>
      </c>
      <c r="D43" s="261">
        <v>8933.58984407</v>
      </c>
      <c r="E43" s="260">
        <v>2756.7459582800007</v>
      </c>
      <c r="F43" s="260">
        <v>1804.29370909</v>
      </c>
      <c r="G43" s="258">
        <v>7.980515157053264</v>
      </c>
      <c r="H43" s="259">
        <v>16.803066453063025</v>
      </c>
    </row>
    <row r="44" spans="2:8" ht="15">
      <c r="B44" s="255" t="s">
        <v>19</v>
      </c>
      <c r="C44" s="260">
        <v>42186.59344574</v>
      </c>
      <c r="D44" s="261">
        <v>13235.862502619995</v>
      </c>
      <c r="E44" s="260">
        <v>2218.7623618499997</v>
      </c>
      <c r="F44" s="260">
        <v>1460.9197814899997</v>
      </c>
      <c r="G44" s="258">
        <v>4.9966098041506</v>
      </c>
      <c r="H44" s="259">
        <v>9.940405683695339</v>
      </c>
    </row>
    <row r="45" spans="2:8" ht="15">
      <c r="B45" s="255" t="s">
        <v>20</v>
      </c>
      <c r="C45" s="260">
        <v>68549.72518301</v>
      </c>
      <c r="D45" s="261">
        <v>16864.309489689997</v>
      </c>
      <c r="E45" s="260">
        <v>4021.7380732400006</v>
      </c>
      <c r="F45" s="260">
        <v>3211.7960750900006</v>
      </c>
      <c r="G45" s="258">
        <v>5.541762412918745</v>
      </c>
      <c r="H45" s="259">
        <v>15.998103141699618</v>
      </c>
    </row>
    <row r="46" spans="2:8" ht="15">
      <c r="B46" s="255" t="s">
        <v>21</v>
      </c>
      <c r="C46" s="260">
        <v>69217.2215583698</v>
      </c>
      <c r="D46" s="261">
        <v>13542.354339219997</v>
      </c>
      <c r="E46" s="260">
        <v>3712.4725249900007</v>
      </c>
      <c r="F46" s="260">
        <v>2747.6706427</v>
      </c>
      <c r="G46" s="258">
        <v>5.09048141727646</v>
      </c>
      <c r="H46" s="259">
        <v>16.867197231125118</v>
      </c>
    </row>
    <row r="47" spans="2:8" ht="15">
      <c r="B47" s="255" t="s">
        <v>22</v>
      </c>
      <c r="C47" s="260">
        <v>89032.30071055992</v>
      </c>
      <c r="D47" s="261">
        <v>15667.35344147999</v>
      </c>
      <c r="E47" s="260">
        <v>4767.73669749</v>
      </c>
      <c r="F47" s="260">
        <v>4269.34503651</v>
      </c>
      <c r="G47" s="258">
        <v>5.08287291693642</v>
      </c>
      <c r="H47" s="259">
        <v>21.414503716467067</v>
      </c>
    </row>
    <row r="48" spans="2:8" ht="15">
      <c r="B48" s="255" t="s">
        <v>23</v>
      </c>
      <c r="C48" s="260">
        <v>80090.45663207011</v>
      </c>
      <c r="D48" s="261">
        <v>9086.46884115</v>
      </c>
      <c r="E48" s="260">
        <v>6869.376463229999</v>
      </c>
      <c r="F48" s="260">
        <v>3480.60344353</v>
      </c>
      <c r="G48" s="258">
        <v>7.899482115727825</v>
      </c>
      <c r="H48" s="259">
        <v>27.69621567127501</v>
      </c>
    </row>
    <row r="49" spans="2:8" ht="15">
      <c r="B49" s="255" t="s">
        <v>24</v>
      </c>
      <c r="C49" s="260">
        <v>68156.57122356007</v>
      </c>
      <c r="D49" s="261">
        <v>14138.165822650002</v>
      </c>
      <c r="E49" s="260">
        <v>2650.1192327399995</v>
      </c>
      <c r="F49" s="260">
        <v>1988.41885016</v>
      </c>
      <c r="G49" s="258">
        <v>3.742752578410058</v>
      </c>
      <c r="H49" s="259">
        <v>12.330067962328968</v>
      </c>
    </row>
    <row r="50" spans="2:8" ht="15">
      <c r="B50" s="255" t="s">
        <v>25</v>
      </c>
      <c r="C50" s="260">
        <v>25949.872798869972</v>
      </c>
      <c r="D50" s="261">
        <v>5119.95565551</v>
      </c>
      <c r="E50" s="260">
        <v>1731.8213634800004</v>
      </c>
      <c r="F50" s="260">
        <v>1169.55121443</v>
      </c>
      <c r="G50" s="258">
        <v>6.256197158031824</v>
      </c>
      <c r="H50" s="259">
        <v>18.595276841491984</v>
      </c>
    </row>
    <row r="51" spans="2:8" ht="15">
      <c r="B51" s="255" t="s">
        <v>26</v>
      </c>
      <c r="C51" s="260">
        <v>41630.828843609925</v>
      </c>
      <c r="D51" s="261">
        <v>6661.591955399997</v>
      </c>
      <c r="E51" s="260">
        <v>1325.9935581500004</v>
      </c>
      <c r="F51" s="260">
        <v>395.40046827000003</v>
      </c>
      <c r="G51" s="258">
        <v>3.0868055037880895</v>
      </c>
      <c r="H51" s="259">
        <v>5.6029600789109475</v>
      </c>
    </row>
    <row r="52" spans="2:8" ht="15">
      <c r="B52" s="255" t="s">
        <v>27</v>
      </c>
      <c r="C52" s="260">
        <v>4889.644773829996</v>
      </c>
      <c r="D52" s="261">
        <v>789.0728408399998</v>
      </c>
      <c r="E52" s="260">
        <v>0</v>
      </c>
      <c r="F52" s="260">
        <v>37.67552085</v>
      </c>
      <c r="G52" s="258">
        <v>0</v>
      </c>
      <c r="H52" s="259">
        <v>4.5570723325033855</v>
      </c>
    </row>
    <row r="53" spans="2:8" ht="15">
      <c r="B53" s="255" t="s">
        <v>28</v>
      </c>
      <c r="C53" s="260">
        <v>1869.6005096899996</v>
      </c>
      <c r="D53" s="261">
        <v>151.40544894</v>
      </c>
      <c r="E53" s="260">
        <v>113.33042226</v>
      </c>
      <c r="F53" s="260">
        <v>0</v>
      </c>
      <c r="G53" s="258">
        <v>5.7152985227050594</v>
      </c>
      <c r="H53" s="259">
        <v>0</v>
      </c>
    </row>
    <row r="54" spans="2:8" ht="15">
      <c r="B54" s="255" t="s">
        <v>29</v>
      </c>
      <c r="C54" s="71">
        <v>545085.6562394198</v>
      </c>
      <c r="D54" s="262">
        <v>110068.65339265998</v>
      </c>
      <c r="E54" s="263">
        <v>31169.464203120002</v>
      </c>
      <c r="F54" s="263">
        <v>20686.646997940003</v>
      </c>
      <c r="G54" s="264">
        <v>5.408969586106786</v>
      </c>
      <c r="H54" s="265">
        <v>15.820885987905363</v>
      </c>
    </row>
    <row r="55" spans="2:8" ht="15.75" thickBot="1">
      <c r="B55" s="266" t="s">
        <v>52</v>
      </c>
      <c r="C55" s="267"/>
      <c r="D55" s="267"/>
      <c r="E55" s="267"/>
      <c r="F55" s="267"/>
      <c r="G55" s="267"/>
      <c r="H55" s="268"/>
    </row>
    <row r="79" ht="15.75" thickBot="1"/>
    <row r="80" spans="2:6" ht="15">
      <c r="B80" s="73" t="s">
        <v>34</v>
      </c>
      <c r="C80" s="74"/>
      <c r="D80" s="74"/>
      <c r="E80" s="74"/>
      <c r="F80" s="75"/>
    </row>
    <row r="81" spans="2:6" ht="15">
      <c r="B81" s="76" t="s">
        <v>106</v>
      </c>
      <c r="C81" s="77"/>
      <c r="D81" s="77"/>
      <c r="E81" s="77"/>
      <c r="F81" s="78"/>
    </row>
    <row r="82" spans="2:6" ht="15">
      <c r="B82" s="79" t="s">
        <v>137</v>
      </c>
      <c r="C82" s="59"/>
      <c r="D82" s="59"/>
      <c r="E82" s="80"/>
      <c r="F82" s="81"/>
    </row>
    <row r="83" spans="2:6" ht="15">
      <c r="B83" s="43" t="s">
        <v>138</v>
      </c>
      <c r="C83" s="80"/>
      <c r="D83" s="80"/>
      <c r="E83" s="80"/>
      <c r="F83" s="81"/>
    </row>
    <row r="84" spans="2:6" ht="60" customHeight="1">
      <c r="B84" s="274" t="s">
        <v>30</v>
      </c>
      <c r="C84" s="191" t="s">
        <v>107</v>
      </c>
      <c r="D84" s="191" t="s">
        <v>108</v>
      </c>
      <c r="E84" s="191" t="s">
        <v>109</v>
      </c>
      <c r="F84" s="192" t="s">
        <v>110</v>
      </c>
    </row>
    <row r="85" spans="2:6" ht="15">
      <c r="B85" s="43" t="s">
        <v>14</v>
      </c>
      <c r="C85" s="279">
        <v>12.112082161591346</v>
      </c>
      <c r="D85" s="279">
        <v>2.3442288978066173</v>
      </c>
      <c r="E85" s="102">
        <v>1.3072592038255888</v>
      </c>
      <c r="F85" s="277">
        <v>6.4053976292875445</v>
      </c>
    </row>
    <row r="86" spans="2:6" ht="15">
      <c r="B86" s="43" t="s">
        <v>15</v>
      </c>
      <c r="C86" s="279">
        <v>4.755263767119403</v>
      </c>
      <c r="D86" s="279">
        <v>2.1317104604580353</v>
      </c>
      <c r="E86" s="102">
        <v>1.7678823322106325</v>
      </c>
      <c r="F86" s="277">
        <v>3.859684341558931</v>
      </c>
    </row>
    <row r="87" spans="2:6" ht="15">
      <c r="B87" s="43" t="s">
        <v>16</v>
      </c>
      <c r="C87" s="279">
        <v>0.6927843300432863</v>
      </c>
      <c r="D87" s="279">
        <v>3.559319221799167</v>
      </c>
      <c r="E87" s="102">
        <v>20.423320954632203</v>
      </c>
      <c r="F87" s="277">
        <v>4.7577468292768685</v>
      </c>
    </row>
    <row r="88" spans="2:6" ht="15">
      <c r="B88" s="43" t="s">
        <v>17</v>
      </c>
      <c r="C88" s="279">
        <v>7.119147720489501</v>
      </c>
      <c r="D88" s="279">
        <v>7.067419784004944</v>
      </c>
      <c r="E88" s="102">
        <v>4.432389841632812</v>
      </c>
      <c r="F88" s="277">
        <v>4.463383445187133</v>
      </c>
    </row>
    <row r="89" spans="2:6" ht="15">
      <c r="B89" s="43" t="s">
        <v>18</v>
      </c>
      <c r="C89" s="279">
        <v>13.331561629880717</v>
      </c>
      <c r="D89" s="279">
        <v>20.53409131806348</v>
      </c>
      <c r="E89" s="102">
        <v>10.072668872453752</v>
      </c>
      <c r="F89" s="277">
        <v>6.779094754146111</v>
      </c>
    </row>
    <row r="90" spans="2:6" ht="15">
      <c r="B90" s="43" t="s">
        <v>19</v>
      </c>
      <c r="C90" s="279">
        <v>7.314033402423327</v>
      </c>
      <c r="D90" s="279">
        <v>5.41047169764752</v>
      </c>
      <c r="E90" s="102">
        <v>6.225971279805113</v>
      </c>
      <c r="F90" s="277">
        <v>8.236040834343166</v>
      </c>
    </row>
    <row r="91" spans="2:6" ht="15">
      <c r="B91" s="43" t="s">
        <v>20</v>
      </c>
      <c r="C91" s="279">
        <v>2.6817373967421267</v>
      </c>
      <c r="D91" s="279">
        <v>3.2659182161441236</v>
      </c>
      <c r="E91" s="102">
        <v>7.807581181437384</v>
      </c>
      <c r="F91" s="277">
        <v>6.50182640105616</v>
      </c>
    </row>
    <row r="92" spans="2:6" ht="15">
      <c r="B92" s="43" t="s">
        <v>21</v>
      </c>
      <c r="C92" s="279">
        <v>22.594095031792037</v>
      </c>
      <c r="D92" s="279">
        <v>25.47154457805419</v>
      </c>
      <c r="E92" s="102">
        <v>7.240712294737535</v>
      </c>
      <c r="F92" s="277">
        <v>6.475718152430964</v>
      </c>
    </row>
    <row r="93" spans="2:6" ht="15">
      <c r="B93" s="43" t="s">
        <v>22</v>
      </c>
      <c r="C93" s="279">
        <v>26.986351511513885</v>
      </c>
      <c r="D93" s="279">
        <v>28.63788288920243</v>
      </c>
      <c r="E93" s="102">
        <v>7.945613757594401</v>
      </c>
      <c r="F93" s="277">
        <v>7.52186108375223</v>
      </c>
    </row>
    <row r="94" spans="2:6" ht="15">
      <c r="B94" s="43" t="s">
        <v>23</v>
      </c>
      <c r="C94" s="279">
        <v>10.985953016315591</v>
      </c>
      <c r="D94" s="279">
        <v>14.366283761118225</v>
      </c>
      <c r="E94" s="102">
        <v>10.399177857731228</v>
      </c>
      <c r="F94" s="277">
        <v>8.15175590212245</v>
      </c>
    </row>
    <row r="95" spans="2:6" ht="15">
      <c r="B95" s="43" t="s">
        <v>24</v>
      </c>
      <c r="C95" s="279">
        <v>20.815876160114083</v>
      </c>
      <c r="D95" s="279">
        <v>14.269169817811896</v>
      </c>
      <c r="E95" s="102">
        <v>5.335745232203686</v>
      </c>
      <c r="F95" s="277">
        <v>7.597792043249661</v>
      </c>
    </row>
    <row r="96" spans="2:6" ht="15">
      <c r="B96" s="43" t="s">
        <v>25</v>
      </c>
      <c r="C96" s="279">
        <v>20.01756897970442</v>
      </c>
      <c r="D96" s="279">
        <v>25.83473048465505</v>
      </c>
      <c r="E96" s="102">
        <v>8.54068296011147</v>
      </c>
      <c r="F96" s="277">
        <v>6.7473498375806145</v>
      </c>
    </row>
    <row r="97" spans="2:6" ht="15">
      <c r="B97" s="43" t="s">
        <v>26</v>
      </c>
      <c r="C97" s="279">
        <v>13.367240506128706</v>
      </c>
      <c r="D97" s="279">
        <v>10.38524237905214</v>
      </c>
      <c r="E97" s="102">
        <v>3.441837085270174</v>
      </c>
      <c r="F97" s="277">
        <v>4.3867658029463</v>
      </c>
    </row>
    <row r="98" spans="2:6" ht="15">
      <c r="B98" s="43" t="s">
        <v>27</v>
      </c>
      <c r="C98" s="279">
        <v>10.508387414220184</v>
      </c>
      <c r="D98" s="279">
        <v>1.6356935425640022</v>
      </c>
      <c r="E98" s="102">
        <v>0.6590785475529197</v>
      </c>
      <c r="F98" s="277">
        <v>4.088046842107432</v>
      </c>
    </row>
    <row r="99" spans="2:6" ht="15">
      <c r="B99" s="43" t="s">
        <v>28</v>
      </c>
      <c r="C99" s="279">
        <v>2.7014453856248264</v>
      </c>
      <c r="D99" s="279">
        <v>3.5455075819312896</v>
      </c>
      <c r="E99" s="102">
        <v>5.309866957932011</v>
      </c>
      <c r="F99" s="277">
        <v>4.0975692449415755</v>
      </c>
    </row>
    <row r="100" spans="2:6" ht="15">
      <c r="B100" s="43" t="s">
        <v>29</v>
      </c>
      <c r="C100" s="280">
        <v>8.769732283444325</v>
      </c>
      <c r="D100" s="280">
        <v>9.66051873983966</v>
      </c>
      <c r="E100" s="281">
        <v>7.334561086094437</v>
      </c>
      <c r="F100" s="278">
        <v>6.703585959489276</v>
      </c>
    </row>
    <row r="101" spans="2:6" ht="15.75" thickBot="1">
      <c r="B101" s="52" t="s">
        <v>52</v>
      </c>
      <c r="C101" s="53"/>
      <c r="D101" s="53"/>
      <c r="E101" s="53"/>
      <c r="F101" s="82"/>
    </row>
    <row r="103" ht="15.75" thickBot="1"/>
    <row r="104" spans="2:6" ht="15">
      <c r="B104" s="73" t="s">
        <v>139</v>
      </c>
      <c r="C104" s="74"/>
      <c r="D104" s="74"/>
      <c r="E104" s="74"/>
      <c r="F104" s="75"/>
    </row>
    <row r="105" spans="2:6" ht="15">
      <c r="B105" s="76" t="s">
        <v>106</v>
      </c>
      <c r="C105" s="77"/>
      <c r="D105" s="77"/>
      <c r="E105" s="77"/>
      <c r="F105" s="78"/>
    </row>
    <row r="106" spans="2:6" ht="15">
      <c r="B106" s="79" t="s">
        <v>140</v>
      </c>
      <c r="C106" s="59"/>
      <c r="D106" s="59"/>
      <c r="E106" s="80"/>
      <c r="F106" s="81"/>
    </row>
    <row r="107" spans="2:6" ht="15">
      <c r="B107" s="43" t="s">
        <v>138</v>
      </c>
      <c r="C107" s="80"/>
      <c r="D107" s="80"/>
      <c r="E107" s="80"/>
      <c r="F107" s="81"/>
    </row>
    <row r="108" spans="2:6" ht="57">
      <c r="B108" s="274" t="s">
        <v>30</v>
      </c>
      <c r="C108" s="191" t="s">
        <v>107</v>
      </c>
      <c r="D108" s="191" t="s">
        <v>108</v>
      </c>
      <c r="E108" s="191" t="s">
        <v>109</v>
      </c>
      <c r="F108" s="192" t="s">
        <v>110</v>
      </c>
    </row>
    <row r="109" spans="2:6" ht="15">
      <c r="B109" s="43" t="s">
        <v>14</v>
      </c>
      <c r="C109" s="279">
        <v>13.855269676709614</v>
      </c>
      <c r="D109" s="279">
        <v>2.8498546172026415</v>
      </c>
      <c r="E109" s="102">
        <v>1.168191740834418</v>
      </c>
      <c r="F109" s="283">
        <v>5.434296444807724</v>
      </c>
    </row>
    <row r="110" spans="2:6" ht="15">
      <c r="B110" s="43" t="s">
        <v>15</v>
      </c>
      <c r="C110" s="279">
        <v>6.48668257259073</v>
      </c>
      <c r="D110" s="279">
        <v>4.261321639319304</v>
      </c>
      <c r="E110" s="102">
        <v>2.0873739958413884</v>
      </c>
      <c r="F110" s="283">
        <v>3.1431859923900323</v>
      </c>
    </row>
    <row r="111" spans="2:6" ht="15">
      <c r="B111" s="43" t="s">
        <v>16</v>
      </c>
      <c r="C111" s="279">
        <v>0.9831307576277558</v>
      </c>
      <c r="D111" s="279">
        <v>6.00707485538464</v>
      </c>
      <c r="E111" s="102">
        <v>21.479148196138784</v>
      </c>
      <c r="F111" s="283">
        <v>4.285089426109379</v>
      </c>
    </row>
    <row r="112" spans="2:6" ht="15">
      <c r="B112" s="43" t="s">
        <v>17</v>
      </c>
      <c r="C112" s="279">
        <v>9.221382149084812</v>
      </c>
      <c r="D112" s="279">
        <v>10.929658076351272</v>
      </c>
      <c r="E112" s="102">
        <v>4.363856947643042</v>
      </c>
      <c r="F112" s="283">
        <v>3.7070824267704277</v>
      </c>
    </row>
    <row r="113" spans="2:6" ht="15">
      <c r="B113" s="43" t="s">
        <v>18</v>
      </c>
      <c r="C113" s="279">
        <v>16.936522198045576</v>
      </c>
      <c r="D113" s="279">
        <v>21.79591459890455</v>
      </c>
      <c r="E113" s="102">
        <v>7.980515157053264</v>
      </c>
      <c r="F113" s="283">
        <v>6.3135966594969615</v>
      </c>
    </row>
    <row r="114" spans="2:6" ht="15">
      <c r="B114" s="43" t="s">
        <v>19</v>
      </c>
      <c r="C114" s="279">
        <v>9.297305682121301</v>
      </c>
      <c r="D114" s="279">
        <v>6.598706547901212</v>
      </c>
      <c r="E114" s="102">
        <v>4.9966098041506</v>
      </c>
      <c r="F114" s="283">
        <v>6.899041828257698</v>
      </c>
    </row>
    <row r="115" spans="2:6" ht="15">
      <c r="B115" s="43" t="s">
        <v>20</v>
      </c>
      <c r="C115" s="279">
        <v>3.734039278577043</v>
      </c>
      <c r="D115" s="279">
        <v>3.282558004624537</v>
      </c>
      <c r="E115" s="102">
        <v>5.541762412918745</v>
      </c>
      <c r="F115" s="283">
        <v>6.256287341127639</v>
      </c>
    </row>
    <row r="116" spans="2:6" ht="15">
      <c r="B116" s="43" t="s">
        <v>21</v>
      </c>
      <c r="C116" s="279">
        <v>30.076450382148767</v>
      </c>
      <c r="D116" s="279">
        <v>23.53433318561047</v>
      </c>
      <c r="E116" s="102">
        <v>5.09048141727646</v>
      </c>
      <c r="F116" s="283">
        <v>6.414769867208703</v>
      </c>
    </row>
    <row r="117" spans="2:6" ht="15">
      <c r="B117" s="43" t="s">
        <v>22</v>
      </c>
      <c r="C117" s="279">
        <v>35.53448133453644</v>
      </c>
      <c r="D117" s="279">
        <v>28.586721172523422</v>
      </c>
      <c r="E117" s="102">
        <v>5.08287291693642</v>
      </c>
      <c r="F117" s="283">
        <v>6.241122422635965</v>
      </c>
    </row>
    <row r="118" spans="2:6" ht="15">
      <c r="B118" s="43" t="s">
        <v>23</v>
      </c>
      <c r="C118" s="279">
        <v>16.026281061108993</v>
      </c>
      <c r="D118" s="279">
        <v>17.224065681033103</v>
      </c>
      <c r="E118" s="102">
        <v>7.899482115727825</v>
      </c>
      <c r="F118" s="283">
        <v>7.390741882610985</v>
      </c>
    </row>
    <row r="119" spans="2:6" ht="15">
      <c r="B119" s="43" t="s">
        <v>24</v>
      </c>
      <c r="C119" s="279">
        <v>27.48054403094654</v>
      </c>
      <c r="D119" s="279">
        <v>17.150573460291035</v>
      </c>
      <c r="E119" s="102">
        <v>3.742752578410058</v>
      </c>
      <c r="F119" s="283">
        <v>5.8648407186559535</v>
      </c>
    </row>
    <row r="120" spans="2:6" ht="15">
      <c r="B120" s="43" t="s">
        <v>25</v>
      </c>
      <c r="C120" s="279">
        <v>26.51942744866717</v>
      </c>
      <c r="D120" s="279">
        <v>26.67425440259077</v>
      </c>
      <c r="E120" s="102">
        <v>6.256197158031824</v>
      </c>
      <c r="F120" s="283">
        <v>6.222143402849796</v>
      </c>
    </row>
    <row r="121" spans="2:6" ht="15">
      <c r="B121" s="43" t="s">
        <v>26</v>
      </c>
      <c r="C121" s="279">
        <v>18.23972096521195</v>
      </c>
      <c r="D121" s="279">
        <v>11.525723292039956</v>
      </c>
      <c r="E121" s="102">
        <v>3.0868055037880895</v>
      </c>
      <c r="F121" s="283">
        <v>4.798654102450688</v>
      </c>
    </row>
    <row r="122" spans="2:6" ht="15">
      <c r="B122" s="43" t="s">
        <v>27</v>
      </c>
      <c r="C122" s="279">
        <v>14.939618238740767</v>
      </c>
      <c r="D122" s="279">
        <v>0</v>
      </c>
      <c r="E122" s="102">
        <v>0</v>
      </c>
      <c r="F122" s="283">
        <v>3.0236966573593573</v>
      </c>
    </row>
    <row r="123" spans="2:6" ht="15">
      <c r="B123" s="43" t="s">
        <v>28</v>
      </c>
      <c r="C123" s="279">
        <v>3.914348072107633</v>
      </c>
      <c r="D123" s="279">
        <v>6.285635642580227</v>
      </c>
      <c r="E123" s="102">
        <v>5.7152985227050594</v>
      </c>
      <c r="F123" s="283">
        <v>3.6376047987293463</v>
      </c>
    </row>
    <row r="124" spans="2:6" ht="15">
      <c r="B124" s="43" t="s">
        <v>29</v>
      </c>
      <c r="C124" s="282">
        <v>12.099364430386363</v>
      </c>
      <c r="D124" s="282">
        <v>10.606199593519687</v>
      </c>
      <c r="E124" s="133">
        <v>5.408969586106785</v>
      </c>
      <c r="F124" s="284">
        <v>6.12382446595756</v>
      </c>
    </row>
    <row r="125" spans="2:6" ht="15.75" thickBot="1">
      <c r="B125" s="52" t="s">
        <v>52</v>
      </c>
      <c r="C125" s="53"/>
      <c r="D125" s="53"/>
      <c r="E125" s="53"/>
      <c r="F125" s="82"/>
    </row>
    <row r="127" ht="15.75" thickBot="1"/>
    <row r="128" spans="2:6" ht="15">
      <c r="B128" s="73" t="s">
        <v>141</v>
      </c>
      <c r="C128" s="74"/>
      <c r="D128" s="74"/>
      <c r="E128" s="74"/>
      <c r="F128" s="75"/>
    </row>
    <row r="129" spans="2:6" ht="15">
      <c r="B129" s="76" t="s">
        <v>106</v>
      </c>
      <c r="C129" s="77"/>
      <c r="D129" s="77"/>
      <c r="E129" s="77"/>
      <c r="F129" s="78"/>
    </row>
    <row r="130" spans="2:6" ht="15">
      <c r="B130" s="79" t="s">
        <v>142</v>
      </c>
      <c r="C130" s="59"/>
      <c r="D130" s="59"/>
      <c r="E130" s="80"/>
      <c r="F130" s="81"/>
    </row>
    <row r="131" spans="2:6" ht="15">
      <c r="B131" s="43" t="s">
        <v>138</v>
      </c>
      <c r="C131" s="80"/>
      <c r="D131" s="80"/>
      <c r="E131" s="80"/>
      <c r="F131" s="81"/>
    </row>
    <row r="132" spans="2:6" ht="57">
      <c r="B132" s="274" t="s">
        <v>30</v>
      </c>
      <c r="C132" s="191" t="s">
        <v>107</v>
      </c>
      <c r="D132" s="191" t="s">
        <v>108</v>
      </c>
      <c r="E132" s="191" t="s">
        <v>109</v>
      </c>
      <c r="F132" s="192" t="s">
        <v>110</v>
      </c>
    </row>
    <row r="133" spans="2:6" ht="15">
      <c r="B133" s="43" t="s">
        <v>14</v>
      </c>
      <c r="C133" s="279">
        <v>9.690834441240723</v>
      </c>
      <c r="D133" s="279">
        <v>1.861919092023389</v>
      </c>
      <c r="E133" s="102">
        <v>1.5822708323203392</v>
      </c>
      <c r="F133" s="283">
        <v>7.721609953046155</v>
      </c>
    </row>
    <row r="134" spans="2:6" ht="15">
      <c r="B134" s="43" t="s">
        <v>15</v>
      </c>
      <c r="C134" s="279">
        <v>1.9439823420767266</v>
      </c>
      <c r="D134" s="279">
        <v>0</v>
      </c>
      <c r="E134" s="102">
        <v>0</v>
      </c>
      <c r="F134" s="283">
        <v>5.000741560441552</v>
      </c>
    </row>
    <row r="135" spans="2:6" ht="15">
      <c r="B135" s="43" t="s">
        <v>16</v>
      </c>
      <c r="C135" s="279">
        <v>0.1262906893805564</v>
      </c>
      <c r="D135" s="279">
        <v>0</v>
      </c>
      <c r="E135" s="102">
        <v>0</v>
      </c>
      <c r="F135" s="283">
        <v>5.666635609941731</v>
      </c>
    </row>
    <row r="136" spans="2:6" ht="15">
      <c r="B136" s="43" t="s">
        <v>17</v>
      </c>
      <c r="C136" s="279">
        <v>3.203961501687312</v>
      </c>
      <c r="D136" s="279">
        <v>2.6031924923702454</v>
      </c>
      <c r="E136" s="102">
        <v>4.7980711618885765</v>
      </c>
      <c r="F136" s="283">
        <v>5.8407033516312135</v>
      </c>
    </row>
    <row r="137" spans="2:6" ht="15">
      <c r="B137" s="43" t="s">
        <v>18</v>
      </c>
      <c r="C137" s="279">
        <v>7.586178850974601</v>
      </c>
      <c r="D137" s="279">
        <v>18.865389545642163</v>
      </c>
      <c r="E137" s="102">
        <v>16.803066453063025</v>
      </c>
      <c r="F137" s="283">
        <v>7.5114934420849515</v>
      </c>
    </row>
    <row r="138" spans="2:6" ht="15">
      <c r="B138" s="43" t="s">
        <v>19</v>
      </c>
      <c r="C138" s="279">
        <v>4.353840726370638</v>
      </c>
      <c r="D138" s="279">
        <v>4.248567304751238</v>
      </c>
      <c r="E138" s="102">
        <v>9.940405683695339</v>
      </c>
      <c r="F138" s="283">
        <v>10.161685570220568</v>
      </c>
    </row>
    <row r="139" spans="2:6" ht="15">
      <c r="B139" s="43" t="s">
        <v>20</v>
      </c>
      <c r="C139" s="279">
        <v>1.2499304462652527</v>
      </c>
      <c r="D139" s="279">
        <v>3.2453186271978898</v>
      </c>
      <c r="E139" s="102">
        <v>15.998103141699618</v>
      </c>
      <c r="F139" s="283">
        <v>6.833858954936592</v>
      </c>
    </row>
    <row r="140" spans="2:6" ht="15">
      <c r="B140" s="43" t="s">
        <v>21</v>
      </c>
      <c r="C140" s="279">
        <v>9.946575958538379</v>
      </c>
      <c r="D140" s="279">
        <v>28.658922412260228</v>
      </c>
      <c r="E140" s="102">
        <v>16.867197231125118</v>
      </c>
      <c r="F140" s="283">
        <v>6.578559498271533</v>
      </c>
    </row>
    <row r="141" spans="2:6" ht="15">
      <c r="B141" s="43" t="s">
        <v>22</v>
      </c>
      <c r="C141" s="279">
        <v>11.401008675156238</v>
      </c>
      <c r="D141" s="279">
        <v>28.69523396133627</v>
      </c>
      <c r="E141" s="102">
        <v>21.414503716467067</v>
      </c>
      <c r="F141" s="283">
        <v>9.76909703567335</v>
      </c>
    </row>
    <row r="142" spans="2:6" ht="15">
      <c r="B142" s="43" t="s">
        <v>23</v>
      </c>
      <c r="C142" s="279">
        <v>2.9124098708988853</v>
      </c>
      <c r="D142" s="279">
        <v>10.822398177411916</v>
      </c>
      <c r="E142" s="102">
        <v>27.69621567127501</v>
      </c>
      <c r="F142" s="283">
        <v>9.345016507700755</v>
      </c>
    </row>
    <row r="143" spans="2:6" ht="15">
      <c r="B143" s="43" t="s">
        <v>24</v>
      </c>
      <c r="C143" s="279">
        <v>9.596357001724574</v>
      </c>
      <c r="D143" s="279">
        <v>11.658629042022033</v>
      </c>
      <c r="E143" s="102">
        <v>12.330067962328968</v>
      </c>
      <c r="F143" s="283">
        <v>10.37531636889738</v>
      </c>
    </row>
    <row r="144" spans="2:6" ht="15">
      <c r="B144" s="43" t="s">
        <v>25</v>
      </c>
      <c r="C144" s="279">
        <v>8.925928254062388</v>
      </c>
      <c r="D144" s="279">
        <v>24.684337792672117</v>
      </c>
      <c r="E144" s="102">
        <v>18.595276841491984</v>
      </c>
      <c r="F144" s="283">
        <v>7.6298598086214104</v>
      </c>
    </row>
    <row r="145" spans="2:6" ht="15">
      <c r="B145" s="43" t="s">
        <v>26</v>
      </c>
      <c r="C145" s="279">
        <v>5.00752085769606</v>
      </c>
      <c r="D145" s="279">
        <v>7.797686049039454</v>
      </c>
      <c r="E145" s="102">
        <v>5.6029600789109475</v>
      </c>
      <c r="F145" s="283">
        <v>3.6717234536030334</v>
      </c>
    </row>
    <row r="146" spans="2:6" ht="15">
      <c r="B146" s="43" t="s">
        <v>27</v>
      </c>
      <c r="C146" s="279">
        <v>3.7027462985214714</v>
      </c>
      <c r="D146" s="279">
        <v>2.9368786312915254</v>
      </c>
      <c r="E146" s="102">
        <v>4.5570723325033855</v>
      </c>
      <c r="F146" s="283">
        <v>5.67797212095746</v>
      </c>
    </row>
    <row r="147" spans="2:6" ht="15">
      <c r="B147" s="43" t="s">
        <v>28</v>
      </c>
      <c r="C147" s="279">
        <v>0.5597395465983855</v>
      </c>
      <c r="D147" s="279">
        <v>0</v>
      </c>
      <c r="E147" s="102">
        <v>0</v>
      </c>
      <c r="F147" s="283">
        <v>4.899127408442056</v>
      </c>
    </row>
    <row r="148" spans="2:6" ht="15">
      <c r="B148" s="43" t="s">
        <v>29</v>
      </c>
      <c r="C148" s="280">
        <v>3.71157150062167</v>
      </c>
      <c r="D148" s="280">
        <v>8.516379130038239</v>
      </c>
      <c r="E148" s="281">
        <v>15.820885987905363</v>
      </c>
      <c r="F148" s="284">
        <v>7.5707470756243085</v>
      </c>
    </row>
    <row r="149" spans="2:6" ht="15.75" thickBot="1">
      <c r="B149" s="52" t="s">
        <v>52</v>
      </c>
      <c r="C149" s="53"/>
      <c r="D149" s="53"/>
      <c r="E149" s="53"/>
      <c r="F149" s="82"/>
    </row>
  </sheetData>
  <sheetProtection/>
  <printOptions horizontalCentered="1" verticalCentered="1"/>
  <pageMargins left="0.15748031496062992" right="0" top="0" bottom="0" header="0" footer="0"/>
  <pageSetup fitToHeight="2" fitToWidth="1" horizontalDpi="600" verticalDpi="600" orientation="portrait" scale="66" r:id="rId2"/>
  <rowBreaks count="1" manualBreakCount="1">
    <brk id="48" max="255" man="1"/>
  </rowBreaks>
  <drawing r:id="rId1"/>
</worksheet>
</file>

<file path=xl/worksheets/sheet7.xml><?xml version="1.0" encoding="utf-8"?>
<worksheet xmlns="http://schemas.openxmlformats.org/spreadsheetml/2006/main" xmlns:r="http://schemas.openxmlformats.org/officeDocument/2006/relationships">
  <dimension ref="B13:L213"/>
  <sheetViews>
    <sheetView workbookViewId="0" topLeftCell="A22">
      <selection activeCell="A1" sqref="A1:F62"/>
    </sheetView>
  </sheetViews>
  <sheetFormatPr defaultColWidth="11.421875" defaultRowHeight="15"/>
  <cols>
    <col min="1" max="1" width="3.421875" style="0" customWidth="1"/>
    <col min="2" max="2" width="18.7109375" style="0" customWidth="1"/>
    <col min="3" max="4" width="12.7109375" style="0" customWidth="1"/>
    <col min="5" max="5" width="11.140625" style="0" customWidth="1"/>
    <col min="6" max="6" width="13.7109375" style="0" customWidth="1"/>
    <col min="7" max="7" width="13.28125" style="0" customWidth="1"/>
    <col min="8" max="8" width="11.7109375" style="0" customWidth="1"/>
  </cols>
  <sheetData>
    <row r="12" ht="15" customHeight="1"/>
    <row r="13" spans="2:8" ht="15" customHeight="1">
      <c r="B13" s="29"/>
      <c r="C13" s="29"/>
      <c r="D13" s="29"/>
      <c r="E13" s="29"/>
      <c r="F13" s="29"/>
      <c r="G13" s="59"/>
      <c r="H13" s="174"/>
    </row>
    <row r="14" spans="2:8" ht="15" customHeight="1">
      <c r="B14" s="39"/>
      <c r="C14" s="39"/>
      <c r="D14" s="39"/>
      <c r="E14" s="39"/>
      <c r="F14" s="39"/>
      <c r="G14" s="59"/>
      <c r="H14" s="174"/>
    </row>
    <row r="15" spans="6:8" ht="15" customHeight="1">
      <c r="F15" s="59"/>
      <c r="G15" s="59"/>
      <c r="H15" s="174"/>
    </row>
    <row r="16" spans="6:8" ht="15" customHeight="1" thickBot="1">
      <c r="F16" s="29"/>
      <c r="G16" s="59"/>
      <c r="H16" s="286"/>
    </row>
    <row r="17" spans="2:12" ht="15" customHeight="1">
      <c r="B17" s="297" t="s">
        <v>51</v>
      </c>
      <c r="C17" s="210"/>
      <c r="D17" s="210"/>
      <c r="E17" s="211"/>
      <c r="G17" s="287"/>
      <c r="H17" s="288"/>
      <c r="I17" s="32"/>
      <c r="J17" s="32"/>
      <c r="K17" s="32"/>
      <c r="L17" s="32"/>
    </row>
    <row r="18" spans="2:12" ht="18" customHeight="1">
      <c r="B18" s="298" t="s">
        <v>143</v>
      </c>
      <c r="C18" s="174"/>
      <c r="D18" s="174"/>
      <c r="E18" s="151"/>
      <c r="G18" s="59"/>
      <c r="H18" s="290"/>
      <c r="I18" s="119"/>
      <c r="J18" s="118"/>
      <c r="K18" s="118"/>
      <c r="L18" s="118"/>
    </row>
    <row r="19" spans="2:12" ht="18" customHeight="1">
      <c r="B19" s="227" t="s">
        <v>144</v>
      </c>
      <c r="C19" s="174"/>
      <c r="D19" s="174"/>
      <c r="E19" s="151"/>
      <c r="G19" s="291"/>
      <c r="H19" s="291"/>
      <c r="I19" s="119"/>
      <c r="J19" s="118"/>
      <c r="K19" s="118"/>
      <c r="L19" s="118"/>
    </row>
    <row r="20" spans="2:12" ht="15" customHeight="1">
      <c r="B20" s="299" t="s">
        <v>123</v>
      </c>
      <c r="C20" s="174"/>
      <c r="D20" s="174"/>
      <c r="E20" s="151"/>
      <c r="G20" s="166"/>
      <c r="H20" s="291"/>
      <c r="I20" s="118"/>
      <c r="J20" s="119"/>
      <c r="K20" s="118"/>
      <c r="L20" s="118"/>
    </row>
    <row r="21" spans="2:12" ht="39.75" customHeight="1">
      <c r="B21" s="331" t="s">
        <v>145</v>
      </c>
      <c r="C21" s="332" t="s">
        <v>6</v>
      </c>
      <c r="D21" s="332" t="s">
        <v>50</v>
      </c>
      <c r="E21" s="300" t="s">
        <v>95</v>
      </c>
      <c r="G21" s="291"/>
      <c r="H21" s="291"/>
      <c r="I21" s="118"/>
      <c r="J21" s="119"/>
      <c r="K21" s="118"/>
      <c r="L21" s="118"/>
    </row>
    <row r="22" spans="2:12" ht="19.5" customHeight="1">
      <c r="B22" s="301" t="s">
        <v>31</v>
      </c>
      <c r="C22" s="302">
        <v>33732.72719179</v>
      </c>
      <c r="D22" s="302">
        <v>342357.13170627994</v>
      </c>
      <c r="E22" s="181">
        <f>+(C22/D22)*100</f>
        <v>9.853081495241197</v>
      </c>
      <c r="G22" s="166"/>
      <c r="H22" s="291"/>
      <c r="I22" s="118"/>
      <c r="J22" s="119"/>
      <c r="K22" s="118"/>
      <c r="L22" s="118"/>
    </row>
    <row r="23" spans="2:12" ht="19.5" customHeight="1">
      <c r="B23" s="301" t="s">
        <v>76</v>
      </c>
      <c r="C23" s="302">
        <v>184662.26962286988</v>
      </c>
      <c r="D23" s="302">
        <v>1581636.2445655393</v>
      </c>
      <c r="E23" s="181">
        <f>+(C23/D23)*100</f>
        <v>11.675394406100935</v>
      </c>
      <c r="G23" s="167"/>
      <c r="H23" s="294"/>
      <c r="I23" s="118"/>
      <c r="J23" s="119"/>
      <c r="K23" s="118"/>
      <c r="L23" s="118"/>
    </row>
    <row r="24" spans="2:12" ht="30" customHeight="1">
      <c r="B24" s="301" t="s">
        <v>87</v>
      </c>
      <c r="C24" s="302">
        <v>422144.8824080085</v>
      </c>
      <c r="D24" s="302">
        <v>4339758.344860363</v>
      </c>
      <c r="E24" s="181">
        <f>+(C24/D24)*100</f>
        <v>9.727382237952503</v>
      </c>
      <c r="G24" s="166"/>
      <c r="H24" s="294"/>
      <c r="I24" s="118"/>
      <c r="J24" s="119"/>
      <c r="K24" s="118"/>
      <c r="L24" s="118"/>
    </row>
    <row r="25" spans="2:12" ht="30" customHeight="1">
      <c r="B25" s="301" t="s">
        <v>32</v>
      </c>
      <c r="C25" s="302">
        <v>14177.374252790005</v>
      </c>
      <c r="D25" s="302">
        <v>93048.19953551999</v>
      </c>
      <c r="E25" s="181">
        <f>+(C25/D25)*100</f>
        <v>15.236591705762098</v>
      </c>
      <c r="G25" s="167"/>
      <c r="H25" s="294"/>
      <c r="I25" s="118"/>
      <c r="J25" s="119"/>
      <c r="K25" s="118"/>
      <c r="L25" s="118"/>
    </row>
    <row r="26" spans="2:12" ht="19.5" customHeight="1">
      <c r="B26" s="303" t="s">
        <v>5</v>
      </c>
      <c r="C26" s="304">
        <v>654717.2534754584</v>
      </c>
      <c r="D26" s="304">
        <v>6356799.920667701</v>
      </c>
      <c r="E26" s="181">
        <f>+(C26/D26)*100</f>
        <v>10.299478694410261</v>
      </c>
      <c r="G26" s="166"/>
      <c r="H26" s="294"/>
      <c r="I26" s="118"/>
      <c r="J26" s="119"/>
      <c r="K26" s="118"/>
      <c r="L26" s="118"/>
    </row>
    <row r="27" spans="2:12" ht="15" customHeight="1" thickBot="1">
      <c r="B27" s="305" t="s">
        <v>52</v>
      </c>
      <c r="C27" s="160"/>
      <c r="D27" s="160"/>
      <c r="E27" s="161"/>
      <c r="G27" s="167"/>
      <c r="H27" s="294"/>
      <c r="I27" s="118"/>
      <c r="J27" s="119"/>
      <c r="K27" s="118"/>
      <c r="L27" s="118"/>
    </row>
    <row r="28" spans="2:12" ht="15" customHeight="1">
      <c r="B28" s="292"/>
      <c r="C28" s="289"/>
      <c r="D28" s="166"/>
      <c r="E28" s="166"/>
      <c r="F28" s="166"/>
      <c r="G28" s="166"/>
      <c r="H28" s="294"/>
      <c r="I28" s="119"/>
      <c r="J28" s="118"/>
      <c r="K28" s="118"/>
      <c r="L28" s="118"/>
    </row>
    <row r="29" spans="2:12" ht="15" customHeight="1">
      <c r="B29" s="292"/>
      <c r="C29" s="289"/>
      <c r="D29" s="166"/>
      <c r="E29" s="166"/>
      <c r="F29" s="166"/>
      <c r="G29" s="166"/>
      <c r="H29" s="294"/>
      <c r="I29" s="119"/>
      <c r="J29" s="118"/>
      <c r="K29" s="118"/>
      <c r="L29" s="118"/>
    </row>
    <row r="30" spans="2:12" ht="15" customHeight="1">
      <c r="B30" s="292"/>
      <c r="C30" s="289"/>
      <c r="D30" s="166"/>
      <c r="E30" s="166"/>
      <c r="F30" s="166"/>
      <c r="G30" s="166"/>
      <c r="H30" s="294"/>
      <c r="I30" s="119"/>
      <c r="J30" s="118"/>
      <c r="K30" s="118"/>
      <c r="L30" s="118"/>
    </row>
    <row r="31" spans="2:12" ht="15" customHeight="1">
      <c r="B31" s="293"/>
      <c r="C31" s="289"/>
      <c r="D31" s="291"/>
      <c r="E31" s="291"/>
      <c r="F31" s="291"/>
      <c r="G31" s="291"/>
      <c r="H31" s="291"/>
      <c r="I31" s="118"/>
      <c r="J31" s="119"/>
      <c r="K31" s="118"/>
      <c r="L31" s="118"/>
    </row>
    <row r="32" spans="2:12" ht="15" customHeight="1">
      <c r="B32" s="292"/>
      <c r="C32" s="289"/>
      <c r="D32" s="166"/>
      <c r="E32" s="166"/>
      <c r="F32" s="166"/>
      <c r="G32" s="166"/>
      <c r="H32" s="291"/>
      <c r="I32" s="119"/>
      <c r="J32" s="118"/>
      <c r="K32" s="118"/>
      <c r="L32" s="118"/>
    </row>
    <row r="33" spans="2:12" ht="15" customHeight="1">
      <c r="B33" s="293"/>
      <c r="C33" s="289"/>
      <c r="D33" s="291"/>
      <c r="E33" s="291"/>
      <c r="F33" s="291"/>
      <c r="G33" s="291"/>
      <c r="H33" s="291"/>
      <c r="I33" s="119"/>
      <c r="J33" s="118"/>
      <c r="K33" s="118"/>
      <c r="L33" s="118"/>
    </row>
    <row r="34" spans="2:12" ht="15" customHeight="1">
      <c r="B34" s="292"/>
      <c r="C34" s="289"/>
      <c r="D34" s="166"/>
      <c r="E34" s="166"/>
      <c r="F34" s="166"/>
      <c r="G34" s="166"/>
      <c r="H34" s="291"/>
      <c r="I34" s="118"/>
      <c r="J34" s="119"/>
      <c r="K34" s="118"/>
      <c r="L34" s="118"/>
    </row>
    <row r="35" spans="2:12" ht="15" customHeight="1">
      <c r="B35" s="293"/>
      <c r="C35" s="289"/>
      <c r="D35" s="167"/>
      <c r="E35" s="167"/>
      <c r="F35" s="167"/>
      <c r="G35" s="167"/>
      <c r="H35" s="294"/>
      <c r="I35" s="118"/>
      <c r="J35" s="119"/>
      <c r="K35" s="118"/>
      <c r="L35" s="118"/>
    </row>
    <row r="36" spans="2:8" ht="15" customHeight="1">
      <c r="B36" s="292"/>
      <c r="C36" s="289"/>
      <c r="D36" s="166"/>
      <c r="E36" s="166"/>
      <c r="F36" s="166"/>
      <c r="G36" s="166"/>
      <c r="H36" s="294"/>
    </row>
    <row r="37" spans="2:8" ht="15" customHeight="1">
      <c r="B37" s="293"/>
      <c r="C37" s="289"/>
      <c r="D37" s="167"/>
      <c r="E37" s="167"/>
      <c r="F37" s="167"/>
      <c r="G37" s="167"/>
      <c r="H37" s="294"/>
    </row>
    <row r="38" spans="2:8" ht="15.75" thickBot="1">
      <c r="B38" s="292"/>
      <c r="C38" s="289"/>
      <c r="D38" s="166"/>
      <c r="E38" s="166"/>
      <c r="F38" s="166"/>
      <c r="G38" s="166"/>
      <c r="H38" s="294"/>
    </row>
    <row r="39" spans="2:8" ht="15">
      <c r="B39" s="306" t="s">
        <v>88</v>
      </c>
      <c r="C39" s="307"/>
      <c r="D39" s="307"/>
      <c r="E39" s="307"/>
      <c r="F39" s="308"/>
      <c r="G39" s="291"/>
      <c r="H39" s="291"/>
    </row>
    <row r="40" spans="2:8" ht="15">
      <c r="B40" s="309" t="s">
        <v>146</v>
      </c>
      <c r="C40" s="174"/>
      <c r="D40" s="174"/>
      <c r="E40" s="174"/>
      <c r="F40" s="151"/>
      <c r="G40" s="166"/>
      <c r="H40" s="291"/>
    </row>
    <row r="41" spans="2:8" ht="15">
      <c r="B41" s="309" t="s">
        <v>86</v>
      </c>
      <c r="C41" s="174"/>
      <c r="D41" s="174"/>
      <c r="E41" s="174"/>
      <c r="F41" s="151"/>
      <c r="G41" s="291"/>
      <c r="H41" s="291"/>
    </row>
    <row r="42" spans="2:8" ht="15">
      <c r="B42" s="310" t="s">
        <v>123</v>
      </c>
      <c r="C42" s="174"/>
      <c r="D42" s="174"/>
      <c r="E42" s="174"/>
      <c r="F42" s="151"/>
      <c r="G42" s="166"/>
      <c r="H42" s="291"/>
    </row>
    <row r="43" spans="2:8" ht="45" customHeight="1">
      <c r="B43" s="333" t="s">
        <v>30</v>
      </c>
      <c r="C43" s="334" t="s">
        <v>31</v>
      </c>
      <c r="D43" s="334" t="s">
        <v>76</v>
      </c>
      <c r="E43" s="334" t="s">
        <v>87</v>
      </c>
      <c r="F43" s="335" t="s">
        <v>32</v>
      </c>
      <c r="G43" s="167"/>
      <c r="H43" s="294"/>
    </row>
    <row r="44" spans="2:8" ht="15">
      <c r="B44" s="311" t="s">
        <v>14</v>
      </c>
      <c r="C44" s="275">
        <v>2.706830170381927</v>
      </c>
      <c r="D44" s="275">
        <v>2.0508484275560805</v>
      </c>
      <c r="E44" s="275">
        <v>0.7548400467023018</v>
      </c>
      <c r="F44" s="284">
        <v>12.599466954739347</v>
      </c>
      <c r="G44" s="166"/>
      <c r="H44" s="294"/>
    </row>
    <row r="45" spans="2:8" ht="15">
      <c r="B45" s="312" t="s">
        <v>15</v>
      </c>
      <c r="C45" s="275">
        <v>3.472299311853671</v>
      </c>
      <c r="D45" s="275">
        <v>2.418574256008641</v>
      </c>
      <c r="E45" s="275">
        <v>0.2819407591395728</v>
      </c>
      <c r="F45" s="283">
        <v>4.447836623596964</v>
      </c>
      <c r="G45" s="167"/>
      <c r="H45" s="294"/>
    </row>
    <row r="46" spans="2:8" ht="15">
      <c r="B46" s="312" t="s">
        <v>16</v>
      </c>
      <c r="C46" s="275">
        <v>0</v>
      </c>
      <c r="D46" s="275">
        <v>0.5542587771179658</v>
      </c>
      <c r="E46" s="275">
        <v>0.17915307770544942</v>
      </c>
      <c r="F46" s="283">
        <v>0</v>
      </c>
      <c r="G46" s="166"/>
      <c r="H46" s="294"/>
    </row>
    <row r="47" spans="2:8" ht="15">
      <c r="B47" s="312" t="s">
        <v>17</v>
      </c>
      <c r="C47" s="275">
        <v>2.3878043601705548</v>
      </c>
      <c r="D47" s="275">
        <v>0.8310789031751031</v>
      </c>
      <c r="E47" s="275">
        <v>1.4848019748470758</v>
      </c>
      <c r="F47" s="283">
        <v>0.6022200123778073</v>
      </c>
      <c r="G47" s="291"/>
      <c r="H47" s="291"/>
    </row>
    <row r="48" spans="2:8" ht="15">
      <c r="B48" s="312" t="s">
        <v>18</v>
      </c>
      <c r="C48" s="275">
        <v>3.4160716148691934</v>
      </c>
      <c r="D48" s="275">
        <v>6.3275784865436755</v>
      </c>
      <c r="E48" s="275">
        <v>6.07515193090811</v>
      </c>
      <c r="F48" s="284">
        <v>15.100359022819045</v>
      </c>
      <c r="G48" s="166"/>
      <c r="H48" s="291"/>
    </row>
    <row r="49" spans="2:8" ht="15">
      <c r="B49" s="312" t="s">
        <v>19</v>
      </c>
      <c r="C49" s="275">
        <v>9.747282156214904</v>
      </c>
      <c r="D49" s="275">
        <v>4.659621861776546</v>
      </c>
      <c r="E49" s="276">
        <v>10.088172491793769</v>
      </c>
      <c r="F49" s="283">
        <v>6.652603259058301</v>
      </c>
      <c r="G49" s="291"/>
      <c r="H49" s="291"/>
    </row>
    <row r="50" spans="2:8" ht="15">
      <c r="B50" s="312" t="s">
        <v>20</v>
      </c>
      <c r="C50" s="276">
        <v>14.574472835142016</v>
      </c>
      <c r="D50" s="276">
        <v>9.411326150968973</v>
      </c>
      <c r="E50" s="276">
        <v>14.896158019402966</v>
      </c>
      <c r="F50" s="283">
        <v>1.6584896545545318</v>
      </c>
      <c r="G50" s="166"/>
      <c r="H50" s="291"/>
    </row>
    <row r="51" spans="2:8" ht="15">
      <c r="B51" s="312" t="s">
        <v>21</v>
      </c>
      <c r="C51" s="275">
        <v>6.01447494919352</v>
      </c>
      <c r="D51" s="275">
        <v>2.450105486713708</v>
      </c>
      <c r="E51" s="276">
        <v>17.99421360125639</v>
      </c>
      <c r="F51" s="283">
        <v>0.7706303687264192</v>
      </c>
      <c r="G51" s="295"/>
      <c r="H51" s="296"/>
    </row>
    <row r="52" spans="2:8" ht="15">
      <c r="B52" s="312" t="s">
        <v>22</v>
      </c>
      <c r="C52" s="276">
        <v>11.042996141197357</v>
      </c>
      <c r="D52" s="276">
        <v>10.310093128922565</v>
      </c>
      <c r="E52" s="276">
        <v>19.02229306383186</v>
      </c>
      <c r="F52" s="284">
        <v>11.525841831313928</v>
      </c>
      <c r="G52" s="165"/>
      <c r="H52" s="296"/>
    </row>
    <row r="53" spans="2:8" ht="15">
      <c r="B53" s="312" t="s">
        <v>23</v>
      </c>
      <c r="C53" s="276">
        <v>11.133515755506602</v>
      </c>
      <c r="D53" s="276">
        <v>13.387059464495177</v>
      </c>
      <c r="E53" s="276">
        <v>13.77506134881352</v>
      </c>
      <c r="F53" s="284">
        <v>17.291811241546075</v>
      </c>
      <c r="G53" s="174"/>
      <c r="H53" s="174"/>
    </row>
    <row r="54" spans="2:6" ht="15">
      <c r="B54" s="312" t="s">
        <v>24</v>
      </c>
      <c r="C54" s="276">
        <v>18.16275697193307</v>
      </c>
      <c r="D54" s="276">
        <v>23.601393457677062</v>
      </c>
      <c r="E54" s="275">
        <v>7.2879913103421785</v>
      </c>
      <c r="F54" s="284">
        <v>12.077535346596619</v>
      </c>
    </row>
    <row r="55" spans="2:7" ht="15">
      <c r="B55" s="312" t="s">
        <v>48</v>
      </c>
      <c r="C55" s="275">
        <v>5.105676829767788</v>
      </c>
      <c r="D55" s="275">
        <v>7.298379061799885</v>
      </c>
      <c r="E55" s="275">
        <v>3.4807202916931996</v>
      </c>
      <c r="F55" s="283">
        <v>8.298500086138812</v>
      </c>
      <c r="G55" s="59"/>
    </row>
    <row r="56" spans="2:7" ht="15">
      <c r="B56" s="312" t="s">
        <v>49</v>
      </c>
      <c r="C56" s="276">
        <v>10.484286307751486</v>
      </c>
      <c r="D56" s="276">
        <v>13.982344538498106</v>
      </c>
      <c r="E56" s="275">
        <v>4.262720623008208</v>
      </c>
      <c r="F56" s="283">
        <v>6.636019839603621</v>
      </c>
      <c r="G56" s="32"/>
    </row>
    <row r="57" spans="2:7" ht="15">
      <c r="B57" s="312" t="s">
        <v>85</v>
      </c>
      <c r="C57" s="275">
        <v>0.9510076948894833</v>
      </c>
      <c r="D57" s="275">
        <v>2.2508562271917545</v>
      </c>
      <c r="E57" s="275">
        <v>0.206059670958952</v>
      </c>
      <c r="F57" s="283">
        <v>2.338685758928531</v>
      </c>
      <c r="G57" s="167"/>
    </row>
    <row r="58" spans="2:7" ht="15">
      <c r="B58" s="312" t="s">
        <v>54</v>
      </c>
      <c r="C58" s="275">
        <v>0.8005249011284302</v>
      </c>
      <c r="D58" s="275">
        <v>0.46648177155476456</v>
      </c>
      <c r="E58" s="275">
        <v>0.21072178959645288</v>
      </c>
      <c r="F58" s="283">
        <v>0</v>
      </c>
      <c r="G58" s="166"/>
    </row>
    <row r="59" spans="2:7" ht="15">
      <c r="B59" s="310" t="s">
        <v>5</v>
      </c>
      <c r="C59" s="313">
        <v>100</v>
      </c>
      <c r="D59" s="313">
        <v>100.00000000000001</v>
      </c>
      <c r="E59" s="313">
        <v>100.00000000000001</v>
      </c>
      <c r="F59" s="283">
        <v>100</v>
      </c>
      <c r="G59" s="166"/>
    </row>
    <row r="60" spans="2:7" ht="15.75" thickBot="1">
      <c r="B60" s="314" t="s">
        <v>52</v>
      </c>
      <c r="C60" s="160"/>
      <c r="D60" s="160"/>
      <c r="E60" s="160"/>
      <c r="F60" s="161"/>
      <c r="G60" s="59"/>
    </row>
    <row r="61" spans="2:7" ht="15">
      <c r="B61" s="285"/>
      <c r="C61" s="59"/>
      <c r="D61" s="59"/>
      <c r="E61" s="59"/>
      <c r="F61" s="59"/>
      <c r="G61" s="59"/>
    </row>
    <row r="62" spans="2:7" ht="15">
      <c r="B62" s="285"/>
      <c r="C62" s="59"/>
      <c r="D62" s="59"/>
      <c r="E62" s="59"/>
      <c r="F62" s="59"/>
      <c r="G62" s="59"/>
    </row>
    <row r="63" spans="2:7" ht="15">
      <c r="B63" s="59"/>
      <c r="C63" s="59"/>
      <c r="D63" s="59"/>
      <c r="E63" s="59"/>
      <c r="F63" s="59"/>
      <c r="G63" s="59"/>
    </row>
    <row r="64" spans="2:7" ht="15">
      <c r="B64" s="168"/>
      <c r="C64" s="168"/>
      <c r="D64" s="168"/>
      <c r="E64" s="168"/>
      <c r="F64" s="315"/>
      <c r="G64" s="59"/>
    </row>
    <row r="65" spans="2:7" ht="15">
      <c r="B65" s="163"/>
      <c r="C65" s="168"/>
      <c r="D65" s="168"/>
      <c r="E65" s="168"/>
      <c r="F65" s="315"/>
      <c r="G65" s="59"/>
    </row>
    <row r="66" spans="2:7" ht="15">
      <c r="B66" s="101"/>
      <c r="C66" s="59"/>
      <c r="D66" s="59"/>
      <c r="E66" s="59"/>
      <c r="F66" s="59"/>
      <c r="G66" s="59"/>
    </row>
    <row r="67" spans="2:7" ht="15">
      <c r="B67" s="101"/>
      <c r="C67" s="168"/>
      <c r="D67" s="168"/>
      <c r="E67" s="315"/>
      <c r="F67" s="315"/>
      <c r="G67" s="59"/>
    </row>
    <row r="68" spans="2:7" ht="15">
      <c r="B68" s="163"/>
      <c r="C68" s="170"/>
      <c r="D68" s="168"/>
      <c r="E68" s="168"/>
      <c r="F68" s="170"/>
      <c r="G68" s="59"/>
    </row>
    <row r="69" spans="2:7" ht="15">
      <c r="B69" s="101"/>
      <c r="C69" s="59"/>
      <c r="D69" s="59"/>
      <c r="E69" s="59"/>
      <c r="F69" s="59"/>
      <c r="G69" s="59"/>
    </row>
    <row r="70" spans="2:7" ht="15">
      <c r="B70" s="101"/>
      <c r="C70" s="168"/>
      <c r="D70" s="168"/>
      <c r="E70" s="168"/>
      <c r="F70" s="168"/>
      <c r="G70" s="168"/>
    </row>
    <row r="71" spans="2:7" ht="15">
      <c r="B71" s="163"/>
      <c r="C71" s="168"/>
      <c r="D71" s="168"/>
      <c r="E71" s="168"/>
      <c r="F71" s="168"/>
      <c r="G71" s="168"/>
    </row>
    <row r="72" spans="2:7" ht="15">
      <c r="B72" s="101"/>
      <c r="C72" s="59"/>
      <c r="D72" s="59"/>
      <c r="E72" s="59"/>
      <c r="F72" s="59"/>
      <c r="G72" s="59"/>
    </row>
    <row r="73" spans="2:7" ht="15">
      <c r="B73" s="101"/>
      <c r="C73" s="168"/>
      <c r="D73" s="168"/>
      <c r="E73" s="168"/>
      <c r="F73" s="168"/>
      <c r="G73" s="59"/>
    </row>
    <row r="74" spans="2:7" ht="15">
      <c r="B74" s="163"/>
      <c r="C74" s="168"/>
      <c r="D74" s="168"/>
      <c r="E74" s="170"/>
      <c r="F74" s="168"/>
      <c r="G74" s="59"/>
    </row>
    <row r="75" spans="2:7" ht="15">
      <c r="B75" s="101"/>
      <c r="C75" s="59"/>
      <c r="D75" s="59"/>
      <c r="E75" s="59"/>
      <c r="F75" s="59"/>
      <c r="G75" s="59"/>
    </row>
    <row r="76" spans="2:7" ht="15">
      <c r="B76" s="101"/>
      <c r="C76" s="59"/>
      <c r="D76" s="59"/>
      <c r="E76" s="59"/>
      <c r="F76" s="59"/>
      <c r="G76" s="59"/>
    </row>
    <row r="82" ht="15">
      <c r="B82" s="134"/>
    </row>
    <row r="83" spans="2:5" ht="15">
      <c r="B83" s="135"/>
      <c r="C83" s="134"/>
      <c r="D83" s="134"/>
      <c r="E83" s="134"/>
    </row>
    <row r="84" spans="2:5" ht="15">
      <c r="B84" s="135"/>
      <c r="C84" s="134"/>
      <c r="D84" s="134"/>
      <c r="E84" s="134"/>
    </row>
    <row r="85" ht="15">
      <c r="B85" s="134"/>
    </row>
    <row r="86" spans="2:5" ht="15">
      <c r="B86" s="136"/>
      <c r="C86" s="59"/>
      <c r="D86" s="59"/>
      <c r="E86" s="59"/>
    </row>
    <row r="87" spans="2:5" ht="45" customHeight="1">
      <c r="B87" s="162"/>
      <c r="C87" s="168"/>
      <c r="D87" s="168"/>
      <c r="E87" s="162"/>
    </row>
    <row r="88" spans="2:5" ht="15">
      <c r="B88" s="169"/>
      <c r="C88" s="163"/>
      <c r="D88" s="163"/>
      <c r="E88" s="170"/>
    </row>
    <row r="89" spans="2:5" ht="15">
      <c r="B89" s="169"/>
      <c r="C89" s="163"/>
      <c r="D89" s="163"/>
      <c r="E89" s="170"/>
    </row>
    <row r="90" spans="2:5" ht="15">
      <c r="B90" s="169"/>
      <c r="C90" s="163"/>
      <c r="D90" s="163"/>
      <c r="E90" s="170"/>
    </row>
    <row r="91" spans="2:5" ht="15">
      <c r="B91" s="169"/>
      <c r="C91" s="163"/>
      <c r="D91" s="163"/>
      <c r="E91" s="170"/>
    </row>
    <row r="92" spans="2:5" ht="15">
      <c r="B92" s="171"/>
      <c r="C92" s="164"/>
      <c r="D92" s="164"/>
      <c r="E92" s="172"/>
    </row>
    <row r="93" spans="2:5" ht="15">
      <c r="B93" s="173"/>
      <c r="C93" s="164"/>
      <c r="D93" s="164"/>
      <c r="E93" s="172"/>
    </row>
    <row r="94" spans="2:5" ht="15">
      <c r="B94" s="136"/>
      <c r="C94" s="174"/>
      <c r="D94" s="174"/>
      <c r="E94" s="174"/>
    </row>
    <row r="95" spans="2:5" ht="45" customHeight="1">
      <c r="B95" s="162"/>
      <c r="C95" s="168"/>
      <c r="D95" s="168"/>
      <c r="E95" s="162"/>
    </row>
    <row r="96" spans="2:5" ht="15">
      <c r="B96" s="169"/>
      <c r="C96" s="163"/>
      <c r="D96" s="163"/>
      <c r="E96" s="170"/>
    </row>
    <row r="97" spans="2:5" ht="15">
      <c r="B97" s="169"/>
      <c r="C97" s="163"/>
      <c r="D97" s="163"/>
      <c r="E97" s="170"/>
    </row>
    <row r="98" spans="2:5" ht="15">
      <c r="B98" s="169"/>
      <c r="C98" s="163"/>
      <c r="D98" s="163"/>
      <c r="E98" s="170"/>
    </row>
    <row r="99" spans="2:5" ht="15">
      <c r="B99" s="169"/>
      <c r="C99" s="163"/>
      <c r="D99" s="163"/>
      <c r="E99" s="170"/>
    </row>
    <row r="100" spans="2:5" ht="15">
      <c r="B100" s="171"/>
      <c r="C100" s="164"/>
      <c r="D100" s="164"/>
      <c r="E100" s="172"/>
    </row>
    <row r="101" spans="2:5" ht="15">
      <c r="B101" s="173"/>
      <c r="C101" s="164"/>
      <c r="D101" s="164"/>
      <c r="E101" s="172"/>
    </row>
    <row r="102" spans="2:5" ht="15">
      <c r="B102" s="136"/>
      <c r="C102" s="174"/>
      <c r="D102" s="174"/>
      <c r="E102" s="174"/>
    </row>
    <row r="103" spans="2:5" ht="45" customHeight="1">
      <c r="B103" s="162"/>
      <c r="C103" s="168"/>
      <c r="D103" s="168"/>
      <c r="E103" s="162"/>
    </row>
    <row r="104" spans="2:5" ht="15">
      <c r="B104" s="169"/>
      <c r="C104" s="163"/>
      <c r="D104" s="163"/>
      <c r="E104" s="170"/>
    </row>
    <row r="105" spans="2:5" ht="15">
      <c r="B105" s="169"/>
      <c r="C105" s="163"/>
      <c r="D105" s="163"/>
      <c r="E105" s="170"/>
    </row>
    <row r="106" spans="2:5" ht="15">
      <c r="B106" s="169"/>
      <c r="C106" s="163"/>
      <c r="D106" s="163"/>
      <c r="E106" s="170"/>
    </row>
    <row r="107" spans="2:5" ht="15">
      <c r="B107" s="169"/>
      <c r="C107" s="163"/>
      <c r="D107" s="163"/>
      <c r="E107" s="170"/>
    </row>
    <row r="108" spans="2:5" ht="15">
      <c r="B108" s="171"/>
      <c r="C108" s="164"/>
      <c r="D108" s="164"/>
      <c r="E108" s="172"/>
    </row>
    <row r="109" spans="2:5" ht="15">
      <c r="B109" s="173"/>
      <c r="C109" s="164"/>
      <c r="D109" s="164"/>
      <c r="E109" s="172"/>
    </row>
    <row r="110" spans="2:5" ht="15">
      <c r="B110" s="136"/>
      <c r="C110" s="174"/>
      <c r="D110" s="174"/>
      <c r="E110" s="174"/>
    </row>
    <row r="111" spans="2:5" ht="45" customHeight="1">
      <c r="B111" s="162"/>
      <c r="C111" s="168"/>
      <c r="D111" s="168"/>
      <c r="E111" s="162"/>
    </row>
    <row r="112" spans="2:5" ht="15">
      <c r="B112" s="169"/>
      <c r="C112" s="163"/>
      <c r="D112" s="163"/>
      <c r="E112" s="170"/>
    </row>
    <row r="113" spans="2:5" ht="15">
      <c r="B113" s="169"/>
      <c r="C113" s="163"/>
      <c r="D113" s="163"/>
      <c r="E113" s="170"/>
    </row>
    <row r="114" spans="2:5" ht="15">
      <c r="B114" s="169"/>
      <c r="C114" s="163"/>
      <c r="D114" s="163"/>
      <c r="E114" s="170"/>
    </row>
    <row r="115" spans="2:5" ht="15">
      <c r="B115" s="169"/>
      <c r="C115" s="163"/>
      <c r="D115" s="163"/>
      <c r="E115" s="170"/>
    </row>
    <row r="116" spans="2:5" ht="15">
      <c r="B116" s="171"/>
      <c r="C116" s="164"/>
      <c r="D116" s="164"/>
      <c r="E116" s="172"/>
    </row>
    <row r="117" spans="2:5" ht="15">
      <c r="B117" s="173"/>
      <c r="C117" s="164"/>
      <c r="D117" s="164"/>
      <c r="E117" s="172"/>
    </row>
    <row r="118" spans="2:5" ht="15">
      <c r="B118" s="136"/>
      <c r="C118" s="174"/>
      <c r="D118" s="174"/>
      <c r="E118" s="174"/>
    </row>
    <row r="119" spans="2:5" ht="45" customHeight="1">
      <c r="B119" s="162"/>
      <c r="C119" s="168"/>
      <c r="D119" s="168"/>
      <c r="E119" s="162"/>
    </row>
    <row r="120" spans="2:5" ht="15">
      <c r="B120" s="169"/>
      <c r="C120" s="163"/>
      <c r="D120" s="163"/>
      <c r="E120" s="170"/>
    </row>
    <row r="121" spans="2:5" ht="15">
      <c r="B121" s="169"/>
      <c r="C121" s="163"/>
      <c r="D121" s="163"/>
      <c r="E121" s="170"/>
    </row>
    <row r="122" spans="2:5" ht="15">
      <c r="B122" s="169"/>
      <c r="C122" s="163"/>
      <c r="D122" s="163"/>
      <c r="E122" s="170"/>
    </row>
    <row r="123" spans="2:5" ht="15">
      <c r="B123" s="169"/>
      <c r="C123" s="163"/>
      <c r="D123" s="163"/>
      <c r="E123" s="170"/>
    </row>
    <row r="124" spans="2:5" ht="15">
      <c r="B124" s="171"/>
      <c r="C124" s="164"/>
      <c r="D124" s="164"/>
      <c r="E124" s="172"/>
    </row>
    <row r="125" spans="2:5" ht="15">
      <c r="B125" s="173"/>
      <c r="C125" s="164"/>
      <c r="D125" s="164"/>
      <c r="E125" s="172"/>
    </row>
    <row r="126" spans="2:5" ht="15">
      <c r="B126" s="136"/>
      <c r="C126" s="174"/>
      <c r="D126" s="174"/>
      <c r="E126" s="174"/>
    </row>
    <row r="127" spans="2:5" ht="45" customHeight="1">
      <c r="B127" s="162"/>
      <c r="C127" s="168"/>
      <c r="D127" s="168"/>
      <c r="E127" s="162"/>
    </row>
    <row r="128" spans="2:5" ht="15">
      <c r="B128" s="169"/>
      <c r="C128" s="163"/>
      <c r="D128" s="163"/>
      <c r="E128" s="170"/>
    </row>
    <row r="129" spans="2:5" ht="15">
      <c r="B129" s="169"/>
      <c r="C129" s="163"/>
      <c r="D129" s="163"/>
      <c r="E129" s="170"/>
    </row>
    <row r="130" spans="2:5" ht="15">
      <c r="B130" s="169"/>
      <c r="C130" s="163"/>
      <c r="D130" s="163"/>
      <c r="E130" s="170"/>
    </row>
    <row r="131" spans="2:5" ht="15">
      <c r="B131" s="169"/>
      <c r="C131" s="163"/>
      <c r="D131" s="163"/>
      <c r="E131" s="170"/>
    </row>
    <row r="132" spans="2:5" ht="15">
      <c r="B132" s="171"/>
      <c r="C132" s="164"/>
      <c r="D132" s="164"/>
      <c r="E132" s="172"/>
    </row>
    <row r="133" spans="2:5" ht="15">
      <c r="B133" s="173"/>
      <c r="C133" s="164"/>
      <c r="D133" s="164"/>
      <c r="E133" s="172"/>
    </row>
    <row r="134" spans="2:5" ht="15">
      <c r="B134" s="136"/>
      <c r="C134" s="174"/>
      <c r="D134" s="174"/>
      <c r="E134" s="174"/>
    </row>
    <row r="135" spans="2:5" ht="45" customHeight="1">
      <c r="B135" s="162"/>
      <c r="C135" s="168"/>
      <c r="D135" s="168"/>
      <c r="E135" s="162"/>
    </row>
    <row r="136" spans="2:5" ht="15">
      <c r="B136" s="169"/>
      <c r="C136" s="163"/>
      <c r="D136" s="163"/>
      <c r="E136" s="170"/>
    </row>
    <row r="137" spans="2:5" ht="15">
      <c r="B137" s="169"/>
      <c r="C137" s="163"/>
      <c r="D137" s="163"/>
      <c r="E137" s="170"/>
    </row>
    <row r="138" spans="2:5" ht="15">
      <c r="B138" s="169"/>
      <c r="C138" s="163"/>
      <c r="D138" s="163"/>
      <c r="E138" s="170"/>
    </row>
    <row r="139" spans="2:5" ht="15">
      <c r="B139" s="169"/>
      <c r="C139" s="163"/>
      <c r="D139" s="163"/>
      <c r="E139" s="170"/>
    </row>
    <row r="140" spans="2:5" ht="15">
      <c r="B140" s="171"/>
      <c r="C140" s="164"/>
      <c r="D140" s="164"/>
      <c r="E140" s="172"/>
    </row>
    <row r="141" spans="2:5" ht="15">
      <c r="B141" s="173"/>
      <c r="C141" s="164"/>
      <c r="D141" s="164"/>
      <c r="E141" s="172"/>
    </row>
    <row r="142" spans="2:5" ht="15">
      <c r="B142" s="136"/>
      <c r="C142" s="174"/>
      <c r="D142" s="174"/>
      <c r="E142" s="174"/>
    </row>
    <row r="143" spans="2:5" ht="45" customHeight="1">
      <c r="B143" s="162"/>
      <c r="C143" s="168"/>
      <c r="D143" s="168"/>
      <c r="E143" s="162"/>
    </row>
    <row r="144" spans="2:5" ht="15">
      <c r="B144" s="169"/>
      <c r="C144" s="163"/>
      <c r="D144" s="163"/>
      <c r="E144" s="170"/>
    </row>
    <row r="145" spans="2:5" ht="15">
      <c r="B145" s="169"/>
      <c r="C145" s="163"/>
      <c r="D145" s="163"/>
      <c r="E145" s="170"/>
    </row>
    <row r="146" spans="2:5" ht="15">
      <c r="B146" s="169"/>
      <c r="C146" s="163"/>
      <c r="D146" s="163"/>
      <c r="E146" s="170"/>
    </row>
    <row r="147" spans="2:5" ht="15">
      <c r="B147" s="169"/>
      <c r="C147" s="163"/>
      <c r="D147" s="163"/>
      <c r="E147" s="170"/>
    </row>
    <row r="148" spans="2:5" ht="15">
      <c r="B148" s="171"/>
      <c r="C148" s="164"/>
      <c r="D148" s="164"/>
      <c r="E148" s="172"/>
    </row>
    <row r="149" spans="2:5" ht="15">
      <c r="B149" s="173"/>
      <c r="C149" s="164"/>
      <c r="D149" s="164"/>
      <c r="E149" s="172"/>
    </row>
    <row r="150" spans="2:5" ht="15">
      <c r="B150" s="136"/>
      <c r="C150" s="174"/>
      <c r="D150" s="174"/>
      <c r="E150" s="174"/>
    </row>
    <row r="151" spans="2:5" ht="45" customHeight="1">
      <c r="B151" s="162"/>
      <c r="C151" s="168"/>
      <c r="D151" s="168"/>
      <c r="E151" s="162"/>
    </row>
    <row r="152" spans="2:5" ht="15">
      <c r="B152" s="169"/>
      <c r="C152" s="163"/>
      <c r="D152" s="163"/>
      <c r="E152" s="170"/>
    </row>
    <row r="153" spans="2:5" ht="15">
      <c r="B153" s="169"/>
      <c r="C153" s="163"/>
      <c r="D153" s="163"/>
      <c r="E153" s="170"/>
    </row>
    <row r="154" spans="2:5" ht="15">
      <c r="B154" s="169"/>
      <c r="C154" s="163"/>
      <c r="D154" s="163"/>
      <c r="E154" s="170"/>
    </row>
    <row r="155" spans="2:5" ht="15">
      <c r="B155" s="169"/>
      <c r="C155" s="163"/>
      <c r="D155" s="163"/>
      <c r="E155" s="170"/>
    </row>
    <row r="156" spans="2:5" ht="15">
      <c r="B156" s="171"/>
      <c r="C156" s="164"/>
      <c r="D156" s="164"/>
      <c r="E156" s="172"/>
    </row>
    <row r="157" spans="2:5" ht="15">
      <c r="B157" s="173"/>
      <c r="C157" s="164"/>
      <c r="D157" s="164"/>
      <c r="E157" s="172"/>
    </row>
    <row r="158" spans="2:5" ht="15">
      <c r="B158" s="136"/>
      <c r="C158" s="174"/>
      <c r="D158" s="174"/>
      <c r="E158" s="174"/>
    </row>
    <row r="159" spans="2:5" ht="45" customHeight="1">
      <c r="B159" s="162"/>
      <c r="C159" s="168"/>
      <c r="D159" s="168"/>
      <c r="E159" s="162"/>
    </row>
    <row r="160" spans="2:5" ht="15">
      <c r="B160" s="169"/>
      <c r="C160" s="163"/>
      <c r="D160" s="163"/>
      <c r="E160" s="170"/>
    </row>
    <row r="161" spans="2:5" ht="15">
      <c r="B161" s="169"/>
      <c r="C161" s="163"/>
      <c r="D161" s="163"/>
      <c r="E161" s="170"/>
    </row>
    <row r="162" spans="2:5" ht="15">
      <c r="B162" s="169"/>
      <c r="C162" s="163"/>
      <c r="D162" s="163"/>
      <c r="E162" s="170"/>
    </row>
    <row r="163" spans="2:5" ht="15">
      <c r="B163" s="169"/>
      <c r="C163" s="163"/>
      <c r="D163" s="163"/>
      <c r="E163" s="170"/>
    </row>
    <row r="164" spans="2:5" ht="15">
      <c r="B164" s="171"/>
      <c r="C164" s="164"/>
      <c r="D164" s="164"/>
      <c r="E164" s="172"/>
    </row>
    <row r="165" spans="2:5" ht="15">
      <c r="B165" s="173"/>
      <c r="C165" s="164"/>
      <c r="D165" s="164"/>
      <c r="E165" s="172"/>
    </row>
    <row r="166" spans="2:5" ht="15">
      <c r="B166" s="136"/>
      <c r="C166" s="174"/>
      <c r="D166" s="174"/>
      <c r="E166" s="174"/>
    </row>
    <row r="167" spans="2:5" ht="45" customHeight="1">
      <c r="B167" s="162"/>
      <c r="C167" s="168"/>
      <c r="D167" s="168"/>
      <c r="E167" s="162"/>
    </row>
    <row r="168" spans="2:5" ht="15">
      <c r="B168" s="169"/>
      <c r="C168" s="163"/>
      <c r="D168" s="163"/>
      <c r="E168" s="170"/>
    </row>
    <row r="169" spans="2:5" ht="15">
      <c r="B169" s="169"/>
      <c r="C169" s="163"/>
      <c r="D169" s="163"/>
      <c r="E169" s="170"/>
    </row>
    <row r="170" spans="2:5" ht="15">
      <c r="B170" s="169"/>
      <c r="C170" s="163"/>
      <c r="D170" s="163"/>
      <c r="E170" s="170"/>
    </row>
    <row r="171" spans="2:5" ht="15">
      <c r="B171" s="169"/>
      <c r="C171" s="163"/>
      <c r="D171" s="163"/>
      <c r="E171" s="170"/>
    </row>
    <row r="172" spans="2:5" ht="15">
      <c r="B172" s="171"/>
      <c r="C172" s="164"/>
      <c r="D172" s="164"/>
      <c r="E172" s="172"/>
    </row>
    <row r="173" spans="2:5" ht="15">
      <c r="B173" s="173"/>
      <c r="C173" s="164"/>
      <c r="D173" s="164"/>
      <c r="E173" s="172"/>
    </row>
    <row r="174" spans="2:5" ht="15">
      <c r="B174" s="136"/>
      <c r="C174" s="174"/>
      <c r="D174" s="174"/>
      <c r="E174" s="174"/>
    </row>
    <row r="175" spans="2:5" ht="45" customHeight="1">
      <c r="B175" s="162"/>
      <c r="C175" s="168"/>
      <c r="D175" s="168"/>
      <c r="E175" s="162"/>
    </row>
    <row r="176" spans="2:5" ht="15">
      <c r="B176" s="169"/>
      <c r="C176" s="163"/>
      <c r="D176" s="163"/>
      <c r="E176" s="170"/>
    </row>
    <row r="177" spans="2:5" ht="15">
      <c r="B177" s="169"/>
      <c r="C177" s="163"/>
      <c r="D177" s="163"/>
      <c r="E177" s="170"/>
    </row>
    <row r="178" spans="2:5" ht="15">
      <c r="B178" s="169"/>
      <c r="C178" s="163"/>
      <c r="D178" s="163"/>
      <c r="E178" s="170"/>
    </row>
    <row r="179" spans="2:5" ht="15">
      <c r="B179" s="169"/>
      <c r="C179" s="163"/>
      <c r="D179" s="163"/>
      <c r="E179" s="170"/>
    </row>
    <row r="180" spans="2:5" ht="15">
      <c r="B180" s="171"/>
      <c r="C180" s="164"/>
      <c r="D180" s="164"/>
      <c r="E180" s="172"/>
    </row>
    <row r="181" spans="2:5" ht="15">
      <c r="B181" s="173"/>
      <c r="C181" s="164"/>
      <c r="D181" s="164"/>
      <c r="E181" s="172"/>
    </row>
    <row r="182" spans="2:5" ht="15">
      <c r="B182" s="136"/>
      <c r="C182" s="174"/>
      <c r="D182" s="174"/>
      <c r="E182" s="174"/>
    </row>
    <row r="183" spans="2:5" ht="45" customHeight="1">
      <c r="B183" s="162"/>
      <c r="C183" s="168"/>
      <c r="D183" s="168"/>
      <c r="E183" s="162"/>
    </row>
    <row r="184" spans="2:5" ht="15">
      <c r="B184" s="169"/>
      <c r="C184" s="163"/>
      <c r="D184" s="163"/>
      <c r="E184" s="170"/>
    </row>
    <row r="185" spans="2:5" ht="15">
      <c r="B185" s="169"/>
      <c r="C185" s="163"/>
      <c r="D185" s="163"/>
      <c r="E185" s="170"/>
    </row>
    <row r="186" spans="2:5" ht="15">
      <c r="B186" s="169"/>
      <c r="C186" s="163"/>
      <c r="D186" s="163"/>
      <c r="E186" s="170"/>
    </row>
    <row r="187" spans="2:5" ht="15">
      <c r="B187" s="169"/>
      <c r="C187" s="163"/>
      <c r="D187" s="163"/>
      <c r="E187" s="170"/>
    </row>
    <row r="188" spans="2:5" ht="15">
      <c r="B188" s="171"/>
      <c r="C188" s="164"/>
      <c r="D188" s="164"/>
      <c r="E188" s="172"/>
    </row>
    <row r="189" spans="2:5" ht="15">
      <c r="B189" s="173"/>
      <c r="C189" s="164"/>
      <c r="D189" s="164"/>
      <c r="E189" s="172"/>
    </row>
    <row r="190" spans="2:5" ht="15">
      <c r="B190" s="136"/>
      <c r="C190" s="174"/>
      <c r="D190" s="174"/>
      <c r="E190" s="174"/>
    </row>
    <row r="191" spans="2:5" ht="45" customHeight="1">
      <c r="B191" s="162"/>
      <c r="C191" s="168"/>
      <c r="D191" s="168"/>
      <c r="E191" s="162"/>
    </row>
    <row r="192" spans="2:5" ht="15">
      <c r="B192" s="169"/>
      <c r="C192" s="163"/>
      <c r="D192" s="163"/>
      <c r="E192" s="170"/>
    </row>
    <row r="193" spans="2:5" ht="15">
      <c r="B193" s="169"/>
      <c r="C193" s="163"/>
      <c r="D193" s="163"/>
      <c r="E193" s="170"/>
    </row>
    <row r="194" spans="2:5" ht="15">
      <c r="B194" s="169"/>
      <c r="C194" s="163"/>
      <c r="D194" s="163"/>
      <c r="E194" s="170"/>
    </row>
    <row r="195" spans="2:5" ht="15">
      <c r="B195" s="169"/>
      <c r="C195" s="163"/>
      <c r="D195" s="163"/>
      <c r="E195" s="170"/>
    </row>
    <row r="196" spans="2:5" ht="15">
      <c r="B196" s="171"/>
      <c r="C196" s="164"/>
      <c r="D196" s="164"/>
      <c r="E196" s="172"/>
    </row>
    <row r="197" spans="2:5" ht="15">
      <c r="B197" s="173"/>
      <c r="C197" s="164"/>
      <c r="D197" s="164"/>
      <c r="E197" s="172"/>
    </row>
    <row r="198" spans="2:5" ht="15">
      <c r="B198" s="136"/>
      <c r="C198" s="174"/>
      <c r="D198" s="174"/>
      <c r="E198" s="174"/>
    </row>
    <row r="199" spans="2:5" ht="45" customHeight="1">
      <c r="B199" s="162"/>
      <c r="C199" s="168"/>
      <c r="D199" s="168"/>
      <c r="E199" s="162"/>
    </row>
    <row r="200" spans="2:5" ht="15">
      <c r="B200" s="169"/>
      <c r="C200" s="163"/>
      <c r="D200" s="163"/>
      <c r="E200" s="170"/>
    </row>
    <row r="201" spans="2:5" ht="15">
      <c r="B201" s="169"/>
      <c r="C201" s="163"/>
      <c r="D201" s="163"/>
      <c r="E201" s="170"/>
    </row>
    <row r="202" spans="2:5" ht="15">
      <c r="B202" s="169"/>
      <c r="C202" s="163"/>
      <c r="D202" s="163"/>
      <c r="E202" s="170"/>
    </row>
    <row r="203" spans="2:5" ht="15">
      <c r="B203" s="169"/>
      <c r="C203" s="163"/>
      <c r="D203" s="163"/>
      <c r="E203" s="170"/>
    </row>
    <row r="204" spans="2:5" ht="15">
      <c r="B204" s="171"/>
      <c r="C204" s="164"/>
      <c r="D204" s="164"/>
      <c r="E204" s="172"/>
    </row>
    <row r="205" spans="2:5" ht="15">
      <c r="B205" s="173"/>
      <c r="C205" s="164"/>
      <c r="D205" s="164"/>
      <c r="E205" s="172"/>
    </row>
    <row r="206" spans="2:5" ht="15">
      <c r="B206" s="136"/>
      <c r="C206" s="174"/>
      <c r="D206" s="174"/>
      <c r="E206" s="174"/>
    </row>
    <row r="207" spans="2:5" ht="45" customHeight="1">
      <c r="B207" s="162"/>
      <c r="C207" s="168"/>
      <c r="D207" s="168"/>
      <c r="E207" s="162"/>
    </row>
    <row r="208" spans="2:5" ht="15">
      <c r="B208" s="169"/>
      <c r="C208" s="163"/>
      <c r="D208" s="163"/>
      <c r="E208" s="170"/>
    </row>
    <row r="209" spans="2:5" ht="15">
      <c r="B209" s="169"/>
      <c r="C209" s="163"/>
      <c r="D209" s="163"/>
      <c r="E209" s="170"/>
    </row>
    <row r="210" spans="2:5" ht="15">
      <c r="B210" s="169"/>
      <c r="C210" s="163"/>
      <c r="D210" s="163"/>
      <c r="E210" s="170"/>
    </row>
    <row r="211" spans="2:5" ht="15">
      <c r="B211" s="169"/>
      <c r="C211" s="163"/>
      <c r="D211" s="163"/>
      <c r="E211" s="170"/>
    </row>
    <row r="212" spans="2:5" ht="15">
      <c r="B212" s="171"/>
      <c r="C212" s="175"/>
      <c r="D212" s="175"/>
      <c r="E212" s="172"/>
    </row>
    <row r="213" spans="2:5" ht="15">
      <c r="B213" s="173"/>
      <c r="C213" s="164"/>
      <c r="D213" s="164"/>
      <c r="E213" s="172"/>
    </row>
  </sheetData>
  <sheetProtection/>
  <printOptions horizontalCentered="1" verticalCentered="1"/>
  <pageMargins left="0" right="0" top="0" bottom="0" header="0" footer="0"/>
  <pageSetup fitToHeight="2" horizontalDpi="600" verticalDpi="600" orientation="portrait" scale="12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L69"/>
  <sheetViews>
    <sheetView zoomScalePageLayoutView="0" workbookViewId="0" topLeftCell="A40">
      <selection activeCell="G25" sqref="G25"/>
    </sheetView>
  </sheetViews>
  <sheetFormatPr defaultColWidth="11.421875" defaultRowHeight="15"/>
  <cols>
    <col min="1" max="1" width="3.8515625" style="0" customWidth="1"/>
    <col min="2" max="2" width="19.28125" style="0" customWidth="1"/>
    <col min="3" max="3" width="17.00390625" style="0" customWidth="1"/>
    <col min="4" max="4" width="18.57421875" style="0" customWidth="1"/>
    <col min="5" max="5" width="15.8515625" style="0" customWidth="1"/>
    <col min="6" max="6" width="12.7109375" style="0" customWidth="1"/>
    <col min="7" max="7" width="17.57421875" style="0" customWidth="1"/>
    <col min="9" max="9" width="18.00390625" style="0" customWidth="1"/>
  </cols>
  <sheetData>
    <row r="1" spans="2:6" ht="15">
      <c r="B1" s="46"/>
      <c r="C1" s="46"/>
      <c r="D1" s="46"/>
      <c r="E1" s="46"/>
      <c r="F1" s="46"/>
    </row>
    <row r="2" spans="2:6" ht="15">
      <c r="B2" s="46"/>
      <c r="C2" s="46"/>
      <c r="D2" s="46"/>
      <c r="E2" s="46"/>
      <c r="F2" s="46"/>
    </row>
    <row r="3" spans="2:6" ht="15">
      <c r="B3" s="46"/>
      <c r="C3" s="46"/>
      <c r="D3" s="46"/>
      <c r="E3" s="46"/>
      <c r="F3" s="46"/>
    </row>
    <row r="4" spans="2:6" ht="15">
      <c r="B4" s="46"/>
      <c r="C4" s="46"/>
      <c r="D4" s="46"/>
      <c r="E4" s="46"/>
      <c r="F4" s="46"/>
    </row>
    <row r="5" spans="2:6" ht="15">
      <c r="B5" s="46"/>
      <c r="C5" s="46"/>
      <c r="D5" s="46"/>
      <c r="E5" s="46"/>
      <c r="F5" s="46"/>
    </row>
    <row r="6" spans="2:6" ht="15">
      <c r="B6" s="46"/>
      <c r="C6" s="46"/>
      <c r="D6" s="46"/>
      <c r="E6" s="46"/>
      <c r="F6" s="46"/>
    </row>
    <row r="7" spans="2:6" ht="15">
      <c r="B7" s="46"/>
      <c r="C7" s="46"/>
      <c r="D7" s="46"/>
      <c r="E7" s="46"/>
      <c r="F7" s="46"/>
    </row>
    <row r="8" spans="2:6" ht="15">
      <c r="B8" s="46"/>
      <c r="C8" s="46"/>
      <c r="D8" s="46"/>
      <c r="E8" s="46"/>
      <c r="F8" s="46"/>
    </row>
    <row r="9" spans="2:6" ht="15">
      <c r="B9" s="46"/>
      <c r="C9" s="46"/>
      <c r="D9" s="46"/>
      <c r="E9" s="46"/>
      <c r="F9" s="46"/>
    </row>
    <row r="10" spans="2:6" ht="15">
      <c r="B10" s="46"/>
      <c r="C10" s="46"/>
      <c r="D10" s="46"/>
      <c r="E10" s="46"/>
      <c r="F10" s="46"/>
    </row>
    <row r="11" spans="2:6" ht="15">
      <c r="B11" s="46"/>
      <c r="C11" s="46"/>
      <c r="D11" s="46"/>
      <c r="E11" s="46"/>
      <c r="F11" s="46"/>
    </row>
    <row r="12" spans="2:6" ht="15">
      <c r="B12" s="46"/>
      <c r="C12" s="46"/>
      <c r="D12" s="46"/>
      <c r="E12" s="46"/>
      <c r="F12" s="46"/>
    </row>
    <row r="13" spans="2:6" ht="15">
      <c r="B13" s="46"/>
      <c r="C13" s="46"/>
      <c r="D13" s="46"/>
      <c r="E13" s="46"/>
      <c r="F13" s="46"/>
    </row>
    <row r="14" spans="2:6" ht="15">
      <c r="B14" s="46"/>
      <c r="C14" s="46"/>
      <c r="D14" s="46"/>
      <c r="E14" s="46"/>
      <c r="F14" s="46"/>
    </row>
    <row r="15" spans="2:6" ht="15">
      <c r="B15" s="46"/>
      <c r="C15" s="46"/>
      <c r="D15" s="46"/>
      <c r="E15" s="46"/>
      <c r="F15" s="46"/>
    </row>
    <row r="16" spans="2:6" ht="15">
      <c r="B16" s="46"/>
      <c r="C16" s="46"/>
      <c r="D16" s="46"/>
      <c r="E16" s="46"/>
      <c r="F16" s="46"/>
    </row>
    <row r="17" spans="2:6" ht="15">
      <c r="B17" s="46"/>
      <c r="C17" s="46"/>
      <c r="D17" s="46"/>
      <c r="E17" s="46"/>
      <c r="F17" s="46"/>
    </row>
    <row r="18" spans="2:6" ht="15">
      <c r="B18" s="46"/>
      <c r="C18" s="46"/>
      <c r="D18" s="46"/>
      <c r="E18" s="46"/>
      <c r="F18" s="46"/>
    </row>
    <row r="19" spans="2:6" ht="15">
      <c r="B19" s="46"/>
      <c r="C19" s="46"/>
      <c r="D19" s="46"/>
      <c r="E19" s="46"/>
      <c r="F19" s="46"/>
    </row>
    <row r="20" spans="2:6" ht="15">
      <c r="B20" s="46"/>
      <c r="C20" s="46"/>
      <c r="D20" s="46"/>
      <c r="E20" s="46"/>
      <c r="F20" s="46"/>
    </row>
    <row r="21" spans="2:6" ht="15">
      <c r="B21" s="46"/>
      <c r="C21" s="46"/>
      <c r="D21" s="46"/>
      <c r="E21" s="46"/>
      <c r="F21" s="46"/>
    </row>
    <row r="22" ht="15.75" thickBot="1">
      <c r="F22" s="46"/>
    </row>
    <row r="23" spans="2:11" ht="15">
      <c r="B23" s="125" t="s">
        <v>53</v>
      </c>
      <c r="C23" s="126"/>
      <c r="D23" s="126"/>
      <c r="E23" s="138"/>
      <c r="F23" s="46"/>
      <c r="K23" s="134"/>
    </row>
    <row r="24" spans="2:11" ht="15">
      <c r="B24" s="41" t="s">
        <v>111</v>
      </c>
      <c r="C24" s="39"/>
      <c r="D24" s="39"/>
      <c r="E24" s="139"/>
      <c r="F24" s="46"/>
      <c r="K24" s="134"/>
    </row>
    <row r="25" spans="2:11" ht="15">
      <c r="B25" s="43" t="s">
        <v>149</v>
      </c>
      <c r="C25" s="29"/>
      <c r="D25" s="29"/>
      <c r="E25" s="140"/>
      <c r="F25" s="46"/>
      <c r="K25" s="134"/>
    </row>
    <row r="26" spans="2:11" ht="29.25">
      <c r="B26" s="129" t="s">
        <v>30</v>
      </c>
      <c r="C26" s="130" t="s">
        <v>147</v>
      </c>
      <c r="D26" s="130" t="s">
        <v>148</v>
      </c>
      <c r="E26" s="141" t="s">
        <v>153</v>
      </c>
      <c r="F26" s="46"/>
      <c r="K26" s="134"/>
    </row>
    <row r="27" spans="2:11" ht="15">
      <c r="B27" s="43" t="s">
        <v>14</v>
      </c>
      <c r="C27" s="142">
        <v>1438</v>
      </c>
      <c r="D27" s="142">
        <v>1748</v>
      </c>
      <c r="E27" s="143">
        <f>SUM(C27:D27)</f>
        <v>3186</v>
      </c>
      <c r="F27" s="46"/>
      <c r="G27" s="336"/>
      <c r="K27" s="134"/>
    </row>
    <row r="28" spans="2:12" ht="15">
      <c r="B28" s="43" t="s">
        <v>15</v>
      </c>
      <c r="C28" s="142">
        <v>414</v>
      </c>
      <c r="D28" s="142">
        <v>776</v>
      </c>
      <c r="E28" s="143">
        <f aca="true" t="shared" si="0" ref="E28:E42">SUM(C28:D28)</f>
        <v>1190</v>
      </c>
      <c r="F28" s="46"/>
      <c r="G28" s="336"/>
      <c r="L28" s="176"/>
    </row>
    <row r="29" spans="2:12" ht="15">
      <c r="B29" s="43" t="s">
        <v>16</v>
      </c>
      <c r="C29" s="142">
        <v>261</v>
      </c>
      <c r="D29" s="142">
        <v>495</v>
      </c>
      <c r="E29" s="143">
        <f t="shared" si="0"/>
        <v>756</v>
      </c>
      <c r="F29" s="46"/>
      <c r="G29" s="336"/>
      <c r="L29" s="176"/>
    </row>
    <row r="30" spans="2:12" ht="15">
      <c r="B30" s="43" t="s">
        <v>17</v>
      </c>
      <c r="C30" s="142">
        <v>4720</v>
      </c>
      <c r="D30" s="142">
        <v>1548</v>
      </c>
      <c r="E30" s="143">
        <f t="shared" si="0"/>
        <v>6268</v>
      </c>
      <c r="F30" s="46"/>
      <c r="G30" s="336"/>
      <c r="L30" s="176"/>
    </row>
    <row r="31" spans="2:12" ht="15">
      <c r="B31" s="43" t="s">
        <v>18</v>
      </c>
      <c r="C31" s="142">
        <v>17931</v>
      </c>
      <c r="D31" s="142">
        <v>7715</v>
      </c>
      <c r="E31" s="143">
        <f t="shared" si="0"/>
        <v>25646</v>
      </c>
      <c r="F31" s="46"/>
      <c r="G31" s="336"/>
      <c r="L31" s="176"/>
    </row>
    <row r="32" spans="2:12" ht="15">
      <c r="B32" s="43" t="s">
        <v>19</v>
      </c>
      <c r="C32" s="142">
        <v>33268</v>
      </c>
      <c r="D32" s="142">
        <v>9319</v>
      </c>
      <c r="E32" s="143">
        <f t="shared" si="0"/>
        <v>42587</v>
      </c>
      <c r="F32" s="46"/>
      <c r="G32" s="336"/>
      <c r="L32" s="176"/>
    </row>
    <row r="33" spans="2:12" ht="15">
      <c r="B33" s="43" t="s">
        <v>20</v>
      </c>
      <c r="C33" s="142">
        <v>43367</v>
      </c>
      <c r="D33" s="142">
        <v>19516</v>
      </c>
      <c r="E33" s="143">
        <f t="shared" si="0"/>
        <v>62883</v>
      </c>
      <c r="F33" s="46"/>
      <c r="G33" s="336"/>
      <c r="L33" s="176"/>
    </row>
    <row r="34" spans="2:12" ht="15">
      <c r="B34" s="43" t="s">
        <v>21</v>
      </c>
      <c r="C34" s="142">
        <v>59260</v>
      </c>
      <c r="D34" s="142">
        <v>16702</v>
      </c>
      <c r="E34" s="143">
        <f t="shared" si="0"/>
        <v>75962</v>
      </c>
      <c r="F34" s="46"/>
      <c r="G34" s="336"/>
      <c r="L34" s="176"/>
    </row>
    <row r="35" spans="2:12" ht="15">
      <c r="B35" s="43" t="s">
        <v>22</v>
      </c>
      <c r="C35" s="142">
        <v>54810</v>
      </c>
      <c r="D35" s="142">
        <v>25492</v>
      </c>
      <c r="E35" s="143">
        <f t="shared" si="0"/>
        <v>80302</v>
      </c>
      <c r="F35" s="46"/>
      <c r="G35" s="336"/>
      <c r="L35" s="176"/>
    </row>
    <row r="36" spans="2:12" ht="15">
      <c r="B36" s="43" t="s">
        <v>23</v>
      </c>
      <c r="C36" s="142">
        <v>42790</v>
      </c>
      <c r="D36" s="142">
        <v>15360</v>
      </c>
      <c r="E36" s="143">
        <f t="shared" si="0"/>
        <v>58150</v>
      </c>
      <c r="F36" s="46"/>
      <c r="G36" s="336"/>
      <c r="L36" s="176"/>
    </row>
    <row r="37" spans="2:12" ht="15">
      <c r="B37" s="43" t="s">
        <v>24</v>
      </c>
      <c r="C37" s="142">
        <v>19406</v>
      </c>
      <c r="D37" s="142">
        <v>11360</v>
      </c>
      <c r="E37" s="143">
        <f t="shared" si="0"/>
        <v>30766</v>
      </c>
      <c r="F37" s="46"/>
      <c r="G37" s="336"/>
      <c r="L37" s="176"/>
    </row>
    <row r="38" spans="2:12" ht="15">
      <c r="B38" s="43" t="s">
        <v>25</v>
      </c>
      <c r="C38" s="142">
        <v>11182</v>
      </c>
      <c r="D38" s="142">
        <v>3512</v>
      </c>
      <c r="E38" s="143">
        <f t="shared" si="0"/>
        <v>14694</v>
      </c>
      <c r="F38" s="46"/>
      <c r="G38" s="336"/>
      <c r="L38" s="176"/>
    </row>
    <row r="39" spans="2:12" ht="15">
      <c r="B39" s="43" t="s">
        <v>26</v>
      </c>
      <c r="C39" s="142">
        <v>14844</v>
      </c>
      <c r="D39" s="142">
        <v>3151</v>
      </c>
      <c r="E39" s="143">
        <f t="shared" si="0"/>
        <v>17995</v>
      </c>
      <c r="F39" s="46"/>
      <c r="G39" s="336"/>
      <c r="L39" s="176"/>
    </row>
    <row r="40" spans="2:12" ht="15">
      <c r="B40" s="43" t="s">
        <v>27</v>
      </c>
      <c r="C40" s="142">
        <v>453</v>
      </c>
      <c r="D40" s="142">
        <v>417</v>
      </c>
      <c r="E40" s="143">
        <f t="shared" si="0"/>
        <v>870</v>
      </c>
      <c r="F40" s="46"/>
      <c r="G40" s="336"/>
      <c r="L40" s="176"/>
    </row>
    <row r="41" spans="2:12" ht="15">
      <c r="B41" s="43" t="s">
        <v>28</v>
      </c>
      <c r="C41" s="142">
        <v>890</v>
      </c>
      <c r="D41" s="142">
        <v>0</v>
      </c>
      <c r="E41" s="143">
        <f t="shared" si="0"/>
        <v>890</v>
      </c>
      <c r="F41" s="46"/>
      <c r="G41" s="336"/>
      <c r="L41" s="176"/>
    </row>
    <row r="42" spans="2:12" ht="15">
      <c r="B42" s="43" t="s">
        <v>29</v>
      </c>
      <c r="C42" s="177">
        <f>SUM(C27:C41)</f>
        <v>305034</v>
      </c>
      <c r="D42" s="177">
        <f>SUM(D27:D41)</f>
        <v>117111</v>
      </c>
      <c r="E42" s="178">
        <f t="shared" si="0"/>
        <v>422145</v>
      </c>
      <c r="F42" s="46"/>
      <c r="G42" s="336"/>
      <c r="L42" s="176"/>
    </row>
    <row r="43" spans="2:6" ht="15.75" thickBot="1">
      <c r="B43" s="52" t="s">
        <v>52</v>
      </c>
      <c r="C43" s="53"/>
      <c r="D43" s="53"/>
      <c r="E43" s="54"/>
      <c r="F43" s="46"/>
    </row>
    <row r="45" spans="2:5" ht="15.75" thickBot="1">
      <c r="B45" s="29"/>
      <c r="C45" s="29"/>
      <c r="D45" s="29"/>
      <c r="E45" s="29"/>
    </row>
    <row r="46" spans="2:6" ht="15">
      <c r="B46" s="125" t="s">
        <v>42</v>
      </c>
      <c r="C46" s="144"/>
      <c r="D46" s="127"/>
      <c r="E46" s="61"/>
      <c r="F46" s="198"/>
    </row>
    <row r="47" spans="2:6" ht="15">
      <c r="B47" s="41" t="s">
        <v>150</v>
      </c>
      <c r="C47" s="39"/>
      <c r="D47" s="128"/>
      <c r="E47" s="61"/>
      <c r="F47" s="198"/>
    </row>
    <row r="48" spans="2:6" ht="15">
      <c r="B48" s="41" t="s">
        <v>151</v>
      </c>
      <c r="C48" s="39"/>
      <c r="D48" s="128"/>
      <c r="E48" s="61"/>
      <c r="F48" s="198"/>
    </row>
    <row r="49" spans="2:6" ht="15">
      <c r="B49" s="44" t="s">
        <v>152</v>
      </c>
      <c r="C49" s="84"/>
      <c r="D49" s="128"/>
      <c r="E49" s="61"/>
      <c r="F49" s="198"/>
    </row>
    <row r="50" spans="2:6" ht="15">
      <c r="B50" s="43" t="s">
        <v>138</v>
      </c>
      <c r="C50" s="39"/>
      <c r="D50" s="128"/>
      <c r="E50" s="199"/>
      <c r="F50" s="198"/>
    </row>
    <row r="51" spans="2:6" ht="15">
      <c r="B51" s="124" t="s">
        <v>30</v>
      </c>
      <c r="C51" s="130" t="s">
        <v>6</v>
      </c>
      <c r="D51" s="132" t="s">
        <v>50</v>
      </c>
      <c r="E51" s="317"/>
      <c r="F51" s="198"/>
    </row>
    <row r="52" spans="2:6" ht="15">
      <c r="B52" s="117" t="s">
        <v>14</v>
      </c>
      <c r="C52" s="86">
        <v>45.1</v>
      </c>
      <c r="D52" s="145">
        <v>76.7</v>
      </c>
      <c r="E52" s="200"/>
      <c r="F52" s="198"/>
    </row>
    <row r="53" spans="2:6" ht="15">
      <c r="B53" s="117" t="s">
        <v>15</v>
      </c>
      <c r="C53" s="86">
        <v>34.8</v>
      </c>
      <c r="D53" s="145">
        <v>85</v>
      </c>
      <c r="E53" s="200"/>
      <c r="F53" s="198"/>
    </row>
    <row r="54" spans="2:6" ht="15">
      <c r="B54" s="117" t="s">
        <v>16</v>
      </c>
      <c r="C54" s="86">
        <v>34.6</v>
      </c>
      <c r="D54" s="145">
        <v>87.8</v>
      </c>
      <c r="E54" s="200"/>
      <c r="F54" s="198"/>
    </row>
    <row r="55" spans="2:6" ht="15">
      <c r="B55" s="117" t="s">
        <v>17</v>
      </c>
      <c r="C55" s="86">
        <v>75.3</v>
      </c>
      <c r="D55" s="145">
        <v>85.3</v>
      </c>
      <c r="E55" s="200"/>
      <c r="F55" s="198"/>
    </row>
    <row r="56" spans="2:6" ht="15">
      <c r="B56" s="117" t="s">
        <v>18</v>
      </c>
      <c r="C56" s="86">
        <v>69.9</v>
      </c>
      <c r="D56" s="145">
        <v>81.4</v>
      </c>
      <c r="E56" s="200"/>
      <c r="F56" s="198"/>
    </row>
    <row r="57" spans="2:6" ht="15">
      <c r="B57" s="117" t="s">
        <v>19</v>
      </c>
      <c r="C57" s="86">
        <v>78.1</v>
      </c>
      <c r="D57" s="145">
        <v>82.1</v>
      </c>
      <c r="E57" s="200"/>
      <c r="F57" s="198"/>
    </row>
    <row r="58" spans="2:6" ht="15">
      <c r="B58" s="117" t="s">
        <v>20</v>
      </c>
      <c r="C58" s="86">
        <v>69</v>
      </c>
      <c r="D58" s="145">
        <v>85.3</v>
      </c>
      <c r="E58" s="200"/>
      <c r="F58" s="198"/>
    </row>
    <row r="59" spans="2:6" ht="15">
      <c r="B59" s="117" t="s">
        <v>21</v>
      </c>
      <c r="C59" s="86">
        <v>78</v>
      </c>
      <c r="D59" s="145">
        <v>83.8</v>
      </c>
      <c r="E59" s="200"/>
      <c r="F59" s="198"/>
    </row>
    <row r="60" spans="2:6" ht="15">
      <c r="B60" s="117" t="s">
        <v>22</v>
      </c>
      <c r="C60" s="86">
        <v>68.3</v>
      </c>
      <c r="D60" s="145">
        <v>71.9</v>
      </c>
      <c r="E60" s="200"/>
      <c r="F60" s="198"/>
    </row>
    <row r="61" spans="2:6" ht="15">
      <c r="B61" s="117" t="s">
        <v>23</v>
      </c>
      <c r="C61" s="86">
        <v>73.6</v>
      </c>
      <c r="D61" s="145">
        <v>80.3</v>
      </c>
      <c r="E61" s="200"/>
      <c r="F61" s="198"/>
    </row>
    <row r="62" spans="2:6" ht="15">
      <c r="B62" s="117" t="s">
        <v>24</v>
      </c>
      <c r="C62" s="86">
        <v>63.1</v>
      </c>
      <c r="D62" s="145">
        <v>78.6</v>
      </c>
      <c r="E62" s="200"/>
      <c r="F62" s="198"/>
    </row>
    <row r="63" spans="2:6" ht="15">
      <c r="B63" s="117" t="s">
        <v>48</v>
      </c>
      <c r="C63" s="86">
        <v>76.1</v>
      </c>
      <c r="D63" s="145">
        <v>80.8</v>
      </c>
      <c r="E63" s="200"/>
      <c r="F63" s="198"/>
    </row>
    <row r="64" spans="2:6" ht="15">
      <c r="B64" s="117" t="s">
        <v>49</v>
      </c>
      <c r="C64" s="86">
        <v>82.5</v>
      </c>
      <c r="D64" s="145">
        <v>83</v>
      </c>
      <c r="E64" s="200"/>
      <c r="F64" s="198"/>
    </row>
    <row r="65" spans="2:6" ht="15">
      <c r="B65" s="117" t="s">
        <v>75</v>
      </c>
      <c r="C65" s="86">
        <v>52.1</v>
      </c>
      <c r="D65" s="145">
        <v>87.4</v>
      </c>
      <c r="E65" s="200"/>
      <c r="F65" s="198"/>
    </row>
    <row r="66" spans="2:6" ht="15">
      <c r="B66" s="117" t="s">
        <v>54</v>
      </c>
      <c r="C66" s="86">
        <v>100</v>
      </c>
      <c r="D66" s="145">
        <v>88.3</v>
      </c>
      <c r="E66" s="201"/>
      <c r="F66" s="198"/>
    </row>
    <row r="67" spans="2:6" ht="15">
      <c r="B67" s="103" t="s">
        <v>29</v>
      </c>
      <c r="C67" s="87">
        <v>72.3</v>
      </c>
      <c r="D67" s="146">
        <v>83.1</v>
      </c>
      <c r="E67" s="316"/>
      <c r="F67" s="198"/>
    </row>
    <row r="68" spans="2:4" ht="15.75" thickBot="1">
      <c r="B68" s="52" t="s">
        <v>55</v>
      </c>
      <c r="C68" s="53"/>
      <c r="D68" s="85"/>
    </row>
    <row r="69" spans="2:3" ht="15">
      <c r="B69" s="30"/>
      <c r="C69" s="30"/>
    </row>
  </sheetData>
  <sheetProtection/>
  <printOptions horizontalCentered="1" verticalCentered="1"/>
  <pageMargins left="0" right="0" top="0" bottom="1.54" header="0" footer="0"/>
  <pageSetup fitToHeight="4" fitToWidth="1" horizontalDpi="600" verticalDpi="600" orientation="portrait" r:id="rId2"/>
  <colBreaks count="1" manualBreakCount="1">
    <brk id="1" max="65535" man="1"/>
  </colBreaks>
  <drawing r:id="rId1"/>
</worksheet>
</file>

<file path=xl/worksheets/sheet9.xml><?xml version="1.0" encoding="utf-8"?>
<worksheet xmlns="http://schemas.openxmlformats.org/spreadsheetml/2006/main" xmlns:r="http://schemas.openxmlformats.org/officeDocument/2006/relationships">
  <sheetPr>
    <pageSetUpPr fitToPage="1"/>
  </sheetPr>
  <dimension ref="B3:K89"/>
  <sheetViews>
    <sheetView zoomScalePageLayoutView="0" workbookViewId="0" topLeftCell="A67">
      <selection activeCell="A1" sqref="A1:F89"/>
    </sheetView>
  </sheetViews>
  <sheetFormatPr defaultColWidth="11.421875" defaultRowHeight="15"/>
  <cols>
    <col min="1" max="1" width="4.140625" style="0" customWidth="1"/>
    <col min="2" max="2" width="18.140625" style="0" customWidth="1"/>
    <col min="3" max="4" width="15.7109375" style="0" customWidth="1"/>
    <col min="5" max="5" width="12.8515625" style="0" customWidth="1"/>
  </cols>
  <sheetData>
    <row r="3" spans="8:10" ht="15">
      <c r="H3" s="319"/>
      <c r="I3" s="318"/>
      <c r="J3" s="320"/>
    </row>
    <row r="4" spans="8:10" ht="15">
      <c r="H4" s="319"/>
      <c r="I4" s="318"/>
      <c r="J4" s="320"/>
    </row>
    <row r="5" spans="8:10" ht="15">
      <c r="H5" s="319"/>
      <c r="I5" s="318"/>
      <c r="J5" s="320"/>
    </row>
    <row r="6" spans="8:9" ht="15">
      <c r="H6" s="318"/>
      <c r="I6" s="318"/>
    </row>
    <row r="7" spans="8:10" ht="15">
      <c r="H7" s="319"/>
      <c r="I7" s="318"/>
      <c r="J7" s="320"/>
    </row>
    <row r="8" spans="8:10" ht="15">
      <c r="H8" s="319"/>
      <c r="I8" s="318"/>
      <c r="J8" s="320"/>
    </row>
    <row r="9" spans="8:10" ht="15">
      <c r="H9" s="318"/>
      <c r="I9" s="318"/>
      <c r="J9" s="320"/>
    </row>
    <row r="11" spans="8:9" ht="15">
      <c r="H11" s="318"/>
      <c r="I11" s="318"/>
    </row>
    <row r="12" spans="8:9" ht="15">
      <c r="H12" s="318"/>
      <c r="I12" s="318"/>
    </row>
    <row r="13" spans="8:9" ht="15">
      <c r="H13" s="318"/>
      <c r="I13" s="318"/>
    </row>
    <row r="14" spans="8:9" ht="15">
      <c r="H14" s="319"/>
      <c r="I14" s="318"/>
    </row>
    <row r="15" spans="8:9" ht="15">
      <c r="H15" s="318"/>
      <c r="I15" s="318"/>
    </row>
    <row r="16" spans="8:9" ht="15">
      <c r="H16" s="318"/>
      <c r="I16" s="318"/>
    </row>
    <row r="17" spans="8:9" ht="15">
      <c r="H17" s="318"/>
      <c r="I17" s="318"/>
    </row>
    <row r="18" spans="2:11" ht="15">
      <c r="B18" s="29"/>
      <c r="C18" s="29"/>
      <c r="D18" s="29"/>
      <c r="E18" s="29"/>
      <c r="H18" s="319"/>
      <c r="I18" s="318"/>
      <c r="J18" s="318"/>
      <c r="K18" s="318"/>
    </row>
    <row r="19" spans="8:11" ht="15">
      <c r="H19" s="318"/>
      <c r="I19" s="318"/>
      <c r="J19" s="318"/>
      <c r="K19" s="318"/>
    </row>
    <row r="20" spans="8:11" ht="15">
      <c r="H20" s="318"/>
      <c r="I20" s="318"/>
      <c r="J20" s="318"/>
      <c r="K20" s="318"/>
    </row>
    <row r="21" spans="8:11" ht="15">
      <c r="H21" s="318"/>
      <c r="I21" s="318"/>
      <c r="J21" s="318"/>
      <c r="K21" s="318"/>
    </row>
    <row r="22" spans="8:11" ht="15">
      <c r="H22" s="318"/>
      <c r="I22" s="318"/>
      <c r="J22" s="318"/>
      <c r="K22" s="318"/>
    </row>
    <row r="28" ht="15.75" thickBot="1"/>
    <row r="29" spans="2:5" ht="15" customHeight="1">
      <c r="B29" s="147" t="s">
        <v>56</v>
      </c>
      <c r="C29" s="148"/>
      <c r="D29" s="148"/>
      <c r="E29" s="149"/>
    </row>
    <row r="30" spans="2:5" ht="15">
      <c r="B30" s="44" t="s">
        <v>112</v>
      </c>
      <c r="C30" s="84"/>
      <c r="D30" s="84"/>
      <c r="E30" s="88"/>
    </row>
    <row r="31" spans="2:5" ht="15">
      <c r="B31" s="44" t="s">
        <v>155</v>
      </c>
      <c r="C31" s="84"/>
      <c r="D31" s="84"/>
      <c r="E31" s="89"/>
    </row>
    <row r="32" spans="2:5" ht="15">
      <c r="B32" s="90" t="s">
        <v>154</v>
      </c>
      <c r="C32" s="84"/>
      <c r="D32" s="84"/>
      <c r="E32" s="89"/>
    </row>
    <row r="33" spans="2:5" ht="15">
      <c r="B33" s="124" t="s">
        <v>30</v>
      </c>
      <c r="C33" s="137" t="s">
        <v>36</v>
      </c>
      <c r="D33" s="137" t="s">
        <v>35</v>
      </c>
      <c r="E33" s="91" t="s">
        <v>5</v>
      </c>
    </row>
    <row r="34" spans="2:5" ht="15">
      <c r="B34" s="117" t="s">
        <v>14</v>
      </c>
      <c r="C34" s="50">
        <v>499</v>
      </c>
      <c r="D34" s="50">
        <v>939</v>
      </c>
      <c r="E34" s="92">
        <f>SUM(C34:D34)</f>
        <v>1438</v>
      </c>
    </row>
    <row r="35" spans="2:5" ht="15">
      <c r="B35" s="117" t="s">
        <v>15</v>
      </c>
      <c r="C35" s="50">
        <v>0</v>
      </c>
      <c r="D35" s="50">
        <v>415</v>
      </c>
      <c r="E35" s="92">
        <f aca="true" t="shared" si="0" ref="E35:E49">SUM(C35:D35)</f>
        <v>415</v>
      </c>
    </row>
    <row r="36" spans="2:5" ht="15">
      <c r="B36" s="117" t="s">
        <v>16</v>
      </c>
      <c r="C36" s="50">
        <v>0</v>
      </c>
      <c r="D36" s="50">
        <v>261</v>
      </c>
      <c r="E36" s="92">
        <f t="shared" si="0"/>
        <v>261</v>
      </c>
    </row>
    <row r="37" spans="2:5" ht="15">
      <c r="B37" s="117" t="s">
        <v>17</v>
      </c>
      <c r="C37" s="50">
        <v>2224</v>
      </c>
      <c r="D37" s="50">
        <v>2496</v>
      </c>
      <c r="E37" s="92">
        <f t="shared" si="0"/>
        <v>4720</v>
      </c>
    </row>
    <row r="38" spans="2:5" ht="15">
      <c r="B38" s="117" t="s">
        <v>18</v>
      </c>
      <c r="C38" s="50">
        <v>9829</v>
      </c>
      <c r="D38" s="50">
        <v>8103</v>
      </c>
      <c r="E38" s="92">
        <f t="shared" si="0"/>
        <v>17932</v>
      </c>
    </row>
    <row r="39" spans="2:5" ht="15">
      <c r="B39" s="117" t="s">
        <v>19</v>
      </c>
      <c r="C39" s="50">
        <v>10295</v>
      </c>
      <c r="D39" s="50">
        <v>22972</v>
      </c>
      <c r="E39" s="92">
        <f t="shared" si="0"/>
        <v>33267</v>
      </c>
    </row>
    <row r="40" spans="2:5" ht="15">
      <c r="B40" s="117" t="s">
        <v>20</v>
      </c>
      <c r="C40" s="50">
        <v>10109</v>
      </c>
      <c r="D40" s="50">
        <v>33258</v>
      </c>
      <c r="E40" s="92">
        <f t="shared" si="0"/>
        <v>43367</v>
      </c>
    </row>
    <row r="41" spans="2:5" ht="15">
      <c r="B41" s="117" t="s">
        <v>21</v>
      </c>
      <c r="C41" s="50">
        <v>33883</v>
      </c>
      <c r="D41" s="50">
        <v>25377</v>
      </c>
      <c r="E41" s="92">
        <f t="shared" si="0"/>
        <v>59260</v>
      </c>
    </row>
    <row r="42" spans="2:5" ht="15">
      <c r="B42" s="117" t="s">
        <v>22</v>
      </c>
      <c r="C42" s="50">
        <v>29575</v>
      </c>
      <c r="D42" s="50">
        <v>25235</v>
      </c>
      <c r="E42" s="92">
        <f t="shared" si="0"/>
        <v>54810</v>
      </c>
    </row>
    <row r="43" spans="2:5" ht="15">
      <c r="B43" s="117" t="s">
        <v>23</v>
      </c>
      <c r="C43" s="50">
        <v>16757</v>
      </c>
      <c r="D43" s="50">
        <v>26033</v>
      </c>
      <c r="E43" s="92">
        <f t="shared" si="0"/>
        <v>42790</v>
      </c>
    </row>
    <row r="44" spans="2:5" ht="15">
      <c r="B44" s="117" t="s">
        <v>24</v>
      </c>
      <c r="C44" s="50">
        <v>5908</v>
      </c>
      <c r="D44" s="50">
        <v>13498</v>
      </c>
      <c r="E44" s="92">
        <f t="shared" si="0"/>
        <v>19406</v>
      </c>
    </row>
    <row r="45" spans="2:5" ht="15">
      <c r="B45" s="117" t="s">
        <v>48</v>
      </c>
      <c r="C45" s="50">
        <v>2970</v>
      </c>
      <c r="D45" s="50">
        <v>8212</v>
      </c>
      <c r="E45" s="92">
        <f t="shared" si="0"/>
        <v>11182</v>
      </c>
    </row>
    <row r="46" spans="2:5" ht="15">
      <c r="B46" s="117" t="s">
        <v>49</v>
      </c>
      <c r="C46" s="50">
        <v>2264</v>
      </c>
      <c r="D46" s="50">
        <v>12579</v>
      </c>
      <c r="E46" s="92">
        <f t="shared" si="0"/>
        <v>14843</v>
      </c>
    </row>
    <row r="47" spans="2:5" ht="15">
      <c r="B47" s="117" t="s">
        <v>75</v>
      </c>
      <c r="C47" s="50">
        <v>65</v>
      </c>
      <c r="D47" s="50">
        <v>388</v>
      </c>
      <c r="E47" s="92">
        <f t="shared" si="0"/>
        <v>453</v>
      </c>
    </row>
    <row r="48" spans="2:5" ht="15">
      <c r="B48" s="117" t="s">
        <v>54</v>
      </c>
      <c r="C48" s="50">
        <v>0</v>
      </c>
      <c r="D48" s="50">
        <v>890</v>
      </c>
      <c r="E48" s="92">
        <f t="shared" si="0"/>
        <v>890</v>
      </c>
    </row>
    <row r="49" spans="2:5" ht="15">
      <c r="B49" s="103" t="s">
        <v>29</v>
      </c>
      <c r="C49" s="93">
        <f>SUM(C34:C48)</f>
        <v>124378</v>
      </c>
      <c r="D49" s="93">
        <f>SUM(D34:D48)</f>
        <v>180656</v>
      </c>
      <c r="E49" s="94">
        <f t="shared" si="0"/>
        <v>305034</v>
      </c>
    </row>
    <row r="50" spans="2:5" ht="15.75" thickBot="1">
      <c r="B50" s="52" t="s">
        <v>55</v>
      </c>
      <c r="C50" s="53"/>
      <c r="D50" s="53"/>
      <c r="E50" s="54"/>
    </row>
    <row r="66" ht="15.75" thickBot="1"/>
    <row r="67" spans="2:4" ht="15" customHeight="1">
      <c r="B67" s="147" t="s">
        <v>57</v>
      </c>
      <c r="C67" s="148"/>
      <c r="D67" s="150"/>
    </row>
    <row r="68" spans="2:4" ht="15">
      <c r="B68" s="44" t="s">
        <v>89</v>
      </c>
      <c r="C68" s="84"/>
      <c r="D68" s="128"/>
    </row>
    <row r="69" spans="2:4" ht="15">
      <c r="B69" s="44" t="s">
        <v>90</v>
      </c>
      <c r="C69" s="84"/>
      <c r="D69" s="128"/>
    </row>
    <row r="70" spans="2:4" ht="15">
      <c r="B70" s="44" t="s">
        <v>115</v>
      </c>
      <c r="C70" s="84"/>
      <c r="D70" s="128"/>
    </row>
    <row r="71" spans="2:4" ht="15">
      <c r="B71" s="90" t="s">
        <v>138</v>
      </c>
      <c r="C71" s="101"/>
      <c r="D71" s="151"/>
    </row>
    <row r="72" spans="2:4" ht="57.75">
      <c r="B72" s="152" t="s">
        <v>30</v>
      </c>
      <c r="C72" s="131" t="s">
        <v>113</v>
      </c>
      <c r="D72" s="141" t="s">
        <v>114</v>
      </c>
    </row>
    <row r="73" spans="2:4" ht="15">
      <c r="B73" s="153" t="s">
        <v>14</v>
      </c>
      <c r="C73" s="154">
        <v>4.4</v>
      </c>
      <c r="D73" s="155">
        <v>4.5</v>
      </c>
    </row>
    <row r="74" spans="2:4" ht="15">
      <c r="B74" s="153" t="s">
        <v>15</v>
      </c>
      <c r="C74" s="154">
        <v>0</v>
      </c>
      <c r="D74" s="155">
        <v>0.8</v>
      </c>
    </row>
    <row r="75" spans="2:4" ht="15">
      <c r="B75" s="153" t="s">
        <v>16</v>
      </c>
      <c r="C75" s="154">
        <v>0</v>
      </c>
      <c r="D75" s="155">
        <v>0.2</v>
      </c>
    </row>
    <row r="76" spans="2:4" ht="15">
      <c r="B76" s="153" t="s">
        <v>17</v>
      </c>
      <c r="C76" s="154">
        <v>14</v>
      </c>
      <c r="D76" s="155">
        <v>5.3</v>
      </c>
    </row>
    <row r="77" spans="2:4" ht="15">
      <c r="B77" s="153" t="s">
        <v>18</v>
      </c>
      <c r="C77" s="154">
        <v>24.3</v>
      </c>
      <c r="D77" s="155">
        <v>8.9</v>
      </c>
    </row>
    <row r="78" spans="2:4" ht="15">
      <c r="B78" s="153" t="s">
        <v>19</v>
      </c>
      <c r="C78" s="154">
        <v>9.8</v>
      </c>
      <c r="D78" s="155">
        <v>8.9</v>
      </c>
    </row>
    <row r="79" spans="2:4" ht="15">
      <c r="B79" s="153" t="s">
        <v>20</v>
      </c>
      <c r="C79" s="154">
        <v>3.5</v>
      </c>
      <c r="D79" s="155">
        <v>2.4</v>
      </c>
    </row>
    <row r="80" spans="2:4" ht="15">
      <c r="B80" s="153" t="s">
        <v>21</v>
      </c>
      <c r="C80" s="154">
        <v>46.9</v>
      </c>
      <c r="D80" s="155">
        <v>20.6</v>
      </c>
    </row>
    <row r="81" spans="2:4" ht="15">
      <c r="B81" s="153" t="s">
        <v>22</v>
      </c>
      <c r="C81" s="154">
        <v>46.8</v>
      </c>
      <c r="D81" s="155">
        <v>24.8</v>
      </c>
    </row>
    <row r="82" spans="2:4" ht="15">
      <c r="B82" s="153" t="s">
        <v>23</v>
      </c>
      <c r="C82" s="154">
        <v>12.8</v>
      </c>
      <c r="D82" s="155">
        <v>10.8</v>
      </c>
    </row>
    <row r="83" spans="2:4" ht="15">
      <c r="B83" s="153" t="s">
        <v>24</v>
      </c>
      <c r="C83" s="154">
        <v>13.1</v>
      </c>
      <c r="D83" s="155">
        <v>13</v>
      </c>
    </row>
    <row r="84" spans="2:4" ht="15">
      <c r="B84" s="153" t="s">
        <v>48</v>
      </c>
      <c r="C84" s="154">
        <v>15.8</v>
      </c>
      <c r="D84" s="155">
        <v>19.1</v>
      </c>
    </row>
    <row r="85" spans="2:4" ht="15">
      <c r="B85" s="153" t="s">
        <v>49</v>
      </c>
      <c r="C85" s="154">
        <v>6.3</v>
      </c>
      <c r="D85" s="155">
        <v>11.9</v>
      </c>
    </row>
    <row r="86" spans="2:4" ht="15">
      <c r="B86" s="153" t="s">
        <v>75</v>
      </c>
      <c r="C86" s="154">
        <v>1</v>
      </c>
      <c r="D86" s="155">
        <v>2.6</v>
      </c>
    </row>
    <row r="87" spans="2:4" ht="15">
      <c r="B87" s="153" t="s">
        <v>54</v>
      </c>
      <c r="C87" s="154">
        <v>0</v>
      </c>
      <c r="D87" s="155">
        <v>3.6</v>
      </c>
    </row>
    <row r="88" spans="2:4" ht="15.75" thickBot="1">
      <c r="B88" s="156" t="s">
        <v>29</v>
      </c>
      <c r="C88" s="157">
        <v>13.9</v>
      </c>
      <c r="D88" s="158">
        <v>6.7</v>
      </c>
    </row>
    <row r="89" spans="2:4" ht="15.75" thickBot="1">
      <c r="B89" s="52" t="s">
        <v>55</v>
      </c>
      <c r="C89" s="53"/>
      <c r="D89" s="54"/>
    </row>
  </sheetData>
  <sheetProtection/>
  <printOptions horizontalCentered="1" verticalCentered="1"/>
  <pageMargins left="0" right="0" top="0" bottom="0.37" header="0" footer="0"/>
  <pageSetup fitToHeight="3" fitToWidth="1" horizontalDpi="600" verticalDpi="600" orientation="portrait" r:id="rId2"/>
  <rowBreaks count="1" manualBreakCount="1">
    <brk id="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aguerre</dc:creator>
  <cp:keywords/>
  <dc:description/>
  <cp:lastModifiedBy>Patricia Lorca Rojas</cp:lastModifiedBy>
  <cp:lastPrinted>2011-12-02T18:49:43Z</cp:lastPrinted>
  <dcterms:created xsi:type="dcterms:W3CDTF">2011-08-03T17:18:20Z</dcterms:created>
  <dcterms:modified xsi:type="dcterms:W3CDTF">2019-03-01T14:56:52Z</dcterms:modified>
  <cp:category/>
  <cp:version/>
  <cp:contentType/>
  <cp:contentStatus/>
</cp:coreProperties>
</file>