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640" windowHeight="1023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a" sheetId="6" r:id="rId6"/>
    <sheet name="C3b" sheetId="7" r:id="rId7"/>
    <sheet name="C4" sheetId="8" r:id="rId8"/>
    <sheet name="G1" sheetId="9" r:id="rId9"/>
    <sheet name="G2" sheetId="10" r:id="rId10"/>
    <sheet name="G3" sheetId="11" r:id="rId11"/>
    <sheet name="G4" sheetId="12" r:id="rId12"/>
    <sheet name="C5" sheetId="13" r:id="rId13"/>
    <sheet name="C6" sheetId="14" r:id="rId14"/>
    <sheet name="C7" sheetId="15" r:id="rId15"/>
    <sheet name="C8" sheetId="16" r:id="rId16"/>
    <sheet name="C9" sheetId="17" r:id="rId17"/>
    <sheet name="C10" sheetId="18" r:id="rId18"/>
  </sheets>
  <externalReferences>
    <externalReference r:id="rId21"/>
  </externalReferences>
  <definedNames>
    <definedName name="_xlnm.Print_Area" localSheetId="3">'C1'!$A$1:$J$42</definedName>
    <definedName name="_xlnm.Print_Area" localSheetId="17">'C10'!$A$1:$D$19</definedName>
    <definedName name="_xlnm.Print_Area" localSheetId="4">'C2'!$A$1:$J$40</definedName>
    <definedName name="_xlnm.Print_Area" localSheetId="5">'C3a'!$A$1:$G$22</definedName>
    <definedName name="_xlnm.Print_Area" localSheetId="6">'C3b'!$A$1:$D$35</definedName>
    <definedName name="_xlnm.Print_Area" localSheetId="7">'C4'!$A$1:$F$21</definedName>
    <definedName name="_xlnm.Print_Area" localSheetId="12">'C5'!$A$1:$F$102</definedName>
    <definedName name="_xlnm.Print_Area" localSheetId="13">'C6'!$A$1:$D$60</definedName>
    <definedName name="_xlnm.Print_Area" localSheetId="14">'C7'!$A$1:$E$68</definedName>
    <definedName name="_xlnm.Print_Area" localSheetId="16">'C9'!$A$1:$D$45</definedName>
    <definedName name="_xlnm.Print_Area" localSheetId="8">'G1'!$A$1:$J$30</definedName>
    <definedName name="_xlnm.Print_Area" localSheetId="9">'G2'!$A$1:$J$30</definedName>
    <definedName name="_xlnm.Print_Area" localSheetId="10">'G3'!$A$1:$I$31</definedName>
    <definedName name="_xlnm.Print_Area" localSheetId="11">'G4'!$A$1:$J$31</definedName>
    <definedName name="_xlnm.Print_Area" localSheetId="1">'Indice'!$A$1:$C$25</definedName>
    <definedName name="_xlnm.Print_Area" localSheetId="2">'Introducción'!$A$1:$I$13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<sst xmlns="http://schemas.openxmlformats.org/spreadsheetml/2006/main" count="860" uniqueCount="484">
  <si>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</si>
  <si>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</si>
  <si>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</si>
  <si>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</si>
  <si>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</si>
  <si>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</si>
  <si>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</si>
  <si>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</si>
  <si>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</si>
  <si>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</si>
  <si>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</si>
  <si>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</si>
  <si>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</si>
  <si>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</si>
  <si>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</si>
  <si>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</si>
  <si>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</si>
  <si>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</si>
  <si>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</si>
  <si>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</si>
  <si>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</si>
  <si>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</si>
  <si>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</si>
  <si>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</si>
  <si>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</si>
  <si>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</si>
  <si>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Fuente: elaborado por Odepa con información de distribuidores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</si>
  <si>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</si>
  <si>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</si>
  <si>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</si>
  <si>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</si>
  <si>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</si>
  <si>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</si>
  <si>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</si>
  <si>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</si>
  <si>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</si>
  <si>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</si>
  <si>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</si>
  <si>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</si>
  <si>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</si>
  <si>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</si>
  <si>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</si>
  <si>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</si>
  <si>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</si>
  <si>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</si>
  <si>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</si>
  <si>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</si>
  <si>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</si>
  <si>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</si>
  <si>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</si>
  <si>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</si>
  <si>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</si>
  <si>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</si>
  <si>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</si>
  <si>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</si>
  <si>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</si>
  <si>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</si>
  <si>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</si>
  <si>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</si>
  <si>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</si>
  <si>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</si>
  <si>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</si>
  <si>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</si>
  <si>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</si>
  <si>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</si>
  <si>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</si>
  <si>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</si>
  <si>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</si>
  <si>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</si>
  <si>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</si>
  <si>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</si>
  <si>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</si>
  <si>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</si>
  <si>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</si>
  <si>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</si>
  <si>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</si>
  <si>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</si>
  <si>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</si>
  <si>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</si>
  <si>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</si>
  <si>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</si>
  <si>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</si>
  <si>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</si>
  <si>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</si>
  <si>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</si>
  <si>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Bandeja 30 huevos</t>
  </si>
  <si>
    <t>Serie de precios internacionales de fertilizantes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</si>
  <si>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</si>
  <si>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</si>
  <si>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</si>
  <si>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</si>
  <si>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</si>
  <si>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</si>
  <si>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</si>
  <si>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</si>
  <si>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</si>
  <si>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</si>
  <si>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</si>
  <si>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</si>
  <si>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</si>
  <si>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</si>
  <si>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</si>
  <si>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</si>
  <si>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</si>
  <si>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</si>
  <si>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</si>
  <si>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</si>
  <si>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</si>
  <si>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</si>
  <si>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</si>
  <si>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</si>
  <si>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</si>
  <si>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</si>
  <si>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</si>
  <si>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</si>
  <si>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</si>
  <si>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</si>
  <si>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</si>
  <si>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</si>
  <si>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</si>
  <si>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</si>
  <si>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</si>
  <si>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</si>
  <si>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</si>
  <si>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</si>
  <si>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</si>
  <si>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</si>
  <si>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</si>
  <si>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</si>
  <si>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</si>
  <si>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</si>
  <si>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</si>
  <si>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</si>
  <si>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</si>
  <si>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Valor unitario (kg)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</si>
  <si>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</si>
  <si>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</si>
  <si>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</si>
  <si>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</si>
  <si>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</si>
  <si>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</si>
  <si>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</si>
  <si>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</si>
  <si>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</si>
  <si>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</si>
  <si>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</si>
  <si>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</si>
  <si>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</si>
  <si>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</si>
  <si>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</si>
  <si>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</si>
  <si>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</si>
  <si>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</si>
  <si>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Fuente: elaborado por Odepa con información INIA</t>
  </si>
  <si>
    <t>Pesos nominales sin IVA y US$/unidad</t>
  </si>
  <si>
    <t>Publicación de la Oficina de Estudios y Políticas Agrarias (Odepa)</t>
  </si>
  <si>
    <t>Introducción</t>
  </si>
  <si>
    <t xml:space="preserve">Fuente: elaborado por Odepa con información de Reuters, Green Markets, Icis pricing y Fertecon. </t>
  </si>
  <si>
    <t xml:space="preserve">kg/envase </t>
  </si>
  <si>
    <t>Precio unitario ($/kg)</t>
  </si>
  <si>
    <t>Nehuén INIA</t>
  </si>
  <si>
    <t>Llaofén INIA</t>
  </si>
  <si>
    <t>Faraón INIA</t>
  </si>
  <si>
    <t>Corcolén INIA</t>
  </si>
  <si>
    <t>Tukán INIA</t>
  </si>
  <si>
    <t>semilla categoría C2</t>
  </si>
  <si>
    <t>Nitrato de Amonio</t>
  </si>
  <si>
    <t>Fosfato Diamónico</t>
  </si>
  <si>
    <t>Fosfato Monoamónico</t>
  </si>
  <si>
    <t>Otros Insumos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</si>
  <si>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</si>
  <si>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</si>
  <si>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</si>
  <si>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</si>
  <si>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</si>
  <si>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Evolución del precio promedio mensual de la urea: mercado interno, precios  internacionales y valor CIF de importación</t>
  </si>
  <si>
    <t xml:space="preserve">Fuente: elaborado por Odepa con información del Servicio Nacional de Aduanas. </t>
  </si>
  <si>
    <t>Konde INIA</t>
  </si>
  <si>
    <t>Maxwell INIA</t>
  </si>
  <si>
    <t>Lleuque INIA</t>
  </si>
  <si>
    <t>*: industriales, de uso doméstico y  uso agrícola</t>
  </si>
  <si>
    <t>**: unidades</t>
  </si>
  <si>
    <t>05/2012 </t>
  </si>
  <si>
    <t>06/2012 </t>
  </si>
  <si>
    <t>07/2012 </t>
  </si>
  <si>
    <t>08/2012 </t>
  </si>
  <si>
    <t>09/2012 </t>
  </si>
  <si>
    <t>10/2012 </t>
  </si>
  <si>
    <t>11/2012 </t>
  </si>
  <si>
    <t>12/2012 </t>
  </si>
  <si>
    <t>Productos</t>
  </si>
  <si>
    <t>01/2013</t>
  </si>
  <si>
    <t>Var % 13/12</t>
  </si>
  <si>
    <t/>
  </si>
  <si>
    <t>02/2013</t>
  </si>
  <si>
    <t>03/2013</t>
  </si>
  <si>
    <t>Trigo panadero invierno y alternativos</t>
  </si>
  <si>
    <t>Trigo pan primavera</t>
  </si>
  <si>
    <t>Kipa INIA</t>
  </si>
  <si>
    <t>Milán INIA</t>
  </si>
  <si>
    <t>semilla certificada</t>
  </si>
  <si>
    <t>semilla  certificada</t>
  </si>
  <si>
    <t>semilla corriente</t>
  </si>
  <si>
    <t>3a</t>
  </si>
  <si>
    <t>3b</t>
  </si>
  <si>
    <t>Precios de lista de fertilizantes en Santiago</t>
  </si>
  <si>
    <t>04/2013</t>
  </si>
  <si>
    <t>s/i</t>
  </si>
  <si>
    <t>s/i: sin información</t>
  </si>
  <si>
    <t>Precios de agroquímicos en la zona norte del país</t>
  </si>
  <si>
    <t>Fitosanitarios</t>
  </si>
  <si>
    <t>Contenido</t>
  </si>
  <si>
    <t>Precio mínimo</t>
  </si>
  <si>
    <t>Precio máximo</t>
  </si>
  <si>
    <t>Glifosato</t>
  </si>
  <si>
    <t>Rango 480 SL</t>
  </si>
  <si>
    <t>20 litros</t>
  </si>
  <si>
    <t>Glifospec 48 SL</t>
  </si>
  <si>
    <t>Pendimetalin</t>
  </si>
  <si>
    <t>Herbadox 45</t>
  </si>
  <si>
    <t>10 litros</t>
  </si>
  <si>
    <t xml:space="preserve">Espada </t>
  </si>
  <si>
    <t>Spectro 33 EC</t>
  </si>
  <si>
    <t>Phenmed/Desmed/Ethofum</t>
  </si>
  <si>
    <t>Betanal Expert</t>
  </si>
  <si>
    <t>1 litro</t>
  </si>
  <si>
    <t>Metolacloro</t>
  </si>
  <si>
    <t>Dual Gold 960 EC</t>
  </si>
  <si>
    <t>Mancozeb</t>
  </si>
  <si>
    <t>Mancozeb 80</t>
  </si>
  <si>
    <t>25 kilos</t>
  </si>
  <si>
    <t>Dithane NT</t>
  </si>
  <si>
    <t>Cymoxanil / Mancozeb</t>
  </si>
  <si>
    <t>Curzate</t>
  </si>
  <si>
    <t>1 kilo</t>
  </si>
  <si>
    <t>Mefenoxam / Mancozeb</t>
  </si>
  <si>
    <t>Ridomil Gold MZ 68</t>
  </si>
  <si>
    <t>Pyraclostrobin</t>
  </si>
  <si>
    <t>Comet</t>
  </si>
  <si>
    <t>Metalaxilo M / Clorotalonilo</t>
  </si>
  <si>
    <t>Folio Gold 440 SC</t>
  </si>
  <si>
    <t>Lambdacihalotrina</t>
  </si>
  <si>
    <t>Karate Zeon</t>
  </si>
  <si>
    <t>Zero 5 EC</t>
  </si>
  <si>
    <t>1 Litro</t>
  </si>
  <si>
    <t>Thiametoxam / Lambdacihalotr.</t>
  </si>
  <si>
    <t>Engeo</t>
  </si>
  <si>
    <t>Acetamiprid / Lambdacihalotr.</t>
  </si>
  <si>
    <t>Gladiador</t>
  </si>
  <si>
    <t>0,25 kilos</t>
  </si>
  <si>
    <t>Metamidofos</t>
  </si>
  <si>
    <t>MTD 600</t>
  </si>
  <si>
    <t>Imidacloprid / Deltamethrin</t>
  </si>
  <si>
    <t>Muralla Delta</t>
  </si>
  <si>
    <t>0,25 litros</t>
  </si>
  <si>
    <t>Betacyfluthrin</t>
  </si>
  <si>
    <t>Bulldock 125 SC</t>
  </si>
  <si>
    <t>Clorantraniliprole</t>
  </si>
  <si>
    <t>Coragen</t>
  </si>
  <si>
    <t>Benzoato de Emamectina</t>
  </si>
  <si>
    <t>Proclaim 05 SG</t>
  </si>
  <si>
    <t>Foliares</t>
  </si>
  <si>
    <t>Fosfitos</t>
  </si>
  <si>
    <t>Fosfimax 40-20</t>
  </si>
  <si>
    <t>Paclobutrazol</t>
  </si>
  <si>
    <t>Cultar</t>
  </si>
  <si>
    <t>Fuente: elaborado por Odepa con antecedentes de informantes.</t>
  </si>
  <si>
    <t>Roundup Full</t>
  </si>
  <si>
    <t>Rango Full</t>
  </si>
  <si>
    <t>Difenoconazole</t>
  </si>
  <si>
    <t>Dividend 150 FS</t>
  </si>
  <si>
    <t>Tebuconazole</t>
  </si>
  <si>
    <t>Raxil 060 FS</t>
  </si>
  <si>
    <t>Baytan 150 FS</t>
  </si>
  <si>
    <t>Mancozeb/Carbendazima</t>
  </si>
  <si>
    <t>Triflumuron</t>
  </si>
  <si>
    <t>Alsystin 480 SC</t>
  </si>
  <si>
    <t>Imidacloprid</t>
  </si>
  <si>
    <t>Gaucho 600 FS</t>
  </si>
  <si>
    <t>Punto 600 FS</t>
  </si>
  <si>
    <t>Panzer</t>
  </si>
  <si>
    <t>Linuron</t>
  </si>
  <si>
    <t>Linurex 50 SC</t>
  </si>
  <si>
    <t>Propamocab / Fosetilo</t>
  </si>
  <si>
    <t>Previcur Energy SL</t>
  </si>
  <si>
    <t>Azostrobin / Clorotalonil</t>
  </si>
  <si>
    <t>Amistar Opti</t>
  </si>
  <si>
    <t>Clorotalonil</t>
  </si>
  <si>
    <t>Bravo 720</t>
  </si>
  <si>
    <t>5 litros</t>
  </si>
  <si>
    <t>Glider 720</t>
  </si>
  <si>
    <t>Clorotalonil 720</t>
  </si>
  <si>
    <t>Monitor 600</t>
  </si>
  <si>
    <t>Profenofos</t>
  </si>
  <si>
    <t>Selecron 720 EC</t>
  </si>
  <si>
    <t xml:space="preserve">Imidacloprid </t>
  </si>
  <si>
    <t>Punto 70</t>
  </si>
  <si>
    <t>Flubendiamida</t>
  </si>
  <si>
    <t>Fosfimax</t>
  </si>
  <si>
    <t>Uniconazole-P</t>
  </si>
  <si>
    <t>Sunny 5 SC</t>
  </si>
  <si>
    <t>Precios de agroquímicos en la zona sur del país</t>
  </si>
  <si>
    <t>Precios de agroquímicos en la zona centro del país</t>
  </si>
  <si>
    <t>USD/kg o lt</t>
  </si>
  <si>
    <t>Nombre comercial</t>
  </si>
  <si>
    <t>Ingrediente activo</t>
  </si>
  <si>
    <t>Precios sin IVA efectivamente pagados  por los agricultores en USD/unidad</t>
  </si>
  <si>
    <t>Pesos nominales sin IVA y USD/kg</t>
  </si>
  <si>
    <t>Precio unitario (USD/kg)</t>
  </si>
  <si>
    <t>Precio unitario (USD/unidad)</t>
  </si>
  <si>
    <t>Precios de semillas en la zona norte del país</t>
  </si>
  <si>
    <t>$ por envase</t>
  </si>
  <si>
    <t>Nº semillas</t>
  </si>
  <si>
    <t>Tomate Indeterminado</t>
  </si>
  <si>
    <t xml:space="preserve">Naomi </t>
  </si>
  <si>
    <t>Savoy Ace</t>
  </si>
  <si>
    <t>Rinda</t>
  </si>
  <si>
    <t>Coliflor</t>
  </si>
  <si>
    <t xml:space="preserve">Twingo </t>
  </si>
  <si>
    <t>Skywalker</t>
  </si>
  <si>
    <t>Precios de semillas en la zona centro del país</t>
  </si>
  <si>
    <t>Maria Italia</t>
  </si>
  <si>
    <t>Kiara</t>
  </si>
  <si>
    <t>Ultra</t>
  </si>
  <si>
    <t>$ por kilo</t>
  </si>
  <si>
    <t>Arvejas</t>
  </si>
  <si>
    <t>Perfected Freezer</t>
  </si>
  <si>
    <t>25 Kg</t>
  </si>
  <si>
    <t>Habas</t>
  </si>
  <si>
    <t>Luz de Otoño</t>
  </si>
  <si>
    <t>Llareta</t>
  </si>
  <si>
    <t>Alfalfa</t>
  </si>
  <si>
    <t>WL 903</t>
  </si>
  <si>
    <t>Ballica</t>
  </si>
  <si>
    <t>Nui</t>
  </si>
  <si>
    <t>Trebol</t>
  </si>
  <si>
    <t>Quiñequeli</t>
  </si>
  <si>
    <t>Precios de semillas en la zona sur del país</t>
  </si>
  <si>
    <t>Trigo</t>
  </si>
  <si>
    <t xml:space="preserve">Gorrion </t>
  </si>
  <si>
    <t>50 Kg</t>
  </si>
  <si>
    <t>Quijote</t>
  </si>
  <si>
    <t>Bakan</t>
  </si>
  <si>
    <t>Urano</t>
  </si>
  <si>
    <t>WL 458, 903</t>
  </si>
  <si>
    <t>20 Kg</t>
  </si>
  <si>
    <t>Precios sin IVA efectivamente pagados  por los agricultores en $/unidad</t>
  </si>
  <si>
    <t>USD/tonelada</t>
  </si>
  <si>
    <t>USD/tonelada sin IVA</t>
  </si>
  <si>
    <t xml:space="preserve"> Precios regionales de plaguicidas según macrozonas</t>
  </si>
  <si>
    <t>La información corresponde  al precio de venta de distribuidoras  que comercializan una cantidad importante de insumos , y que atienden al segmento de los medianos y pequeños agricultores.</t>
  </si>
  <si>
    <t>Se entregan valores referenciales con sus precios mínimos y máximos, de acuerdo a volúmenes, condiciones de pago y otras variables.</t>
  </si>
  <si>
    <t xml:space="preserve"> Precios regionales semillas según macrozonas</t>
  </si>
  <si>
    <t>Precios regionales reales de fertilizantes (macrozonas)</t>
  </si>
  <si>
    <t>Cuadro 10</t>
  </si>
  <si>
    <t>Precios de plantines en la zona norte del país</t>
  </si>
  <si>
    <t>Precios regionales de plantines según macrozonas</t>
  </si>
  <si>
    <t>$/ planta</t>
  </si>
  <si>
    <t>Naomi</t>
  </si>
  <si>
    <t>Patron</t>
  </si>
  <si>
    <t>Brocoli</t>
  </si>
  <si>
    <t>Avenger</t>
  </si>
  <si>
    <t>Lechuga</t>
  </si>
  <si>
    <t xml:space="preserve">Mohawk </t>
  </si>
  <si>
    <t xml:space="preserve">Camel  </t>
  </si>
  <si>
    <t>Precios de plantines en la zona centro del país</t>
  </si>
  <si>
    <t>Mohawk</t>
  </si>
  <si>
    <t xml:space="preserve">Legacy </t>
  </si>
  <si>
    <t>Tradition</t>
  </si>
  <si>
    <t>Twingo</t>
  </si>
  <si>
    <t>Precios de plantines en la zona sur del país</t>
  </si>
  <si>
    <t>Desert Storm</t>
  </si>
  <si>
    <t xml:space="preserve">La información corresponde  al precio de venta de distribuidoras  que comercializan una cantidad importante de insumos , </t>
  </si>
  <si>
    <t>y que atienden al segmento de los medianos y pequeños agricultores.</t>
  </si>
  <si>
    <t xml:space="preserve">Los productos mencionados corresponden a los de mayor transacción en la temporada, de acuerdo a la información de las distribuidoras </t>
  </si>
  <si>
    <t>locales de cada macrozona.</t>
  </si>
  <si>
    <t>Los productos mencionados corresponden a los de mayor transacción en la temporada, de acuerdo a la información de las distribuidoras locales de cada macrozona.</t>
  </si>
  <si>
    <t>Cuadro 3b</t>
  </si>
  <si>
    <t>Cuadro 3a</t>
  </si>
  <si>
    <t xml:space="preserve"> Precios regionales de fertilizantes según macrozonas</t>
  </si>
  <si>
    <t>Precios de fertilizantes en la zona norte del país</t>
  </si>
  <si>
    <t>Precio Mínino</t>
  </si>
  <si>
    <t>Precio Máximo</t>
  </si>
  <si>
    <t>Urea granulada</t>
  </si>
  <si>
    <t xml:space="preserve"> 50 Kg</t>
  </si>
  <si>
    <t xml:space="preserve">Nitrato de amonio </t>
  </si>
  <si>
    <t>Mezcla hortalizas 13-23-18</t>
  </si>
  <si>
    <t>Acido fosfórico</t>
  </si>
  <si>
    <t xml:space="preserve"> 35 Kg</t>
  </si>
  <si>
    <t>Precios de fertilizantes en la centro del país</t>
  </si>
  <si>
    <t>Nitrato de K solub</t>
  </si>
  <si>
    <t xml:space="preserve"> 25 Kg</t>
  </si>
  <si>
    <t>Mezcla trigo  10-21-14</t>
  </si>
  <si>
    <t>35 kg</t>
  </si>
  <si>
    <t>Precios de fertilizantes en la sur del país</t>
  </si>
  <si>
    <t>Muriato de K</t>
  </si>
  <si>
    <t>una cantidad importante de insumos , y que atienden al segmento de los medianos y pequeños agricultores.</t>
  </si>
  <si>
    <t>La información corresponde  al precio de venta de distribuidoras  que comercializan una</t>
  </si>
  <si>
    <t>$ /ton</t>
  </si>
  <si>
    <t>Precios sin IVA efectivamente pagados  por los agricultores en $/ton</t>
  </si>
  <si>
    <t>Precios regionales de plaguicidas según macrozonas</t>
  </si>
  <si>
    <t>Precios regionales semillas según macrozonas</t>
  </si>
  <si>
    <t>Precios regionales de plantines en macrozonas</t>
  </si>
  <si>
    <t>Precios de lista de otros insumos</t>
  </si>
  <si>
    <t>Precios de lista de alimentación animal</t>
  </si>
  <si>
    <t>Precios de lista de semillas INIA</t>
  </si>
  <si>
    <t>Precio de lista de otros insumos</t>
  </si>
  <si>
    <t>Precio de lista de semillas INIA</t>
  </si>
  <si>
    <t>Precio de lista de alimentos para animales</t>
  </si>
  <si>
    <t>Envase (número semillas)</t>
  </si>
  <si>
    <t>Envase (kg)</t>
  </si>
  <si>
    <t>Información a mayo 2013</t>
  </si>
  <si>
    <t xml:space="preserve">          Junio 2013</t>
  </si>
  <si>
    <t>Mayo 2013</t>
  </si>
  <si>
    <t>Valor (miles de US$ CIF)</t>
  </si>
  <si>
    <t>enero - mayo</t>
  </si>
  <si>
    <r>
      <t>Plaguicidas y productos químicos</t>
    </r>
    <r>
      <rPr>
        <b/>
        <vertAlign val="superscript"/>
        <sz val="10"/>
        <rFont val="Verdana"/>
        <family val="2"/>
      </rPr>
      <t>**</t>
    </r>
  </si>
  <si>
    <t>Maquinaria *</t>
  </si>
  <si>
    <t>Valor (miles de US$ FOB)</t>
  </si>
  <si>
    <t>Plaguicidas y productos químicos**</t>
  </si>
  <si>
    <t>05/2013</t>
  </si>
  <si>
    <t>% var. May 2013/2012</t>
  </si>
  <si>
    <t>Mezcla trigo 7-27-8</t>
  </si>
  <si>
    <r>
      <rPr>
        <sz val="11"/>
        <color indexed="9"/>
        <rFont val="Calibri"/>
        <family val="2"/>
      </rPr>
      <t>¨</t>
    </r>
    <r>
      <rPr>
        <sz val="11"/>
        <color indexed="8"/>
        <rFont val="Calibri"/>
        <family val="2"/>
      </rPr>
      <t>Mayo 2013</t>
    </r>
  </si>
  <si>
    <t>%var. may 2013/2012</t>
  </si>
  <si>
    <t>Reguladores de Crecimiento</t>
  </si>
  <si>
    <t>Luz de otoño</t>
  </si>
  <si>
    <t>Broccoli</t>
  </si>
  <si>
    <t>Desert storm</t>
  </si>
  <si>
    <t>Zanahoria</t>
  </si>
  <si>
    <t>Abaco medium</t>
  </si>
  <si>
    <t>María Italia</t>
  </si>
  <si>
    <t>Legacy</t>
  </si>
  <si>
    <t>Cebollas guarda</t>
  </si>
  <si>
    <t>Cebollas rama</t>
  </si>
  <si>
    <t>Repollo crespo</t>
  </si>
  <si>
    <t>Tomate indeterminado</t>
  </si>
  <si>
    <t>Repollo liso</t>
  </si>
  <si>
    <t>Cobra</t>
  </si>
  <si>
    <t>Pandero</t>
  </si>
  <si>
    <t>Abaco</t>
  </si>
  <si>
    <t>0,5 Kg</t>
  </si>
  <si>
    <t>Otto</t>
  </si>
  <si>
    <t>Kumpa</t>
  </si>
  <si>
    <t>Supernova</t>
  </si>
  <si>
    <t>Tama</t>
  </si>
  <si>
    <t>20 kg</t>
  </si>
  <si>
    <t>Nota: dólar observado promedio de mayo USD 1=  $ 484,52</t>
  </si>
  <si>
    <t>Patron injertado</t>
  </si>
  <si>
    <t>Naomi injertado</t>
  </si>
  <si>
    <t>Desrt storm</t>
  </si>
  <si>
    <t>Cebolla rama</t>
  </si>
  <si>
    <t>Maria Italia injertado</t>
  </si>
  <si>
    <t>Nota: dólar observado promedio de abril USD 1=  $ 484,52</t>
  </si>
  <si>
    <t>Raundup Full</t>
  </si>
  <si>
    <t>Propamocab/Fosetilo</t>
  </si>
  <si>
    <t>Acetamiprid / Lambdacihalotrina</t>
  </si>
  <si>
    <t>Belt 480 SC</t>
  </si>
  <si>
    <t>Clorhidrato de Cartap</t>
  </si>
  <si>
    <t>Neres 50 SP</t>
  </si>
  <si>
    <t>Oxamilo</t>
  </si>
  <si>
    <t>Vydate L</t>
  </si>
  <si>
    <t>0,5 kilos</t>
  </si>
  <si>
    <t>3,78 litros</t>
  </si>
  <si>
    <t>Anagaran Plus</t>
  </si>
  <si>
    <t>0,125 kilos</t>
  </si>
  <si>
    <t>Metsulfuron</t>
  </si>
  <si>
    <t>Aliado</t>
  </si>
  <si>
    <t>0,008 kilos</t>
  </si>
  <si>
    <t>Ayax 50 WP</t>
  </si>
  <si>
    <t>0,01 kilos</t>
  </si>
  <si>
    <t>Flufenacet/Flurtamona/Diflufen</t>
  </si>
  <si>
    <t>Bacara Forte 360 SC</t>
  </si>
  <si>
    <t>Trifluralina</t>
  </si>
  <si>
    <t>Treflan</t>
  </si>
  <si>
    <t>Prothioconazole/Tebuconazole</t>
  </si>
  <si>
    <t>prosaro 250 EC</t>
  </si>
  <si>
    <t>Fenbuconazole</t>
  </si>
  <si>
    <t>Indar 2 F</t>
  </si>
  <si>
    <t>Triadimenol</t>
  </si>
  <si>
    <t>Anagran Plus</t>
  </si>
  <si>
    <t>Karate zeón</t>
  </si>
  <si>
    <r>
      <rPr>
        <sz val="10"/>
        <color indexed="9"/>
        <rFont val="Verdana"/>
        <family val="2"/>
      </rPr>
      <t>¨</t>
    </r>
    <r>
      <rPr>
        <sz val="10"/>
        <color indexed="8"/>
        <rFont val="Verdana"/>
        <family val="2"/>
      </rPr>
      <t>Mayo 2013</t>
    </r>
  </si>
  <si>
    <t>Los productos mencionados corresponden a los de mayor transacción en la temporada, de acuerdo a la información de las distribuidoras locales de cada macrozona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</si>
</sst>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1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3" formatCode="0.0"/>
  </numFmts>
  <fonts count="11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0"/>
      <name val="Verdana"/>
      <family val="2"/>
    </font>
    <font>
      <sz val="10"/>
      <color indexed="9"/>
      <name val="Verdana"/>
      <family val="2"/>
    </font>
    <font>
      <sz val="10"/>
      <color indexed="8"/>
      <name val="Calibri"/>
      <family val="2"/>
    </font>
    <font>
      <sz val="6.75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b/>
      <sz val="8"/>
      <color indexed="9"/>
      <name val="Arial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sz val="8"/>
      <color indexed="8"/>
      <name val="Verdana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b/>
      <sz val="8"/>
      <color rgb="FFFFFFFF"/>
      <name val="Arial"/>
      <family val="2"/>
    </font>
    <font>
      <sz val="8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4" fillId="3" borderId="0" applyNumberFormat="0" applyBorder="0" applyAlignment="0" applyProtection="0"/>
    <xf numFmtId="0" fontId="6" fillId="4" borderId="0" applyNumberFormat="0" applyBorder="0" applyAlignment="0" applyProtection="0"/>
    <xf numFmtId="0" fontId="74" fillId="5" borderId="0" applyNumberFormat="0" applyBorder="0" applyAlignment="0" applyProtection="0"/>
    <xf numFmtId="0" fontId="6" fillId="6" borderId="0" applyNumberFormat="0" applyBorder="0" applyAlignment="0" applyProtection="0"/>
    <xf numFmtId="0" fontId="74" fillId="7" borderId="0" applyNumberFormat="0" applyBorder="0" applyAlignment="0" applyProtection="0"/>
    <xf numFmtId="0" fontId="6" fillId="8" borderId="0" applyNumberFormat="0" applyBorder="0" applyAlignment="0" applyProtection="0"/>
    <xf numFmtId="0" fontId="74" fillId="9" borderId="0" applyNumberFormat="0" applyBorder="0" applyAlignment="0" applyProtection="0"/>
    <xf numFmtId="0" fontId="6" fillId="10" borderId="0" applyNumberFormat="0" applyBorder="0" applyAlignment="0" applyProtection="0"/>
    <xf numFmtId="0" fontId="74" fillId="11" borderId="0" applyNumberFormat="0" applyBorder="0" applyAlignment="0" applyProtection="0"/>
    <xf numFmtId="0" fontId="6" fillId="12" borderId="0" applyNumberFormat="0" applyBorder="0" applyAlignment="0" applyProtection="0"/>
    <xf numFmtId="0" fontId="74" fillId="13" borderId="0" applyNumberFormat="0" applyBorder="0" applyAlignment="0" applyProtection="0"/>
    <xf numFmtId="0" fontId="6" fillId="14" borderId="0" applyNumberFormat="0" applyBorder="0" applyAlignment="0" applyProtection="0"/>
    <xf numFmtId="0" fontId="74" fillId="15" borderId="0" applyNumberFormat="0" applyBorder="0" applyAlignment="0" applyProtection="0"/>
    <xf numFmtId="0" fontId="6" fillId="16" borderId="0" applyNumberFormat="0" applyBorder="0" applyAlignment="0" applyProtection="0"/>
    <xf numFmtId="0" fontId="74" fillId="17" borderId="0" applyNumberFormat="0" applyBorder="0" applyAlignment="0" applyProtection="0"/>
    <xf numFmtId="0" fontId="6" fillId="18" borderId="0" applyNumberFormat="0" applyBorder="0" applyAlignment="0" applyProtection="0"/>
    <xf numFmtId="0" fontId="74" fillId="19" borderId="0" applyNumberFormat="0" applyBorder="0" applyAlignment="0" applyProtection="0"/>
    <xf numFmtId="0" fontId="6" fillId="8" borderId="0" applyNumberFormat="0" applyBorder="0" applyAlignment="0" applyProtection="0"/>
    <xf numFmtId="0" fontId="74" fillId="20" borderId="0" applyNumberFormat="0" applyBorder="0" applyAlignment="0" applyProtection="0"/>
    <xf numFmtId="0" fontId="6" fillId="14" borderId="0" applyNumberFormat="0" applyBorder="0" applyAlignment="0" applyProtection="0"/>
    <xf numFmtId="0" fontId="74" fillId="21" borderId="0" applyNumberFormat="0" applyBorder="0" applyAlignment="0" applyProtection="0"/>
    <xf numFmtId="0" fontId="6" fillId="22" borderId="0" applyNumberFormat="0" applyBorder="0" applyAlignment="0" applyProtection="0"/>
    <xf numFmtId="0" fontId="74" fillId="23" borderId="0" applyNumberFormat="0" applyBorder="0" applyAlignment="0" applyProtection="0"/>
    <xf numFmtId="0" fontId="7" fillId="24" borderId="0" applyNumberFormat="0" applyBorder="0" applyAlignment="0" applyProtection="0"/>
    <xf numFmtId="0" fontId="75" fillId="25" borderId="0" applyNumberFormat="0" applyBorder="0" applyAlignment="0" applyProtection="0"/>
    <xf numFmtId="0" fontId="7" fillId="16" borderId="0" applyNumberFormat="0" applyBorder="0" applyAlignment="0" applyProtection="0"/>
    <xf numFmtId="0" fontId="75" fillId="26" borderId="0" applyNumberFormat="0" applyBorder="0" applyAlignment="0" applyProtection="0"/>
    <xf numFmtId="0" fontId="7" fillId="18" borderId="0" applyNumberFormat="0" applyBorder="0" applyAlignment="0" applyProtection="0"/>
    <xf numFmtId="0" fontId="75" fillId="27" borderId="0" applyNumberFormat="0" applyBorder="0" applyAlignment="0" applyProtection="0"/>
    <xf numFmtId="0" fontId="7" fillId="28" borderId="0" applyNumberFormat="0" applyBorder="0" applyAlignment="0" applyProtection="0"/>
    <xf numFmtId="0" fontId="75" fillId="29" borderId="0" applyNumberFormat="0" applyBorder="0" applyAlignment="0" applyProtection="0"/>
    <xf numFmtId="0" fontId="7" fillId="30" borderId="0" applyNumberFormat="0" applyBorder="0" applyAlignment="0" applyProtection="0"/>
    <xf numFmtId="0" fontId="75" fillId="31" borderId="0" applyNumberFormat="0" applyBorder="0" applyAlignment="0" applyProtection="0"/>
    <xf numFmtId="0" fontId="7" fillId="32" borderId="0" applyNumberFormat="0" applyBorder="0" applyAlignment="0" applyProtection="0"/>
    <xf numFmtId="0" fontId="75" fillId="33" borderId="0" applyNumberFormat="0" applyBorder="0" applyAlignment="0" applyProtection="0"/>
    <xf numFmtId="0" fontId="76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7" fillId="36" borderId="2" applyNumberFormat="0" applyAlignment="0" applyProtection="0"/>
    <xf numFmtId="0" fontId="10" fillId="37" borderId="3" applyNumberFormat="0" applyAlignment="0" applyProtection="0"/>
    <xf numFmtId="0" fontId="78" fillId="38" borderId="4" applyNumberFormat="0" applyAlignment="0" applyProtection="0"/>
    <xf numFmtId="0" fontId="11" fillId="0" borderId="5" applyNumberFormat="0" applyFill="0" applyAlignment="0" applyProtection="0"/>
    <xf numFmtId="0" fontId="7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5" fillId="40" borderId="0" applyNumberFormat="0" applyBorder="0" applyAlignment="0" applyProtection="0"/>
    <xf numFmtId="0" fontId="7" fillId="41" borderId="0" applyNumberFormat="0" applyBorder="0" applyAlignment="0" applyProtection="0"/>
    <xf numFmtId="0" fontId="75" fillId="42" borderId="0" applyNumberFormat="0" applyBorder="0" applyAlignment="0" applyProtection="0"/>
    <xf numFmtId="0" fontId="7" fillId="43" borderId="0" applyNumberFormat="0" applyBorder="0" applyAlignment="0" applyProtection="0"/>
    <xf numFmtId="0" fontId="75" fillId="44" borderId="0" applyNumberFormat="0" applyBorder="0" applyAlignment="0" applyProtection="0"/>
    <xf numFmtId="0" fontId="7" fillId="28" borderId="0" applyNumberFormat="0" applyBorder="0" applyAlignment="0" applyProtection="0"/>
    <xf numFmtId="0" fontId="75" fillId="45" borderId="0" applyNumberFormat="0" applyBorder="0" applyAlignment="0" applyProtection="0"/>
    <xf numFmtId="0" fontId="7" fillId="30" borderId="0" applyNumberFormat="0" applyBorder="0" applyAlignment="0" applyProtection="0"/>
    <xf numFmtId="0" fontId="75" fillId="46" borderId="0" applyNumberFormat="0" applyBorder="0" applyAlignment="0" applyProtection="0"/>
    <xf numFmtId="0" fontId="7" fillId="47" borderId="0" applyNumberFormat="0" applyBorder="0" applyAlignment="0" applyProtection="0"/>
    <xf numFmtId="0" fontId="75" fillId="48" borderId="0" applyNumberFormat="0" applyBorder="0" applyAlignment="0" applyProtection="0"/>
    <xf numFmtId="0" fontId="13" fillId="12" borderId="1" applyNumberFormat="0" applyAlignment="0" applyProtection="0"/>
    <xf numFmtId="0" fontId="81" fillId="49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3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4" fillId="52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0" fontId="74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5" fillId="36" borderId="11" applyNumberFormat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12" applyNumberFormat="0" applyFill="0" applyAlignment="0" applyProtection="0"/>
    <xf numFmtId="0" fontId="21" fillId="0" borderId="13" applyNumberFormat="0" applyFill="0" applyAlignment="0" applyProtection="0"/>
    <xf numFmtId="0" fontId="89" fillId="0" borderId="14" applyNumberFormat="0" applyFill="0" applyAlignment="0" applyProtection="0"/>
    <xf numFmtId="0" fontId="12" fillId="0" borderId="15" applyNumberFormat="0" applyFill="0" applyAlignment="0" applyProtection="0"/>
    <xf numFmtId="0" fontId="80" fillId="0" borderId="16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91" fillId="0" borderId="18" applyNumberFormat="0" applyFill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/>
    </xf>
    <xf numFmtId="0" fontId="0" fillId="55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55" borderId="0" xfId="0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4" fillId="55" borderId="0" xfId="0" applyFont="1" applyFill="1" applyAlignment="1">
      <alignment horizontal="centerContinuous" vertical="center"/>
    </xf>
    <xf numFmtId="0" fontId="26" fillId="55" borderId="0" xfId="0" applyFont="1" applyFill="1" applyAlignment="1">
      <alignment horizontal="centerContinuous" vertical="center"/>
    </xf>
    <xf numFmtId="0" fontId="28" fillId="55" borderId="0" xfId="76" applyFont="1" applyFill="1" applyAlignment="1" applyProtection="1">
      <alignment/>
      <protection/>
    </xf>
    <xf numFmtId="0" fontId="23" fillId="55" borderId="0" xfId="0" applyFont="1" applyFill="1" applyAlignment="1">
      <alignment vertical="center"/>
    </xf>
    <xf numFmtId="0" fontId="23" fillId="56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55" borderId="0" xfId="0" applyFont="1" applyFill="1" applyAlignment="1">
      <alignment horizontal="center"/>
    </xf>
    <xf numFmtId="0" fontId="31" fillId="55" borderId="0" xfId="76" applyFont="1" applyFill="1" applyAlignment="1" applyProtection="1">
      <alignment/>
      <protection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92" fillId="55" borderId="0" xfId="0" applyFont="1" applyFill="1" applyAlignment="1">
      <alignment/>
    </xf>
    <xf numFmtId="0" fontId="92" fillId="55" borderId="0" xfId="0" applyFont="1" applyFill="1" applyBorder="1" applyAlignment="1">
      <alignment vertical="center"/>
    </xf>
    <xf numFmtId="0" fontId="74" fillId="0" borderId="0" xfId="93">
      <alignment/>
      <protection/>
    </xf>
    <xf numFmtId="0" fontId="74" fillId="0" borderId="0" xfId="93" applyBorder="1">
      <alignment/>
      <protection/>
    </xf>
    <xf numFmtId="0" fontId="3" fillId="0" borderId="0" xfId="93" applyFont="1">
      <alignment/>
      <protection/>
    </xf>
    <xf numFmtId="0" fontId="93" fillId="0" borderId="0" xfId="93" applyFont="1">
      <alignment/>
      <protection/>
    </xf>
    <xf numFmtId="0" fontId="29" fillId="0" borderId="0" xfId="93" applyFont="1">
      <alignment/>
      <protection/>
    </xf>
    <xf numFmtId="0" fontId="27" fillId="0" borderId="0" xfId="93" applyFont="1">
      <alignment/>
      <protection/>
    </xf>
    <xf numFmtId="0" fontId="34" fillId="0" borderId="0" xfId="93" applyFont="1" applyBorder="1" applyAlignment="1">
      <alignment horizontal="justify" vertical="top" wrapText="1"/>
      <protection/>
    </xf>
    <xf numFmtId="0" fontId="27" fillId="0" borderId="0" xfId="93" applyFont="1" applyBorder="1" applyAlignment="1">
      <alignment horizontal="justify" vertical="center" wrapText="1"/>
      <protection/>
    </xf>
    <xf numFmtId="0" fontId="27" fillId="0" borderId="0" xfId="103" applyFont="1" applyBorder="1" applyAlignment="1" applyProtection="1">
      <alignment horizontal="center"/>
      <protection/>
    </xf>
    <xf numFmtId="0" fontId="27" fillId="0" borderId="0" xfId="103" applyFont="1" applyBorder="1" applyProtection="1">
      <alignment/>
      <protection/>
    </xf>
    <xf numFmtId="0" fontId="27" fillId="0" borderId="0" xfId="93" applyFont="1" applyBorder="1">
      <alignment/>
      <protection/>
    </xf>
    <xf numFmtId="0" fontId="27" fillId="0" borderId="0" xfId="103" applyFont="1" applyBorder="1" applyAlignment="1" applyProtection="1">
      <alignment horizontal="left"/>
      <protection/>
    </xf>
    <xf numFmtId="0" fontId="34" fillId="0" borderId="0" xfId="103" applyFont="1" applyBorder="1" applyAlignment="1" applyProtection="1">
      <alignment horizontal="right"/>
      <protection/>
    </xf>
    <xf numFmtId="0" fontId="34" fillId="0" borderId="0" xfId="103" applyFont="1" applyBorder="1" applyProtection="1">
      <alignment/>
      <protection/>
    </xf>
    <xf numFmtId="0" fontId="30" fillId="0" borderId="0" xfId="103" applyFont="1" applyBorder="1" applyAlignment="1" applyProtection="1">
      <alignment horizontal="left"/>
      <protection/>
    </xf>
    <xf numFmtId="0" fontId="30" fillId="0" borderId="0" xfId="103" applyFont="1" applyBorder="1" applyAlignment="1" applyProtection="1">
      <alignment horizontal="center"/>
      <protection/>
    </xf>
    <xf numFmtId="0" fontId="30" fillId="0" borderId="0" xfId="103" applyFont="1" applyBorder="1" applyProtection="1">
      <alignment/>
      <protection/>
    </xf>
    <xf numFmtId="0" fontId="27" fillId="0" borderId="0" xfId="103" applyFont="1" applyBorder="1" applyAlignment="1" applyProtection="1">
      <alignment horizontal="right"/>
      <protection/>
    </xf>
    <xf numFmtId="0" fontId="94" fillId="0" borderId="0" xfId="93" applyFont="1">
      <alignment/>
      <protection/>
    </xf>
    <xf numFmtId="0" fontId="95" fillId="0" borderId="0" xfId="93" applyFont="1">
      <alignment/>
      <protection/>
    </xf>
    <xf numFmtId="0" fontId="96" fillId="0" borderId="0" xfId="93" applyFont="1" applyAlignment="1">
      <alignment horizontal="center"/>
      <protection/>
    </xf>
    <xf numFmtId="0" fontId="97" fillId="0" borderId="0" xfId="93" applyFont="1" applyAlignment="1">
      <alignment horizontal="center"/>
      <protection/>
    </xf>
    <xf numFmtId="0" fontId="98" fillId="0" borderId="0" xfId="93" applyFont="1">
      <alignment/>
      <protection/>
    </xf>
    <xf numFmtId="0" fontId="99" fillId="0" borderId="0" xfId="93" applyFont="1" quotePrefix="1">
      <alignment/>
      <protection/>
    </xf>
    <xf numFmtId="0" fontId="99" fillId="0" borderId="0" xfId="93" applyFont="1">
      <alignment/>
      <protection/>
    </xf>
    <xf numFmtId="0" fontId="97" fillId="0" borderId="0" xfId="93" applyFont="1">
      <alignment/>
      <protection/>
    </xf>
    <xf numFmtId="0" fontId="100" fillId="0" borderId="0" xfId="93" applyFont="1" applyAlignment="1">
      <alignment horizontal="left" indent="15"/>
      <protection/>
    </xf>
    <xf numFmtId="17" fontId="96" fillId="0" borderId="0" xfId="93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55" borderId="0" xfId="0" applyFont="1" applyFill="1" applyAlignment="1">
      <alignment horizontal="center" vertical="center"/>
    </xf>
    <xf numFmtId="0" fontId="33" fillId="55" borderId="0" xfId="76" applyFont="1" applyFill="1" applyAlignment="1" applyProtection="1">
      <alignment horizontal="center" vertical="center"/>
      <protection/>
    </xf>
    <xf numFmtId="0" fontId="23" fillId="55" borderId="0" xfId="76" applyFont="1" applyFill="1" applyAlignment="1" applyProtection="1">
      <alignment vertical="center"/>
      <protection/>
    </xf>
    <xf numFmtId="0" fontId="32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3" fillId="55" borderId="0" xfId="76" applyFont="1" applyFill="1" applyAlignment="1" applyProtection="1">
      <alignment vertical="center" wrapText="1"/>
      <protection/>
    </xf>
    <xf numFmtId="0" fontId="4" fillId="55" borderId="0" xfId="76" applyFill="1" applyAlignment="1" applyProtection="1">
      <alignment horizontal="center" vertical="center"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2" fillId="0" borderId="0" xfId="0" applyFont="1" applyAlignment="1">
      <alignment/>
    </xf>
    <xf numFmtId="3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/>
    </xf>
    <xf numFmtId="0" fontId="23" fillId="55" borderId="0" xfId="0" applyFont="1" applyFill="1" applyBorder="1" applyAlignment="1" quotePrefix="1">
      <alignment horizontal="center" vertical="center" wrapText="1"/>
    </xf>
    <xf numFmtId="0" fontId="23" fillId="55" borderId="0" xfId="0" applyFont="1" applyFill="1" applyBorder="1" applyAlignment="1">
      <alignment vertical="center" wrapText="1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57" borderId="0" xfId="0" applyFont="1" applyFill="1" applyAlignment="1">
      <alignment vertical="center"/>
    </xf>
    <xf numFmtId="0" fontId="23" fillId="57" borderId="0" xfId="0" applyFont="1" applyFill="1" applyBorder="1" applyAlignment="1">
      <alignment vertical="center"/>
    </xf>
    <xf numFmtId="0" fontId="24" fillId="57" borderId="0" xfId="0" applyFont="1" applyFill="1" applyAlignment="1">
      <alignment vertical="center"/>
    </xf>
    <xf numFmtId="3" fontId="23" fillId="57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57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3" fontId="23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202" fontId="23" fillId="0" borderId="0" xfId="0" applyNumberFormat="1" applyFont="1" applyFill="1" applyBorder="1" applyAlignment="1">
      <alignment/>
    </xf>
    <xf numFmtId="0" fontId="24" fillId="56" borderId="0" xfId="0" applyFont="1" applyFill="1" applyAlignment="1">
      <alignment vertical="center"/>
    </xf>
    <xf numFmtId="0" fontId="103" fillId="56" borderId="0" xfId="0" applyFont="1" applyFill="1" applyAlignment="1">
      <alignment vertical="center"/>
    </xf>
    <xf numFmtId="3" fontId="23" fillId="56" borderId="0" xfId="0" applyNumberFormat="1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 horizontal="center"/>
    </xf>
    <xf numFmtId="3" fontId="23" fillId="55" borderId="0" xfId="0" applyNumberFormat="1" applyFont="1" applyFill="1" applyBorder="1" applyAlignment="1">
      <alignment horizontal="center"/>
    </xf>
    <xf numFmtId="0" fontId="23" fillId="56" borderId="0" xfId="0" applyFont="1" applyFill="1" applyAlignment="1">
      <alignment horizontal="center"/>
    </xf>
    <xf numFmtId="0" fontId="23" fillId="55" borderId="0" xfId="0" applyFont="1" applyFill="1" applyAlignment="1">
      <alignment horizontal="center" vertical="top"/>
    </xf>
    <xf numFmtId="0" fontId="23" fillId="55" borderId="0" xfId="0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55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0" fontId="23" fillId="0" borderId="20" xfId="0" applyFont="1" applyBorder="1" applyAlignment="1">
      <alignment/>
    </xf>
    <xf numFmtId="4" fontId="23" fillId="0" borderId="20" xfId="0" applyNumberFormat="1" applyFont="1" applyBorder="1" applyAlignment="1">
      <alignment horizontal="center"/>
    </xf>
    <xf numFmtId="0" fontId="23" fillId="0" borderId="21" xfId="0" applyFont="1" applyFill="1" applyBorder="1" applyAlignment="1">
      <alignment/>
    </xf>
    <xf numFmtId="4" fontId="23" fillId="0" borderId="21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3" fontId="24" fillId="0" borderId="22" xfId="0" applyNumberFormat="1" applyFont="1" applyFill="1" applyBorder="1" applyAlignment="1">
      <alignment vertical="center"/>
    </xf>
    <xf numFmtId="4" fontId="24" fillId="0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2" fontId="23" fillId="0" borderId="0" xfId="0" applyNumberFormat="1" applyFont="1" applyBorder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202" fontId="23" fillId="0" borderId="21" xfId="0" applyNumberFormat="1" applyFont="1" applyBorder="1" applyAlignment="1">
      <alignment horizontal="center"/>
    </xf>
    <xf numFmtId="4" fontId="23" fillId="0" borderId="21" xfId="0" applyNumberFormat="1" applyFont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3" fontId="23" fillId="0" borderId="21" xfId="0" applyNumberFormat="1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3" fontId="23" fillId="0" borderId="20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4" fontId="23" fillId="58" borderId="0" xfId="0" applyNumberFormat="1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/>
    </xf>
    <xf numFmtId="3" fontId="23" fillId="0" borderId="21" xfId="0" applyNumberFormat="1" applyFont="1" applyFill="1" applyBorder="1" applyAlignment="1">
      <alignment vertical="center"/>
    </xf>
    <xf numFmtId="9" fontId="23" fillId="0" borderId="21" xfId="0" applyNumberFormat="1" applyFont="1" applyFill="1" applyBorder="1" applyAlignment="1">
      <alignment vertical="center"/>
    </xf>
    <xf numFmtId="0" fontId="23" fillId="58" borderId="20" xfId="0" applyFont="1" applyFill="1" applyBorder="1" applyAlignment="1">
      <alignment horizontal="center" wrapText="1"/>
    </xf>
    <xf numFmtId="4" fontId="23" fillId="58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17" fontId="23" fillId="0" borderId="20" xfId="0" applyNumberFormat="1" applyFont="1" applyBorder="1" applyAlignment="1" quotePrefix="1">
      <alignment horizontal="center" wrapText="1"/>
    </xf>
    <xf numFmtId="0" fontId="24" fillId="0" borderId="23" xfId="0" applyFont="1" applyFill="1" applyBorder="1" applyAlignment="1" quotePrefix="1">
      <alignment horizontal="right"/>
    </xf>
    <xf numFmtId="0" fontId="24" fillId="0" borderId="19" xfId="0" applyFont="1" applyFill="1" applyBorder="1" applyAlignment="1">
      <alignment/>
    </xf>
    <xf numFmtId="0" fontId="24" fillId="0" borderId="24" xfId="0" applyFont="1" applyFill="1" applyBorder="1" applyAlignment="1" quotePrefix="1">
      <alignment horizontal="right"/>
    </xf>
    <xf numFmtId="0" fontId="24" fillId="0" borderId="19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202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 vertical="center"/>
    </xf>
    <xf numFmtId="0" fontId="23" fillId="0" borderId="21" xfId="0" applyFont="1" applyBorder="1" applyAlignment="1">
      <alignment horizontal="center" wrapText="1"/>
    </xf>
    <xf numFmtId="0" fontId="104" fillId="59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104" fillId="59" borderId="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 quotePrefix="1">
      <alignment vertical="center"/>
    </xf>
    <xf numFmtId="17" fontId="23" fillId="0" borderId="0" xfId="0" applyNumberFormat="1" applyFont="1" applyBorder="1" applyAlignment="1" quotePrefix="1">
      <alignment horizontal="center" wrapText="1"/>
    </xf>
    <xf numFmtId="4" fontId="23" fillId="58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" fontId="23" fillId="58" borderId="20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/>
    </xf>
    <xf numFmtId="0" fontId="23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 quotePrefix="1">
      <alignment horizontal="center" vertical="center" wrapText="1"/>
    </xf>
    <xf numFmtId="0" fontId="91" fillId="55" borderId="0" xfId="102" applyFont="1" applyFill="1" applyAlignment="1">
      <alignment horizontal="center" vertical="center"/>
      <protection/>
    </xf>
    <xf numFmtId="0" fontId="23" fillId="55" borderId="25" xfId="0" applyFont="1" applyFill="1" applyBorder="1" applyAlignment="1">
      <alignment horizontal="center"/>
    </xf>
    <xf numFmtId="0" fontId="23" fillId="55" borderId="26" xfId="0" applyFont="1" applyFill="1" applyBorder="1" applyAlignment="1">
      <alignment horizontal="center"/>
    </xf>
    <xf numFmtId="203" fontId="23" fillId="55" borderId="26" xfId="0" applyNumberFormat="1" applyFont="1" applyFill="1" applyBorder="1" applyAlignment="1">
      <alignment horizontal="center"/>
    </xf>
    <xf numFmtId="0" fontId="31" fillId="55" borderId="25" xfId="102" applyFont="1" applyFill="1" applyBorder="1">
      <alignment/>
      <protection/>
    </xf>
    <xf numFmtId="0" fontId="97" fillId="55" borderId="25" xfId="102" applyFont="1" applyFill="1" applyBorder="1" applyAlignment="1">
      <alignment horizontal="center"/>
      <protection/>
    </xf>
    <xf numFmtId="0" fontId="97" fillId="55" borderId="26" xfId="102" applyFont="1" applyFill="1" applyBorder="1">
      <alignment/>
      <protection/>
    </xf>
    <xf numFmtId="0" fontId="31" fillId="55" borderId="26" xfId="102" applyFont="1" applyFill="1" applyBorder="1">
      <alignment/>
      <protection/>
    </xf>
    <xf numFmtId="0" fontId="31" fillId="55" borderId="26" xfId="102" applyFont="1" applyFill="1" applyBorder="1" applyAlignment="1">
      <alignment horizontal="center"/>
      <protection/>
    </xf>
    <xf numFmtId="202" fontId="97" fillId="55" borderId="26" xfId="102" applyNumberFormat="1" applyFont="1" applyFill="1" applyBorder="1" applyAlignment="1">
      <alignment horizontal="center"/>
      <protection/>
    </xf>
    <xf numFmtId="0" fontId="97" fillId="55" borderId="26" xfId="102" applyFont="1" applyFill="1" applyBorder="1" applyAlignment="1">
      <alignment horizontal="center"/>
      <protection/>
    </xf>
    <xf numFmtId="0" fontId="31" fillId="55" borderId="27" xfId="102" applyFont="1" applyFill="1" applyBorder="1">
      <alignment/>
      <protection/>
    </xf>
    <xf numFmtId="0" fontId="97" fillId="55" borderId="27" xfId="102" applyFont="1" applyFill="1" applyBorder="1" applyAlignment="1">
      <alignment horizontal="center"/>
      <protection/>
    </xf>
    <xf numFmtId="0" fontId="23" fillId="55" borderId="26" xfId="102" applyFont="1" applyFill="1" applyBorder="1" applyAlignment="1" applyProtection="1">
      <alignment horizontal="left" vertical="center" wrapText="1"/>
      <protection locked="0"/>
    </xf>
    <xf numFmtId="0" fontId="31" fillId="55" borderId="25" xfId="0" applyFont="1" applyFill="1" applyBorder="1" applyAlignment="1">
      <alignment/>
    </xf>
    <xf numFmtId="0" fontId="31" fillId="55" borderId="25" xfId="0" applyFont="1" applyFill="1" applyBorder="1" applyAlignment="1">
      <alignment horizontal="center"/>
    </xf>
    <xf numFmtId="0" fontId="31" fillId="55" borderId="26" xfId="0" applyFont="1" applyFill="1" applyBorder="1" applyAlignment="1">
      <alignment/>
    </xf>
    <xf numFmtId="0" fontId="31" fillId="55" borderId="26" xfId="0" applyFont="1" applyFill="1" applyBorder="1" applyAlignment="1">
      <alignment horizontal="center"/>
    </xf>
    <xf numFmtId="0" fontId="27" fillId="55" borderId="0" xfId="0" applyFont="1" applyFill="1" applyBorder="1" applyAlignment="1">
      <alignment/>
    </xf>
    <xf numFmtId="0" fontId="27" fillId="55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74" fillId="55" borderId="28" xfId="102" applyFill="1" applyBorder="1" applyAlignment="1">
      <alignment horizontal="left" vertical="center"/>
      <protection/>
    </xf>
    <xf numFmtId="0" fontId="74" fillId="0" borderId="0" xfId="102">
      <alignment/>
      <protection/>
    </xf>
    <xf numFmtId="0" fontId="74" fillId="55" borderId="27" xfId="102" applyFill="1" applyBorder="1" applyAlignment="1">
      <alignment vertical="center"/>
      <protection/>
    </xf>
    <xf numFmtId="0" fontId="74" fillId="55" borderId="28" xfId="102" applyFill="1" applyBorder="1" applyAlignment="1">
      <alignment vertical="center"/>
      <protection/>
    </xf>
    <xf numFmtId="0" fontId="74" fillId="55" borderId="26" xfId="102" applyFill="1" applyBorder="1" applyAlignment="1">
      <alignment vertical="center"/>
      <protection/>
    </xf>
    <xf numFmtId="3" fontId="65" fillId="60" borderId="28" xfId="102" applyNumberFormat="1" applyFont="1" applyFill="1" applyBorder="1" applyAlignment="1">
      <alignment horizontal="center" vertical="center"/>
      <protection/>
    </xf>
    <xf numFmtId="0" fontId="74" fillId="55" borderId="25" xfId="102" applyFill="1" applyBorder="1" applyAlignment="1">
      <alignment vertical="center"/>
      <protection/>
    </xf>
    <xf numFmtId="0" fontId="74" fillId="55" borderId="27" xfId="102" applyFill="1" applyBorder="1" applyAlignment="1">
      <alignment horizontal="center" vertical="center"/>
      <protection/>
    </xf>
    <xf numFmtId="0" fontId="105" fillId="55" borderId="0" xfId="102" applyFont="1" applyFill="1" applyBorder="1" applyAlignment="1">
      <alignment vertical="center" wrapText="1"/>
      <protection/>
    </xf>
    <xf numFmtId="0" fontId="105" fillId="55" borderId="0" xfId="102" applyFont="1" applyFill="1" applyBorder="1" applyAlignment="1">
      <alignment horizontal="left" vertical="center" wrapText="1"/>
      <protection/>
    </xf>
    <xf numFmtId="3" fontId="74" fillId="55" borderId="28" xfId="102" applyNumberFormat="1" applyFill="1" applyBorder="1" applyAlignment="1">
      <alignment horizontal="center" vertical="center"/>
      <protection/>
    </xf>
    <xf numFmtId="3" fontId="74" fillId="55" borderId="29" xfId="102" applyNumberFormat="1" applyFill="1" applyBorder="1" applyAlignment="1">
      <alignment horizontal="center" vertical="center"/>
      <protection/>
    </xf>
    <xf numFmtId="3" fontId="74" fillId="55" borderId="26" xfId="102" applyNumberFormat="1" applyFill="1" applyBorder="1" applyAlignment="1">
      <alignment horizontal="center" vertical="center"/>
      <protection/>
    </xf>
    <xf numFmtId="3" fontId="74" fillId="55" borderId="25" xfId="102" applyNumberFormat="1" applyFill="1" applyBorder="1" applyAlignment="1">
      <alignment horizontal="center" vertical="center"/>
      <protection/>
    </xf>
    <xf numFmtId="3" fontId="74" fillId="55" borderId="27" xfId="102" applyNumberFormat="1" applyFill="1" applyBorder="1" applyAlignment="1">
      <alignment horizontal="center" vertical="center"/>
      <protection/>
    </xf>
    <xf numFmtId="0" fontId="74" fillId="55" borderId="29" xfId="102" applyFill="1" applyBorder="1" applyAlignment="1">
      <alignment vertical="center"/>
      <protection/>
    </xf>
    <xf numFmtId="0" fontId="74" fillId="55" borderId="30" xfId="102" applyFill="1" applyBorder="1" applyAlignment="1">
      <alignment vertical="center"/>
      <protection/>
    </xf>
    <xf numFmtId="3" fontId="74" fillId="55" borderId="30" xfId="102" applyNumberFormat="1" applyFill="1" applyBorder="1" applyAlignment="1">
      <alignment horizontal="center" vertical="center"/>
      <protection/>
    </xf>
    <xf numFmtId="0" fontId="101" fillId="0" borderId="0" xfId="0" applyFont="1" applyFill="1" applyBorder="1" applyAlignment="1">
      <alignment/>
    </xf>
    <xf numFmtId="0" fontId="97" fillId="55" borderId="0" xfId="0" applyFont="1" applyFill="1" applyBorder="1" applyAlignment="1">
      <alignment/>
    </xf>
    <xf numFmtId="0" fontId="74" fillId="55" borderId="0" xfId="102" applyFont="1" applyFill="1" applyAlignment="1">
      <alignment horizontal="center" vertical="center"/>
      <protection/>
    </xf>
    <xf numFmtId="0" fontId="91" fillId="60" borderId="27" xfId="0" applyFont="1" applyFill="1" applyBorder="1" applyAlignment="1">
      <alignment horizontal="center" vertical="center" wrapText="1"/>
    </xf>
    <xf numFmtId="0" fontId="0" fillId="55" borderId="25" xfId="0" applyFill="1" applyBorder="1" applyAlignment="1">
      <alignment vertical="center"/>
    </xf>
    <xf numFmtId="3" fontId="0" fillId="55" borderId="25" xfId="0" applyNumberFormat="1" applyFill="1" applyBorder="1" applyAlignment="1">
      <alignment horizontal="center" vertical="center"/>
    </xf>
    <xf numFmtId="0" fontId="0" fillId="55" borderId="26" xfId="0" applyFill="1" applyBorder="1" applyAlignment="1">
      <alignment vertical="center"/>
    </xf>
    <xf numFmtId="3" fontId="0" fillId="55" borderId="26" xfId="0" applyNumberFormat="1" applyFill="1" applyBorder="1" applyAlignment="1">
      <alignment horizontal="center" vertical="center"/>
    </xf>
    <xf numFmtId="0" fontId="0" fillId="55" borderId="27" xfId="0" applyFill="1" applyBorder="1" applyAlignment="1">
      <alignment vertical="center"/>
    </xf>
    <xf numFmtId="3" fontId="0" fillId="55" borderId="27" xfId="0" applyNumberFormat="1" applyFill="1" applyBorder="1" applyAlignment="1">
      <alignment horizontal="center" vertical="center"/>
    </xf>
    <xf numFmtId="0" fontId="0" fillId="55" borderId="28" xfId="0" applyFill="1" applyBorder="1" applyAlignment="1">
      <alignment vertical="center"/>
    </xf>
    <xf numFmtId="0" fontId="91" fillId="55" borderId="0" xfId="0" applyFont="1" applyFill="1" applyAlignment="1">
      <alignment vertical="center"/>
    </xf>
    <xf numFmtId="0" fontId="74" fillId="55" borderId="0" xfId="102" applyFont="1" applyFill="1" applyAlignment="1">
      <alignment vertical="center"/>
      <protection/>
    </xf>
    <xf numFmtId="0" fontId="24" fillId="55" borderId="0" xfId="0" applyFont="1" applyFill="1" applyAlignment="1">
      <alignment/>
    </xf>
    <xf numFmtId="0" fontId="0" fillId="55" borderId="31" xfId="0" applyFill="1" applyBorder="1" applyAlignment="1">
      <alignment vertical="center"/>
    </xf>
    <xf numFmtId="3" fontId="0" fillId="55" borderId="31" xfId="0" applyNumberForma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55" borderId="0" xfId="0" applyFont="1" applyFill="1" applyBorder="1" applyAlignment="1">
      <alignment horizontal="center"/>
    </xf>
    <xf numFmtId="0" fontId="96" fillId="0" borderId="32" xfId="102" applyFont="1" applyFill="1" applyBorder="1" applyAlignment="1">
      <alignment horizontal="center" vertical="center"/>
      <protection/>
    </xf>
    <xf numFmtId="3" fontId="65" fillId="60" borderId="33" xfId="102" applyNumberFormat="1" applyFont="1" applyFill="1" applyBorder="1" applyAlignment="1">
      <alignment vertical="center"/>
      <protection/>
    </xf>
    <xf numFmtId="0" fontId="74" fillId="55" borderId="34" xfId="102" applyFill="1" applyBorder="1" applyAlignment="1">
      <alignment vertical="center"/>
      <protection/>
    </xf>
    <xf numFmtId="0" fontId="74" fillId="55" borderId="35" xfId="102" applyFill="1" applyBorder="1" applyAlignment="1">
      <alignment vertical="center"/>
      <protection/>
    </xf>
    <xf numFmtId="3" fontId="65" fillId="60" borderId="36" xfId="102" applyNumberFormat="1" applyFont="1" applyFill="1" applyBorder="1" applyAlignment="1">
      <alignment vertical="center"/>
      <protection/>
    </xf>
    <xf numFmtId="3" fontId="65" fillId="60" borderId="35" xfId="102" applyNumberFormat="1" applyFont="1" applyFill="1" applyBorder="1" applyAlignment="1">
      <alignment vertical="center"/>
      <protection/>
    </xf>
    <xf numFmtId="0" fontId="74" fillId="55" borderId="34" xfId="102" applyFill="1" applyBorder="1" applyAlignment="1">
      <alignment horizontal="center" vertical="center"/>
      <protection/>
    </xf>
    <xf numFmtId="0" fontId="74" fillId="55" borderId="30" xfId="102" applyFill="1" applyBorder="1" applyAlignment="1">
      <alignment horizontal="center" vertical="center"/>
      <protection/>
    </xf>
    <xf numFmtId="0" fontId="74" fillId="55" borderId="35" xfId="102" applyFill="1" applyBorder="1" applyAlignment="1">
      <alignment horizontal="center" vertical="center"/>
      <protection/>
    </xf>
    <xf numFmtId="0" fontId="74" fillId="55" borderId="37" xfId="102" applyFill="1" applyBorder="1" applyAlignment="1">
      <alignment horizontal="center" vertical="center"/>
      <protection/>
    </xf>
    <xf numFmtId="0" fontId="24" fillId="0" borderId="0" xfId="91" applyFont="1" applyFill="1" applyBorder="1">
      <alignment/>
      <protection/>
    </xf>
    <xf numFmtId="0" fontId="24" fillId="0" borderId="0" xfId="91" applyFont="1" applyFill="1" applyBorder="1" applyAlignment="1">
      <alignment horizontal="center"/>
      <protection/>
    </xf>
    <xf numFmtId="0" fontId="24" fillId="0" borderId="23" xfId="91" applyFont="1" applyFill="1" applyBorder="1" applyAlignment="1" quotePrefix="1">
      <alignment horizontal="right"/>
      <protection/>
    </xf>
    <xf numFmtId="0" fontId="24" fillId="0" borderId="19" xfId="91" applyFont="1" applyFill="1" applyBorder="1">
      <alignment/>
      <protection/>
    </xf>
    <xf numFmtId="0" fontId="24" fillId="0" borderId="24" xfId="91" applyFont="1" applyFill="1" applyBorder="1" applyAlignment="1" quotePrefix="1">
      <alignment horizontal="right"/>
      <protection/>
    </xf>
    <xf numFmtId="0" fontId="24" fillId="0" borderId="24" xfId="91" applyFont="1" applyFill="1" applyBorder="1" applyAlignment="1">
      <alignment horizontal="center"/>
      <protection/>
    </xf>
    <xf numFmtId="9" fontId="23" fillId="0" borderId="0" xfId="120" applyFont="1" applyFill="1" applyAlignment="1">
      <alignment vertical="center"/>
    </xf>
    <xf numFmtId="0" fontId="24" fillId="0" borderId="19" xfId="91" applyFont="1" applyFill="1" applyBorder="1" applyAlignment="1">
      <alignment horizontal="center"/>
      <protection/>
    </xf>
    <xf numFmtId="3" fontId="24" fillId="0" borderId="0" xfId="91" applyNumberFormat="1" applyFont="1" applyFill="1" applyBorder="1" applyAlignment="1">
      <alignment vertical="center" wrapText="1"/>
      <protection/>
    </xf>
    <xf numFmtId="202" fontId="24" fillId="0" borderId="0" xfId="91" applyNumberFormat="1" applyFont="1" applyFill="1" applyBorder="1">
      <alignment/>
      <protection/>
    </xf>
    <xf numFmtId="0" fontId="23" fillId="0" borderId="0" xfId="91" applyFont="1" applyFill="1" applyBorder="1" applyAlignment="1">
      <alignment vertical="center"/>
      <protection/>
    </xf>
    <xf numFmtId="3" fontId="23" fillId="0" borderId="0" xfId="91" applyNumberFormat="1" applyFont="1" applyFill="1" applyBorder="1" applyAlignment="1">
      <alignment vertical="center"/>
      <protection/>
    </xf>
    <xf numFmtId="0" fontId="23" fillId="0" borderId="0" xfId="91" applyFont="1">
      <alignment/>
      <protection/>
    </xf>
    <xf numFmtId="9" fontId="23" fillId="0" borderId="0" xfId="91" applyNumberFormat="1" applyFont="1" applyFill="1" applyAlignment="1">
      <alignment vertical="center"/>
      <protection/>
    </xf>
    <xf numFmtId="202" fontId="23" fillId="0" borderId="0" xfId="91" applyNumberFormat="1" applyFont="1" applyFill="1" applyBorder="1">
      <alignment/>
      <protection/>
    </xf>
    <xf numFmtId="0" fontId="24" fillId="0" borderId="0" xfId="91" applyFont="1" applyFill="1" applyBorder="1" applyAlignment="1">
      <alignment vertical="center"/>
      <protection/>
    </xf>
    <xf numFmtId="3" fontId="24" fillId="0" borderId="0" xfId="91" applyNumberFormat="1" applyFont="1" applyFill="1" applyBorder="1" applyAlignment="1">
      <alignment vertical="center"/>
      <protection/>
    </xf>
    <xf numFmtId="3" fontId="23" fillId="0" borderId="0" xfId="91" applyNumberFormat="1" applyFont="1" applyFill="1">
      <alignment/>
      <protection/>
    </xf>
    <xf numFmtId="3" fontId="23" fillId="0" borderId="0" xfId="91" applyNumberFormat="1" applyFont="1" applyFill="1" applyAlignment="1">
      <alignment vertical="center"/>
      <protection/>
    </xf>
    <xf numFmtId="0" fontId="23" fillId="0" borderId="0" xfId="91" applyFont="1" applyFill="1" applyBorder="1" applyAlignment="1">
      <alignment vertical="center" wrapText="1"/>
      <protection/>
    </xf>
    <xf numFmtId="3" fontId="74" fillId="55" borderId="34" xfId="102" applyNumberFormat="1" applyFill="1" applyBorder="1" applyAlignment="1">
      <alignment horizontal="center" vertical="center"/>
      <protection/>
    </xf>
    <xf numFmtId="3" fontId="74" fillId="55" borderId="35" xfId="102" applyNumberFormat="1" applyFill="1" applyBorder="1" applyAlignment="1">
      <alignment horizontal="center" vertical="center"/>
      <protection/>
    </xf>
    <xf numFmtId="0" fontId="74" fillId="0" borderId="27" xfId="102" applyFont="1" applyFill="1" applyBorder="1" applyAlignment="1">
      <alignment horizontal="left" vertical="center"/>
      <protection/>
    </xf>
    <xf numFmtId="3" fontId="67" fillId="0" borderId="35" xfId="102" applyNumberFormat="1" applyFont="1" applyFill="1" applyBorder="1" applyAlignment="1">
      <alignment horizontal="center" vertical="center"/>
      <protection/>
    </xf>
    <xf numFmtId="3" fontId="74" fillId="0" borderId="27" xfId="102" applyNumberFormat="1" applyFont="1" applyFill="1" applyBorder="1" applyAlignment="1">
      <alignment horizontal="center" vertical="center"/>
      <protection/>
    </xf>
    <xf numFmtId="0" fontId="74" fillId="55" borderId="29" xfId="102" applyFill="1" applyBorder="1" applyAlignment="1">
      <alignment horizontal="center" vertical="center"/>
      <protection/>
    </xf>
    <xf numFmtId="0" fontId="74" fillId="55" borderId="21" xfId="102" applyFill="1" applyBorder="1" applyAlignment="1">
      <alignment horizontal="center" vertical="center"/>
      <protection/>
    </xf>
    <xf numFmtId="0" fontId="74" fillId="55" borderId="20" xfId="102" applyFill="1" applyBorder="1" applyAlignment="1">
      <alignment horizontal="center" vertical="center"/>
      <protection/>
    </xf>
    <xf numFmtId="3" fontId="65" fillId="60" borderId="29" xfId="102" applyNumberFormat="1" applyFont="1" applyFill="1" applyBorder="1" applyAlignment="1">
      <alignment vertical="center"/>
      <protection/>
    </xf>
    <xf numFmtId="0" fontId="74" fillId="55" borderId="25" xfId="102" applyFill="1" applyBorder="1" applyAlignment="1">
      <alignment horizontal="center" vertical="center"/>
      <protection/>
    </xf>
    <xf numFmtId="0" fontId="0" fillId="55" borderId="26" xfId="0" applyFont="1" applyFill="1" applyBorder="1" applyAlignment="1">
      <alignment vertical="center"/>
    </xf>
    <xf numFmtId="0" fontId="0" fillId="55" borderId="27" xfId="0" applyFont="1" applyFill="1" applyBorder="1" applyAlignment="1">
      <alignment vertical="center"/>
    </xf>
    <xf numFmtId="0" fontId="31" fillId="55" borderId="0" xfId="102" applyFont="1" applyFill="1" applyBorder="1">
      <alignment/>
      <protection/>
    </xf>
    <xf numFmtId="0" fontId="97" fillId="55" borderId="0" xfId="102" applyFont="1" applyFill="1" applyBorder="1">
      <alignment/>
      <protection/>
    </xf>
    <xf numFmtId="0" fontId="31" fillId="55" borderId="21" xfId="102" applyFont="1" applyFill="1" applyBorder="1">
      <alignment/>
      <protection/>
    </xf>
    <xf numFmtId="0" fontId="31" fillId="55" borderId="20" xfId="102" applyFont="1" applyFill="1" applyBorder="1">
      <alignment/>
      <protection/>
    </xf>
    <xf numFmtId="202" fontId="97" fillId="55" borderId="20" xfId="102" applyNumberFormat="1" applyFont="1" applyFill="1" applyBorder="1" applyAlignment="1">
      <alignment horizontal="center"/>
      <protection/>
    </xf>
    <xf numFmtId="0" fontId="31" fillId="55" borderId="30" xfId="102" applyFont="1" applyFill="1" applyBorder="1">
      <alignment/>
      <protection/>
    </xf>
    <xf numFmtId="0" fontId="31" fillId="55" borderId="29" xfId="102" applyFont="1" applyFill="1" applyBorder="1">
      <alignment/>
      <protection/>
    </xf>
    <xf numFmtId="0" fontId="31" fillId="55" borderId="35" xfId="102" applyFont="1" applyFill="1" applyBorder="1">
      <alignment/>
      <protection/>
    </xf>
    <xf numFmtId="0" fontId="97" fillId="55" borderId="30" xfId="102" applyFont="1" applyFill="1" applyBorder="1" applyAlignment="1">
      <alignment horizontal="center"/>
      <protection/>
    </xf>
    <xf numFmtId="0" fontId="97" fillId="55" borderId="29" xfId="102" applyFont="1" applyFill="1" applyBorder="1" applyAlignment="1">
      <alignment horizontal="center"/>
      <protection/>
    </xf>
    <xf numFmtId="0" fontId="31" fillId="55" borderId="29" xfId="102" applyFont="1" applyFill="1" applyBorder="1" applyAlignment="1">
      <alignment horizontal="center"/>
      <protection/>
    </xf>
    <xf numFmtId="0" fontId="97" fillId="55" borderId="35" xfId="102" applyFont="1" applyFill="1" applyBorder="1" applyAlignment="1">
      <alignment horizontal="center"/>
      <protection/>
    </xf>
    <xf numFmtId="202" fontId="97" fillId="55" borderId="30" xfId="102" applyNumberFormat="1" applyFont="1" applyFill="1" applyBorder="1" applyAlignment="1">
      <alignment horizontal="center"/>
      <protection/>
    </xf>
    <xf numFmtId="202" fontId="97" fillId="55" borderId="29" xfId="102" applyNumberFormat="1" applyFont="1" applyFill="1" applyBorder="1" applyAlignment="1">
      <alignment horizontal="center"/>
      <protection/>
    </xf>
    <xf numFmtId="202" fontId="97" fillId="55" borderId="35" xfId="102" applyNumberFormat="1" applyFont="1" applyFill="1" applyBorder="1" applyAlignment="1">
      <alignment horizontal="center"/>
      <protection/>
    </xf>
    <xf numFmtId="203" fontId="23" fillId="0" borderId="0" xfId="0" applyNumberFormat="1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 vertical="center" wrapText="1"/>
    </xf>
    <xf numFmtId="0" fontId="96" fillId="0" borderId="38" xfId="102" applyFont="1" applyFill="1" applyBorder="1" applyAlignment="1">
      <alignment horizontal="center" vertical="center"/>
      <protection/>
    </xf>
    <xf numFmtId="0" fontId="91" fillId="60" borderId="26" xfId="102" applyFont="1" applyFill="1" applyBorder="1" applyAlignment="1">
      <alignment horizontal="center" vertical="center"/>
      <protection/>
    </xf>
    <xf numFmtId="0" fontId="91" fillId="60" borderId="27" xfId="102" applyFont="1" applyFill="1" applyBorder="1" applyAlignment="1">
      <alignment horizontal="center" vertical="center"/>
      <protection/>
    </xf>
    <xf numFmtId="202" fontId="97" fillId="0" borderId="26" xfId="10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4" fillId="0" borderId="28" xfId="102" applyNumberFormat="1" applyFill="1" applyBorder="1" applyAlignment="1">
      <alignment horizontal="center" vertical="center"/>
      <protection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202" fontId="97" fillId="0" borderId="21" xfId="102" applyNumberFormat="1" applyFont="1" applyFill="1" applyBorder="1" applyAlignment="1">
      <alignment horizontal="center"/>
      <protection/>
    </xf>
    <xf numFmtId="202" fontId="31" fillId="0" borderId="0" xfId="102" applyNumberFormat="1" applyFont="1" applyFill="1" applyBorder="1" applyAlignment="1">
      <alignment horizontal="center"/>
      <protection/>
    </xf>
    <xf numFmtId="202" fontId="97" fillId="0" borderId="0" xfId="102" applyNumberFormat="1" applyFont="1" applyFill="1" applyBorder="1" applyAlignment="1">
      <alignment horizontal="center"/>
      <protection/>
    </xf>
    <xf numFmtId="0" fontId="23" fillId="0" borderId="26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23" fillId="0" borderId="26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203" fontId="23" fillId="0" borderId="26" xfId="0" applyNumberFormat="1" applyFont="1" applyFill="1" applyBorder="1" applyAlignment="1">
      <alignment horizontal="center"/>
    </xf>
    <xf numFmtId="0" fontId="31" fillId="0" borderId="25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31" fillId="0" borderId="25" xfId="0" applyFont="1" applyFill="1" applyBorder="1" applyAlignment="1">
      <alignment horizontal="center"/>
    </xf>
    <xf numFmtId="203" fontId="23" fillId="0" borderId="2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02" fontId="23" fillId="0" borderId="0" xfId="0" applyNumberFormat="1" applyFont="1" applyFill="1" applyBorder="1" applyAlignment="1">
      <alignment horizontal="center"/>
    </xf>
    <xf numFmtId="0" fontId="97" fillId="0" borderId="26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7" fillId="0" borderId="27" xfId="0" applyFont="1" applyFill="1" applyBorder="1" applyAlignment="1">
      <alignment/>
    </xf>
    <xf numFmtId="0" fontId="97" fillId="0" borderId="20" xfId="0" applyFont="1" applyFill="1" applyBorder="1" applyAlignment="1">
      <alignment/>
    </xf>
    <xf numFmtId="0" fontId="23" fillId="0" borderId="27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203" fontId="23" fillId="0" borderId="25" xfId="0" applyNumberFormat="1" applyFont="1" applyFill="1" applyBorder="1" applyAlignment="1">
      <alignment horizontal="center"/>
    </xf>
    <xf numFmtId="202" fontId="23" fillId="0" borderId="26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/>
    </xf>
    <xf numFmtId="202" fontId="23" fillId="0" borderId="25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202" fontId="23" fillId="0" borderId="27" xfId="0" applyNumberFormat="1" applyFont="1" applyFill="1" applyBorder="1" applyAlignment="1">
      <alignment horizontal="center"/>
    </xf>
    <xf numFmtId="0" fontId="96" fillId="0" borderId="39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202" fontId="31" fillId="0" borderId="40" xfId="0" applyNumberFormat="1" applyFont="1" applyFill="1" applyBorder="1" applyAlignment="1">
      <alignment horizontal="center"/>
    </xf>
    <xf numFmtId="202" fontId="23" fillId="0" borderId="40" xfId="0" applyNumberFormat="1" applyFont="1" applyFill="1" applyBorder="1" applyAlignment="1">
      <alignment horizontal="center"/>
    </xf>
    <xf numFmtId="202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>
      <alignment/>
    </xf>
    <xf numFmtId="202" fontId="23" fillId="0" borderId="21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/>
    </xf>
    <xf numFmtId="0" fontId="92" fillId="0" borderId="0" xfId="0" applyFont="1" applyFill="1" applyBorder="1" applyAlignment="1">
      <alignment/>
    </xf>
    <xf numFmtId="0" fontId="97" fillId="55" borderId="0" xfId="102" applyFont="1" applyFill="1" applyAlignment="1">
      <alignment vertical="center"/>
      <protection/>
    </xf>
    <xf numFmtId="0" fontId="96" fillId="55" borderId="0" xfId="102" applyFont="1" applyFill="1" applyBorder="1" applyAlignment="1">
      <alignment vertical="center"/>
      <protection/>
    </xf>
    <xf numFmtId="0" fontId="96" fillId="56" borderId="27" xfId="0" applyFont="1" applyFill="1" applyBorder="1" applyAlignment="1">
      <alignment horizontal="center" vertical="center"/>
    </xf>
    <xf numFmtId="0" fontId="96" fillId="56" borderId="41" xfId="0" applyFont="1" applyFill="1" applyBorder="1" applyAlignment="1">
      <alignment horizontal="center" vertical="center"/>
    </xf>
    <xf numFmtId="0" fontId="97" fillId="55" borderId="39" xfId="0" applyFont="1" applyFill="1" applyBorder="1" applyAlignment="1">
      <alignment vertical="center"/>
    </xf>
    <xf numFmtId="0" fontId="97" fillId="55" borderId="26" xfId="0" applyFont="1" applyFill="1" applyBorder="1" applyAlignment="1">
      <alignment horizontal="center" vertical="center"/>
    </xf>
    <xf numFmtId="0" fontId="97" fillId="55" borderId="42" xfId="0" applyFont="1" applyFill="1" applyBorder="1" applyAlignment="1">
      <alignment vertical="center"/>
    </xf>
    <xf numFmtId="0" fontId="97" fillId="55" borderId="27" xfId="0" applyFont="1" applyFill="1" applyBorder="1" applyAlignment="1">
      <alignment horizontal="center" vertical="center"/>
    </xf>
    <xf numFmtId="0" fontId="97" fillId="55" borderId="43" xfId="0" applyFont="1" applyFill="1" applyBorder="1" applyAlignment="1">
      <alignment vertical="center"/>
    </xf>
    <xf numFmtId="0" fontId="97" fillId="55" borderId="25" xfId="0" applyFont="1" applyFill="1" applyBorder="1" applyAlignment="1">
      <alignment horizontal="center" vertical="center"/>
    </xf>
    <xf numFmtId="0" fontId="31" fillId="55" borderId="27" xfId="0" applyFont="1" applyFill="1" applyBorder="1" applyAlignment="1">
      <alignment horizontal="center" vertical="center"/>
    </xf>
    <xf numFmtId="0" fontId="97" fillId="0" borderId="39" xfId="0" applyFont="1" applyFill="1" applyBorder="1" applyAlignment="1">
      <alignment vertical="center"/>
    </xf>
    <xf numFmtId="0" fontId="97" fillId="0" borderId="26" xfId="0" applyFont="1" applyFill="1" applyBorder="1" applyAlignment="1">
      <alignment horizontal="center" vertical="center"/>
    </xf>
    <xf numFmtId="0" fontId="97" fillId="55" borderId="44" xfId="0" applyFont="1" applyFill="1" applyBorder="1" applyAlignment="1">
      <alignment vertical="center"/>
    </xf>
    <xf numFmtId="0" fontId="97" fillId="55" borderId="38" xfId="0" applyFont="1" applyFill="1" applyBorder="1" applyAlignment="1">
      <alignment horizontal="center" vertical="center"/>
    </xf>
    <xf numFmtId="0" fontId="97" fillId="55" borderId="0" xfId="102" applyFont="1" applyFill="1" applyBorder="1" applyAlignment="1">
      <alignment vertical="center" wrapText="1"/>
      <protection/>
    </xf>
    <xf numFmtId="3" fontId="23" fillId="55" borderId="26" xfId="0" applyNumberFormat="1" applyFont="1" applyFill="1" applyBorder="1" applyAlignment="1">
      <alignment horizontal="center" vertical="center"/>
    </xf>
    <xf numFmtId="3" fontId="23" fillId="55" borderId="40" xfId="0" applyNumberFormat="1" applyFont="1" applyFill="1" applyBorder="1" applyAlignment="1">
      <alignment horizontal="center" vertical="center"/>
    </xf>
    <xf numFmtId="3" fontId="31" fillId="55" borderId="26" xfId="0" applyNumberFormat="1" applyFont="1" applyFill="1" applyBorder="1" applyAlignment="1">
      <alignment horizontal="center" vertical="center"/>
    </xf>
    <xf numFmtId="3" fontId="23" fillId="55" borderId="27" xfId="0" applyNumberFormat="1" applyFont="1" applyFill="1" applyBorder="1" applyAlignment="1">
      <alignment horizontal="center" vertical="center"/>
    </xf>
    <xf numFmtId="3" fontId="23" fillId="55" borderId="41" xfId="0" applyNumberFormat="1" applyFont="1" applyFill="1" applyBorder="1" applyAlignment="1">
      <alignment horizontal="center" vertical="center"/>
    </xf>
    <xf numFmtId="3" fontId="23" fillId="55" borderId="25" xfId="0" applyNumberFormat="1" applyFont="1" applyFill="1" applyBorder="1" applyAlignment="1">
      <alignment horizontal="center" vertical="center"/>
    </xf>
    <xf numFmtId="3" fontId="23" fillId="55" borderId="45" xfId="0" applyNumberFormat="1" applyFont="1" applyFill="1" applyBorder="1" applyAlignment="1">
      <alignment horizontal="center" vertical="center"/>
    </xf>
    <xf numFmtId="3" fontId="31" fillId="0" borderId="26" xfId="0" applyNumberFormat="1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center" vertical="center"/>
    </xf>
    <xf numFmtId="3" fontId="23" fillId="55" borderId="38" xfId="0" applyNumberFormat="1" applyFont="1" applyFill="1" applyBorder="1" applyAlignment="1">
      <alignment horizontal="center" vertical="center"/>
    </xf>
    <xf numFmtId="3" fontId="23" fillId="55" borderId="32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32" fillId="55" borderId="43" xfId="102" applyFont="1" applyFill="1" applyBorder="1">
      <alignment/>
      <protection/>
    </xf>
    <xf numFmtId="202" fontId="97" fillId="55" borderId="45" xfId="102" applyNumberFormat="1" applyFont="1" applyFill="1" applyBorder="1" applyAlignment="1">
      <alignment horizontal="center"/>
      <protection/>
    </xf>
    <xf numFmtId="0" fontId="32" fillId="55" borderId="39" xfId="102" applyFont="1" applyFill="1" applyBorder="1">
      <alignment/>
      <protection/>
    </xf>
    <xf numFmtId="202" fontId="97" fillId="55" borderId="40" xfId="102" applyNumberFormat="1" applyFont="1" applyFill="1" applyBorder="1" applyAlignment="1">
      <alignment horizontal="center"/>
      <protection/>
    </xf>
    <xf numFmtId="0" fontId="97" fillId="55" borderId="39" xfId="102" applyFont="1" applyFill="1" applyBorder="1">
      <alignment/>
      <protection/>
    </xf>
    <xf numFmtId="202" fontId="31" fillId="55" borderId="40" xfId="102" applyNumberFormat="1" applyFont="1" applyFill="1" applyBorder="1" applyAlignment="1">
      <alignment horizontal="center"/>
      <protection/>
    </xf>
    <xf numFmtId="0" fontId="97" fillId="55" borderId="42" xfId="102" applyFont="1" applyFill="1" applyBorder="1">
      <alignment/>
      <protection/>
    </xf>
    <xf numFmtId="202" fontId="97" fillId="55" borderId="41" xfId="102" applyNumberFormat="1" applyFont="1" applyFill="1" applyBorder="1" applyAlignment="1">
      <alignment horizontal="center"/>
      <protection/>
    </xf>
    <xf numFmtId="0" fontId="96" fillId="55" borderId="43" xfId="102" applyFont="1" applyFill="1" applyBorder="1">
      <alignment/>
      <protection/>
    </xf>
    <xf numFmtId="202" fontId="97" fillId="0" borderId="40" xfId="102" applyNumberFormat="1" applyFont="1" applyFill="1" applyBorder="1" applyAlignment="1">
      <alignment horizontal="center"/>
      <protection/>
    </xf>
    <xf numFmtId="202" fontId="23" fillId="0" borderId="40" xfId="102" applyNumberFormat="1" applyFont="1" applyFill="1" applyBorder="1" applyAlignment="1">
      <alignment horizontal="center" wrapText="1"/>
      <protection/>
    </xf>
    <xf numFmtId="0" fontId="96" fillId="55" borderId="46" xfId="102" applyFont="1" applyFill="1" applyBorder="1">
      <alignment/>
      <protection/>
    </xf>
    <xf numFmtId="202" fontId="97" fillId="0" borderId="45" xfId="102" applyNumberFormat="1" applyFont="1" applyFill="1" applyBorder="1" applyAlignment="1">
      <alignment horizontal="center"/>
      <protection/>
    </xf>
    <xf numFmtId="0" fontId="97" fillId="55" borderId="47" xfId="102" applyFont="1" applyFill="1" applyBorder="1">
      <alignment/>
      <protection/>
    </xf>
    <xf numFmtId="202" fontId="31" fillId="0" borderId="40" xfId="102" applyNumberFormat="1" applyFont="1" applyFill="1" applyBorder="1" applyAlignment="1">
      <alignment horizontal="center"/>
      <protection/>
    </xf>
    <xf numFmtId="0" fontId="97" fillId="55" borderId="48" xfId="102" applyFont="1" applyFill="1" applyBorder="1">
      <alignment/>
      <protection/>
    </xf>
    <xf numFmtId="202" fontId="31" fillId="0" borderId="41" xfId="102" applyNumberFormat="1" applyFont="1" applyFill="1" applyBorder="1" applyAlignment="1">
      <alignment horizontal="center"/>
      <protection/>
    </xf>
    <xf numFmtId="0" fontId="96" fillId="55" borderId="39" xfId="102" applyFont="1" applyFill="1" applyBorder="1">
      <alignment/>
      <protection/>
    </xf>
    <xf numFmtId="0" fontId="32" fillId="55" borderId="43" xfId="0" applyFont="1" applyFill="1" applyBorder="1" applyAlignment="1">
      <alignment/>
    </xf>
    <xf numFmtId="203" fontId="31" fillId="55" borderId="45" xfId="0" applyNumberFormat="1" applyFont="1" applyFill="1" applyBorder="1" applyAlignment="1">
      <alignment horizontal="center"/>
    </xf>
    <xf numFmtId="0" fontId="23" fillId="55" borderId="39" xfId="0" applyFont="1" applyFill="1" applyBorder="1" applyAlignment="1">
      <alignment/>
    </xf>
    <xf numFmtId="203" fontId="31" fillId="55" borderId="40" xfId="0" applyNumberFormat="1" applyFont="1" applyFill="1" applyBorder="1" applyAlignment="1">
      <alignment horizontal="center"/>
    </xf>
    <xf numFmtId="0" fontId="31" fillId="55" borderId="40" xfId="0" applyFont="1" applyFill="1" applyBorder="1" applyAlignment="1">
      <alignment horizontal="center"/>
    </xf>
    <xf numFmtId="202" fontId="31" fillId="55" borderId="40" xfId="0" applyNumberFormat="1" applyFont="1" applyFill="1" applyBorder="1" applyAlignment="1">
      <alignment horizontal="center"/>
    </xf>
    <xf numFmtId="203" fontId="31" fillId="0" borderId="40" xfId="0" applyNumberFormat="1" applyFont="1" applyFill="1" applyBorder="1" applyAlignment="1">
      <alignment horizontal="center"/>
    </xf>
    <xf numFmtId="0" fontId="96" fillId="0" borderId="46" xfId="0" applyFont="1" applyFill="1" applyBorder="1" applyAlignment="1">
      <alignment/>
    </xf>
    <xf numFmtId="0" fontId="31" fillId="0" borderId="45" xfId="0" applyFont="1" applyFill="1" applyBorder="1" applyAlignment="1">
      <alignment horizontal="center"/>
    </xf>
    <xf numFmtId="0" fontId="23" fillId="0" borderId="47" xfId="0" applyFont="1" applyFill="1" applyBorder="1" applyAlignment="1">
      <alignment/>
    </xf>
    <xf numFmtId="0" fontId="23" fillId="0" borderId="48" xfId="0" applyFont="1" applyFill="1" applyBorder="1" applyAlignment="1">
      <alignment/>
    </xf>
    <xf numFmtId="203" fontId="31" fillId="0" borderId="41" xfId="0" applyNumberFormat="1" applyFont="1" applyFill="1" applyBorder="1" applyAlignment="1">
      <alignment horizontal="center"/>
    </xf>
    <xf numFmtId="0" fontId="96" fillId="0" borderId="43" xfId="0" applyFont="1" applyFill="1" applyBorder="1" applyAlignment="1">
      <alignment/>
    </xf>
    <xf numFmtId="0" fontId="31" fillId="0" borderId="40" xfId="0" applyFont="1" applyFill="1" applyBorder="1" applyAlignment="1">
      <alignment horizontal="center"/>
    </xf>
    <xf numFmtId="203" fontId="23" fillId="0" borderId="40" xfId="0" applyNumberFormat="1" applyFont="1" applyFill="1" applyBorder="1" applyAlignment="1">
      <alignment horizontal="center"/>
    </xf>
    <xf numFmtId="203" fontId="31" fillId="0" borderId="40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/>
    </xf>
    <xf numFmtId="0" fontId="97" fillId="0" borderId="39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202" fontId="31" fillId="0" borderId="45" xfId="0" applyNumberFormat="1" applyFont="1" applyFill="1" applyBorder="1" applyAlignment="1">
      <alignment horizontal="center"/>
    </xf>
    <xf numFmtId="202" fontId="23" fillId="0" borderId="41" xfId="0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/>
    </xf>
    <xf numFmtId="202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96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0" fontId="31" fillId="0" borderId="50" xfId="0" applyFont="1" applyFill="1" applyBorder="1" applyAlignment="1">
      <alignment/>
    </xf>
    <xf numFmtId="0" fontId="23" fillId="0" borderId="38" xfId="0" applyFont="1" applyFill="1" applyBorder="1" applyAlignment="1">
      <alignment horizontal="center"/>
    </xf>
    <xf numFmtId="202" fontId="23" fillId="0" borderId="50" xfId="0" applyNumberFormat="1" applyFont="1" applyFill="1" applyBorder="1" applyAlignment="1">
      <alignment horizontal="center"/>
    </xf>
    <xf numFmtId="202" fontId="23" fillId="0" borderId="32" xfId="0" applyNumberFormat="1" applyFont="1" applyFill="1" applyBorder="1" applyAlignment="1">
      <alignment horizontal="center"/>
    </xf>
    <xf numFmtId="0" fontId="91" fillId="60" borderId="41" xfId="102" applyFont="1" applyFill="1" applyBorder="1" applyAlignment="1">
      <alignment horizontal="center" vertical="center"/>
      <protection/>
    </xf>
    <xf numFmtId="0" fontId="74" fillId="55" borderId="51" xfId="102" applyFill="1" applyBorder="1" applyAlignment="1">
      <alignment vertical="center"/>
      <protection/>
    </xf>
    <xf numFmtId="3" fontId="74" fillId="55" borderId="52" xfId="102" applyNumberFormat="1" applyFill="1" applyBorder="1" applyAlignment="1">
      <alignment horizontal="center" vertical="center"/>
      <protection/>
    </xf>
    <xf numFmtId="3" fontId="74" fillId="55" borderId="45" xfId="102" applyNumberFormat="1" applyFill="1" applyBorder="1" applyAlignment="1">
      <alignment horizontal="center" vertical="center"/>
      <protection/>
    </xf>
    <xf numFmtId="0" fontId="74" fillId="55" borderId="47" xfId="102" applyFill="1" applyBorder="1" applyAlignment="1">
      <alignment vertical="center"/>
      <protection/>
    </xf>
    <xf numFmtId="3" fontId="74" fillId="55" borderId="53" xfId="102" applyNumberFormat="1" applyFill="1" applyBorder="1" applyAlignment="1">
      <alignment horizontal="center" vertical="center"/>
      <protection/>
    </xf>
    <xf numFmtId="0" fontId="74" fillId="55" borderId="43" xfId="102" applyFill="1" applyBorder="1" applyAlignment="1">
      <alignment vertical="center"/>
      <protection/>
    </xf>
    <xf numFmtId="0" fontId="74" fillId="55" borderId="39" xfId="102" applyFill="1" applyBorder="1" applyAlignment="1">
      <alignment vertical="center"/>
      <protection/>
    </xf>
    <xf numFmtId="3" fontId="74" fillId="55" borderId="54" xfId="102" applyNumberFormat="1" applyFill="1" applyBorder="1" applyAlignment="1">
      <alignment horizontal="center" vertical="center"/>
      <protection/>
    </xf>
    <xf numFmtId="0" fontId="74" fillId="55" borderId="46" xfId="102" applyFill="1" applyBorder="1" applyAlignment="1">
      <alignment vertical="center"/>
      <protection/>
    </xf>
    <xf numFmtId="0" fontId="74" fillId="55" borderId="48" xfId="102" applyFill="1" applyBorder="1" applyAlignment="1">
      <alignment vertical="center"/>
      <protection/>
    </xf>
    <xf numFmtId="3" fontId="74" fillId="55" borderId="41" xfId="102" applyNumberFormat="1" applyFill="1" applyBorder="1" applyAlignment="1">
      <alignment horizontal="center" vertical="center"/>
      <protection/>
    </xf>
    <xf numFmtId="0" fontId="74" fillId="55" borderId="42" xfId="102" applyFill="1" applyBorder="1" applyAlignment="1">
      <alignment vertical="center"/>
      <protection/>
    </xf>
    <xf numFmtId="3" fontId="74" fillId="55" borderId="41" xfId="102" applyNumberFormat="1" applyFill="1" applyBorder="1" applyAlignment="1">
      <alignment horizontal="center" vertical="center" wrapText="1"/>
      <protection/>
    </xf>
    <xf numFmtId="3" fontId="74" fillId="55" borderId="40" xfId="102" applyNumberFormat="1" applyFill="1" applyBorder="1" applyAlignment="1">
      <alignment horizontal="center" vertical="center" wrapText="1"/>
      <protection/>
    </xf>
    <xf numFmtId="3" fontId="74" fillId="55" borderId="45" xfId="102" applyNumberFormat="1" applyFill="1" applyBorder="1" applyAlignment="1">
      <alignment horizontal="center" vertical="center" wrapText="1"/>
      <protection/>
    </xf>
    <xf numFmtId="3" fontId="74" fillId="55" borderId="40" xfId="102" applyNumberFormat="1" applyFill="1" applyBorder="1" applyAlignment="1">
      <alignment horizontal="center" vertical="center"/>
      <protection/>
    </xf>
    <xf numFmtId="0" fontId="74" fillId="55" borderId="55" xfId="102" applyFill="1" applyBorder="1" applyAlignment="1">
      <alignment vertical="center"/>
      <protection/>
    </xf>
    <xf numFmtId="0" fontId="74" fillId="0" borderId="42" xfId="102" applyFont="1" applyFill="1" applyBorder="1" applyAlignment="1">
      <alignment horizontal="left" vertical="center"/>
      <protection/>
    </xf>
    <xf numFmtId="3" fontId="74" fillId="0" borderId="41" xfId="102" applyNumberFormat="1" applyFont="1" applyFill="1" applyBorder="1" applyAlignment="1">
      <alignment horizontal="center" vertical="center"/>
      <protection/>
    </xf>
    <xf numFmtId="0" fontId="74" fillId="55" borderId="41" xfId="102" applyFill="1" applyBorder="1" applyAlignment="1">
      <alignment horizontal="center" vertical="center"/>
      <protection/>
    </xf>
    <xf numFmtId="0" fontId="91" fillId="60" borderId="40" xfId="102" applyFont="1" applyFill="1" applyBorder="1" applyAlignment="1">
      <alignment horizontal="center" vertical="center"/>
      <protection/>
    </xf>
    <xf numFmtId="3" fontId="74" fillId="55" borderId="56" xfId="102" applyNumberFormat="1" applyFill="1" applyBorder="1" applyAlignment="1">
      <alignment horizontal="center" vertical="center"/>
      <protection/>
    </xf>
    <xf numFmtId="0" fontId="74" fillId="55" borderId="57" xfId="102" applyFill="1" applyBorder="1" applyAlignment="1">
      <alignment vertical="center"/>
      <protection/>
    </xf>
    <xf numFmtId="0" fontId="74" fillId="55" borderId="58" xfId="102" applyFill="1" applyBorder="1" applyAlignment="1">
      <alignment vertical="center"/>
      <protection/>
    </xf>
    <xf numFmtId="3" fontId="74" fillId="55" borderId="58" xfId="102" applyNumberFormat="1" applyFill="1" applyBorder="1" applyAlignment="1">
      <alignment horizontal="center" vertical="center"/>
      <protection/>
    </xf>
    <xf numFmtId="3" fontId="74" fillId="55" borderId="59" xfId="102" applyNumberFormat="1" applyFill="1" applyBorder="1" applyAlignment="1">
      <alignment horizontal="center" vertical="center"/>
      <protection/>
    </xf>
    <xf numFmtId="0" fontId="91" fillId="60" borderId="41" xfId="0" applyFont="1" applyFill="1" applyBorder="1" applyAlignment="1">
      <alignment horizontal="center" vertical="center" wrapText="1"/>
    </xf>
    <xf numFmtId="0" fontId="0" fillId="55" borderId="43" xfId="0" applyFont="1" applyFill="1" applyBorder="1" applyAlignment="1">
      <alignment vertical="center"/>
    </xf>
    <xf numFmtId="3" fontId="0" fillId="55" borderId="45" xfId="0" applyNumberFormat="1" applyFill="1" applyBorder="1" applyAlignment="1">
      <alignment horizontal="center" vertical="center"/>
    </xf>
    <xf numFmtId="0" fontId="0" fillId="55" borderId="39" xfId="0" applyFill="1" applyBorder="1" applyAlignment="1">
      <alignment vertical="center"/>
    </xf>
    <xf numFmtId="3" fontId="0" fillId="55" borderId="40" xfId="0" applyNumberFormat="1" applyFill="1" applyBorder="1" applyAlignment="1">
      <alignment horizontal="center" vertical="center"/>
    </xf>
    <xf numFmtId="0" fontId="0" fillId="55" borderId="42" xfId="0" applyFill="1" applyBorder="1" applyAlignment="1">
      <alignment vertical="center"/>
    </xf>
    <xf numFmtId="3" fontId="0" fillId="55" borderId="41" xfId="0" applyNumberFormat="1" applyFill="1" applyBorder="1" applyAlignment="1">
      <alignment horizontal="center" vertical="center"/>
    </xf>
    <xf numFmtId="0" fontId="0" fillId="55" borderId="51" xfId="0" applyFont="1" applyFill="1" applyBorder="1" applyAlignment="1">
      <alignment vertical="center"/>
    </xf>
    <xf numFmtId="3" fontId="0" fillId="0" borderId="52" xfId="0" applyNumberFormat="1" applyFill="1" applyBorder="1" applyAlignment="1">
      <alignment horizontal="center" vertical="center"/>
    </xf>
    <xf numFmtId="0" fontId="0" fillId="55" borderId="43" xfId="0" applyFill="1" applyBorder="1" applyAlignment="1">
      <alignment vertic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0" fontId="0" fillId="55" borderId="39" xfId="0" applyFont="1" applyFill="1" applyBorder="1" applyAlignment="1">
      <alignment vertical="center"/>
    </xf>
    <xf numFmtId="0" fontId="0" fillId="55" borderId="60" xfId="0" applyFill="1" applyBorder="1" applyAlignment="1">
      <alignment vertical="center"/>
    </xf>
    <xf numFmtId="3" fontId="0" fillId="55" borderId="61" xfId="0" applyNumberFormat="1" applyFill="1" applyBorder="1" applyAlignment="1">
      <alignment horizontal="center" vertical="center"/>
    </xf>
    <xf numFmtId="0" fontId="0" fillId="55" borderId="57" xfId="0" applyFill="1" applyBorder="1" applyAlignment="1">
      <alignment vertical="center"/>
    </xf>
    <xf numFmtId="0" fontId="0" fillId="55" borderId="58" xfId="0" applyFill="1" applyBorder="1" applyAlignment="1">
      <alignment vertical="center"/>
    </xf>
    <xf numFmtId="3" fontId="0" fillId="55" borderId="58" xfId="0" applyNumberFormat="1" applyFill="1" applyBorder="1" applyAlignment="1">
      <alignment horizontal="center" vertical="center"/>
    </xf>
    <xf numFmtId="3" fontId="0" fillId="55" borderId="59" xfId="0" applyNumberFormat="1" applyFill="1" applyBorder="1" applyAlignment="1">
      <alignment horizontal="center" vertical="center"/>
    </xf>
    <xf numFmtId="0" fontId="27" fillId="0" borderId="0" xfId="93" applyFont="1" applyBorder="1" applyAlignment="1">
      <alignment horizontal="justify" vertical="center" wrapText="1"/>
      <protection/>
    </xf>
    <xf numFmtId="0" fontId="106" fillId="0" borderId="0" xfId="93" applyFont="1" applyAlignment="1">
      <alignment horizontal="left"/>
      <protection/>
    </xf>
    <xf numFmtId="0" fontId="107" fillId="0" borderId="0" xfId="93" applyFont="1" applyAlignment="1">
      <alignment horizontal="left"/>
      <protection/>
    </xf>
    <xf numFmtId="0" fontId="96" fillId="0" borderId="0" xfId="93" applyFont="1" applyAlignment="1">
      <alignment horizontal="center"/>
      <protection/>
    </xf>
    <xf numFmtId="0" fontId="23" fillId="55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4" fillId="0" borderId="19" xfId="0" applyFont="1" applyFill="1" applyBorder="1" applyAlignment="1" quotePrefix="1">
      <alignment horizontal="center"/>
    </xf>
    <xf numFmtId="0" fontId="23" fillId="55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08" fillId="0" borderId="0" xfId="0" applyFont="1" applyBorder="1" applyAlignment="1">
      <alignment horizontal="left"/>
    </xf>
    <xf numFmtId="0" fontId="24" fillId="0" borderId="23" xfId="91" applyFont="1" applyFill="1" applyBorder="1" applyAlignment="1">
      <alignment horizontal="center"/>
      <protection/>
    </xf>
    <xf numFmtId="0" fontId="24" fillId="0" borderId="0" xfId="91" applyFont="1" applyFill="1" applyBorder="1" applyAlignment="1">
      <alignment horizont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109" fillId="55" borderId="0" xfId="102" applyFont="1" applyFill="1" applyBorder="1" applyAlignment="1">
      <alignment horizontal="left" vertical="center" wrapText="1"/>
      <protection/>
    </xf>
    <xf numFmtId="0" fontId="109" fillId="55" borderId="0" xfId="102" applyFont="1" applyFill="1" applyBorder="1" applyAlignment="1">
      <alignment horizontal="left"/>
      <protection/>
    </xf>
    <xf numFmtId="0" fontId="109" fillId="55" borderId="62" xfId="102" applyFont="1" applyFill="1" applyBorder="1" applyAlignment="1">
      <alignment horizontal="left" vertical="center" wrapText="1"/>
      <protection/>
    </xf>
    <xf numFmtId="0" fontId="96" fillId="55" borderId="63" xfId="102" applyFont="1" applyFill="1" applyBorder="1" applyAlignment="1">
      <alignment horizontal="center" vertical="center"/>
      <protection/>
    </xf>
    <xf numFmtId="0" fontId="96" fillId="55" borderId="64" xfId="102" applyFont="1" applyFill="1" applyBorder="1" applyAlignment="1">
      <alignment horizontal="center" vertical="center"/>
      <protection/>
    </xf>
    <xf numFmtId="0" fontId="96" fillId="55" borderId="65" xfId="102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/>
    </xf>
    <xf numFmtId="0" fontId="97" fillId="55" borderId="0" xfId="102" applyFont="1" applyFill="1" applyAlignment="1">
      <alignment horizontal="center" vertical="center"/>
      <protection/>
    </xf>
    <xf numFmtId="0" fontId="96" fillId="56" borderId="66" xfId="0" applyFont="1" applyFill="1" applyBorder="1" applyAlignment="1">
      <alignment horizontal="center" vertical="center"/>
    </xf>
    <xf numFmtId="0" fontId="96" fillId="56" borderId="42" xfId="0" applyFont="1" applyFill="1" applyBorder="1" applyAlignment="1">
      <alignment horizontal="center" vertical="center"/>
    </xf>
    <xf numFmtId="0" fontId="96" fillId="56" borderId="67" xfId="0" applyFont="1" applyFill="1" applyBorder="1" applyAlignment="1">
      <alignment horizontal="center" vertical="center"/>
    </xf>
    <xf numFmtId="0" fontId="96" fillId="56" borderId="27" xfId="0" applyFont="1" applyFill="1" applyBorder="1" applyAlignment="1">
      <alignment horizontal="center" vertical="center"/>
    </xf>
    <xf numFmtId="0" fontId="96" fillId="56" borderId="31" xfId="0" applyFont="1" applyFill="1" applyBorder="1" applyAlignment="1">
      <alignment horizontal="center" vertical="center"/>
    </xf>
    <xf numFmtId="0" fontId="96" fillId="56" borderId="61" xfId="0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110" fillId="55" borderId="0" xfId="0" applyFont="1" applyFill="1" applyAlignment="1">
      <alignment horizontal="justify" vertical="top"/>
    </xf>
    <xf numFmtId="0" fontId="23" fillId="0" borderId="0" xfId="0" applyFont="1" applyAlignment="1">
      <alignment horizontal="center"/>
    </xf>
    <xf numFmtId="0" fontId="74" fillId="55" borderId="0" xfId="102" applyFont="1" applyFill="1" applyAlignment="1">
      <alignment horizontal="center" vertical="center"/>
      <protection/>
    </xf>
    <xf numFmtId="0" fontId="96" fillId="0" borderId="31" xfId="102" applyFont="1" applyFill="1" applyBorder="1" applyAlignment="1">
      <alignment horizontal="center" vertical="center"/>
      <protection/>
    </xf>
    <xf numFmtId="0" fontId="96" fillId="0" borderId="61" xfId="102" applyFont="1" applyFill="1" applyBorder="1" applyAlignment="1">
      <alignment horizontal="center" vertical="center"/>
      <protection/>
    </xf>
    <xf numFmtId="0" fontId="96" fillId="0" borderId="67" xfId="102" applyFont="1" applyFill="1" applyBorder="1" applyAlignment="1">
      <alignment horizontal="center" vertical="center"/>
      <protection/>
    </xf>
    <xf numFmtId="0" fontId="96" fillId="0" borderId="38" xfId="102" applyFont="1" applyFill="1" applyBorder="1" applyAlignment="1">
      <alignment horizontal="center" vertical="center"/>
      <protection/>
    </xf>
    <xf numFmtId="0" fontId="96" fillId="0" borderId="66" xfId="102" applyFont="1" applyFill="1" applyBorder="1" applyAlignment="1">
      <alignment horizontal="center" vertical="center"/>
      <protection/>
    </xf>
    <xf numFmtId="0" fontId="96" fillId="0" borderId="44" xfId="102" applyFont="1" applyFill="1" applyBorder="1" applyAlignment="1">
      <alignment horizontal="center" vertical="center"/>
      <protection/>
    </xf>
    <xf numFmtId="0" fontId="109" fillId="0" borderId="0" xfId="0" applyFont="1" applyFill="1" applyBorder="1" applyAlignment="1">
      <alignment horizontal="left" vertical="center" wrapText="1"/>
    </xf>
    <xf numFmtId="0" fontId="109" fillId="55" borderId="0" xfId="0" applyFont="1" applyFill="1" applyBorder="1" applyAlignment="1">
      <alignment horizontal="left" vertical="center" wrapText="1"/>
    </xf>
    <xf numFmtId="0" fontId="96" fillId="56" borderId="63" xfId="0" applyFont="1" applyFill="1" applyBorder="1" applyAlignment="1">
      <alignment horizontal="center" vertical="center"/>
    </xf>
    <xf numFmtId="0" fontId="96" fillId="56" borderId="64" xfId="0" applyFont="1" applyFill="1" applyBorder="1" applyAlignment="1">
      <alignment horizontal="center" vertical="center"/>
    </xf>
    <xf numFmtId="0" fontId="96" fillId="56" borderId="65" xfId="0" applyFont="1" applyFill="1" applyBorder="1" applyAlignment="1">
      <alignment horizontal="center" vertical="center"/>
    </xf>
    <xf numFmtId="0" fontId="96" fillId="56" borderId="68" xfId="0" applyFont="1" applyFill="1" applyBorder="1" applyAlignment="1">
      <alignment horizontal="center" vertical="center"/>
    </xf>
    <xf numFmtId="0" fontId="96" fillId="56" borderId="62" xfId="0" applyFont="1" applyFill="1" applyBorder="1" applyAlignment="1">
      <alignment horizontal="center" vertical="center"/>
    </xf>
    <xf numFmtId="0" fontId="96" fillId="56" borderId="69" xfId="0" applyFont="1" applyFill="1" applyBorder="1" applyAlignment="1">
      <alignment horizontal="center" vertical="center"/>
    </xf>
    <xf numFmtId="0" fontId="74" fillId="55" borderId="0" xfId="102" applyFont="1" applyFill="1" applyAlignment="1">
      <alignment horizontal="center" vertical="center"/>
      <protection/>
    </xf>
    <xf numFmtId="0" fontId="96" fillId="56" borderId="63" xfId="102" applyFont="1" applyFill="1" applyBorder="1" applyAlignment="1">
      <alignment horizontal="center" vertical="center"/>
      <protection/>
    </xf>
    <xf numFmtId="0" fontId="96" fillId="56" borderId="64" xfId="102" applyFont="1" applyFill="1" applyBorder="1" applyAlignment="1">
      <alignment horizontal="center" vertical="center"/>
      <protection/>
    </xf>
    <xf numFmtId="0" fontId="96" fillId="56" borderId="62" xfId="102" applyFont="1" applyFill="1" applyBorder="1" applyAlignment="1">
      <alignment horizontal="center" vertical="center"/>
      <protection/>
    </xf>
    <xf numFmtId="0" fontId="96" fillId="56" borderId="69" xfId="102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91" fillId="60" borderId="26" xfId="102" applyFont="1" applyFill="1" applyBorder="1" applyAlignment="1">
      <alignment horizontal="center" vertical="center"/>
      <protection/>
    </xf>
    <xf numFmtId="0" fontId="91" fillId="60" borderId="27" xfId="102" applyFont="1" applyFill="1" applyBorder="1" applyAlignment="1">
      <alignment horizontal="center" vertical="center"/>
      <protection/>
    </xf>
    <xf numFmtId="0" fontId="91" fillId="60" borderId="39" xfId="102" applyFont="1" applyFill="1" applyBorder="1" applyAlignment="1">
      <alignment horizontal="center" vertical="center"/>
      <protection/>
    </xf>
    <xf numFmtId="0" fontId="91" fillId="60" borderId="42" xfId="102" applyFont="1" applyFill="1" applyBorder="1" applyAlignment="1">
      <alignment horizontal="center" vertical="center"/>
      <protection/>
    </xf>
    <xf numFmtId="0" fontId="91" fillId="60" borderId="33" xfId="102" applyFont="1" applyFill="1" applyBorder="1" applyAlignment="1">
      <alignment horizontal="center" vertical="center"/>
      <protection/>
    </xf>
    <xf numFmtId="0" fontId="91" fillId="60" borderId="70" xfId="102" applyFont="1" applyFill="1" applyBorder="1" applyAlignment="1">
      <alignment horizontal="center" vertical="center"/>
      <protection/>
    </xf>
    <xf numFmtId="0" fontId="91" fillId="60" borderId="41" xfId="102" applyFont="1" applyFill="1" applyBorder="1" applyAlignment="1">
      <alignment horizontal="center" vertical="center"/>
      <protection/>
    </xf>
    <xf numFmtId="0" fontId="91" fillId="60" borderId="43" xfId="102" applyFont="1" applyFill="1" applyBorder="1" applyAlignment="1">
      <alignment horizontal="center" vertical="center"/>
      <protection/>
    </xf>
    <xf numFmtId="0" fontId="91" fillId="60" borderId="25" xfId="102" applyFont="1" applyFill="1" applyBorder="1" applyAlignment="1">
      <alignment horizontal="center" vertical="center"/>
      <protection/>
    </xf>
    <xf numFmtId="3" fontId="65" fillId="60" borderId="25" xfId="102" applyNumberFormat="1" applyFont="1" applyFill="1" applyBorder="1" applyAlignment="1">
      <alignment horizontal="center" vertical="center"/>
      <protection/>
    </xf>
    <xf numFmtId="3" fontId="65" fillId="60" borderId="27" xfId="102" applyNumberFormat="1" applyFont="1" applyFill="1" applyBorder="1" applyAlignment="1">
      <alignment horizontal="center" vertical="center"/>
      <protection/>
    </xf>
    <xf numFmtId="0" fontId="91" fillId="60" borderId="66" xfId="102" applyFont="1" applyFill="1" applyBorder="1" applyAlignment="1">
      <alignment horizontal="center" vertical="center"/>
      <protection/>
    </xf>
    <xf numFmtId="0" fontId="91" fillId="60" borderId="67" xfId="102" applyFont="1" applyFill="1" applyBorder="1" applyAlignment="1">
      <alignment horizontal="center" vertical="center"/>
      <protection/>
    </xf>
    <xf numFmtId="3" fontId="65" fillId="60" borderId="29" xfId="102" applyNumberFormat="1" applyFont="1" applyFill="1" applyBorder="1" applyAlignment="1">
      <alignment horizontal="center" vertical="center"/>
      <protection/>
    </xf>
    <xf numFmtId="3" fontId="65" fillId="60" borderId="35" xfId="102" applyNumberFormat="1" applyFont="1" applyFill="1" applyBorder="1" applyAlignment="1">
      <alignment horizontal="center" vertical="center"/>
      <protection/>
    </xf>
    <xf numFmtId="0" fontId="91" fillId="55" borderId="68" xfId="102" applyFont="1" applyFill="1" applyBorder="1" applyAlignment="1">
      <alignment horizontal="center" vertical="center"/>
      <protection/>
    </xf>
    <xf numFmtId="0" fontId="91" fillId="55" borderId="62" xfId="102" applyFont="1" applyFill="1" applyBorder="1" applyAlignment="1">
      <alignment horizontal="center" vertical="center"/>
      <protection/>
    </xf>
    <xf numFmtId="0" fontId="91" fillId="55" borderId="69" xfId="102" applyFont="1" applyFill="1" applyBorder="1" applyAlignment="1">
      <alignment horizontal="center" vertical="center"/>
      <protection/>
    </xf>
    <xf numFmtId="0" fontId="91" fillId="55" borderId="49" xfId="102" applyFont="1" applyFill="1" applyBorder="1" applyAlignment="1">
      <alignment horizontal="center" vertical="center"/>
      <protection/>
    </xf>
    <xf numFmtId="0" fontId="91" fillId="55" borderId="50" xfId="102" applyFont="1" applyFill="1" applyBorder="1" applyAlignment="1">
      <alignment horizontal="center" vertical="center"/>
      <protection/>
    </xf>
    <xf numFmtId="0" fontId="91" fillId="55" borderId="71" xfId="102" applyFont="1" applyFill="1" applyBorder="1" applyAlignment="1">
      <alignment horizontal="center" vertical="center"/>
      <protection/>
    </xf>
    <xf numFmtId="0" fontId="111" fillId="55" borderId="0" xfId="102" applyFont="1" applyFill="1" applyBorder="1" applyAlignment="1">
      <alignment horizontal="left"/>
      <protection/>
    </xf>
    <xf numFmtId="0" fontId="105" fillId="55" borderId="0" xfId="102" applyFont="1" applyFill="1" applyBorder="1" applyAlignment="1">
      <alignment horizontal="left" vertical="center" wrapText="1"/>
      <protection/>
    </xf>
    <xf numFmtId="0" fontId="91" fillId="60" borderId="28" xfId="102" applyFont="1" applyFill="1" applyBorder="1" applyAlignment="1">
      <alignment horizontal="center" vertical="center"/>
      <protection/>
    </xf>
    <xf numFmtId="0" fontId="91" fillId="60" borderId="52" xfId="102" applyFont="1" applyFill="1" applyBorder="1" applyAlignment="1">
      <alignment horizontal="center" vertical="center"/>
      <protection/>
    </xf>
    <xf numFmtId="17" fontId="23" fillId="0" borderId="0" xfId="0" applyNumberFormat="1" applyFont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202" fontId="23" fillId="0" borderId="21" xfId="0" applyNumberFormat="1" applyFont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 vertical="center"/>
    </xf>
    <xf numFmtId="0" fontId="24" fillId="55" borderId="0" xfId="0" applyFont="1" applyFill="1" applyAlignment="1">
      <alignment horizontal="center"/>
    </xf>
    <xf numFmtId="0" fontId="91" fillId="55" borderId="0" xfId="0" applyFont="1" applyFill="1" applyAlignment="1">
      <alignment horizontal="center" vertical="center"/>
    </xf>
    <xf numFmtId="0" fontId="91" fillId="55" borderId="63" xfId="0" applyFont="1" applyFill="1" applyBorder="1" applyAlignment="1">
      <alignment horizontal="center" vertical="center"/>
    </xf>
    <xf numFmtId="0" fontId="91" fillId="55" borderId="64" xfId="0" applyFont="1" applyFill="1" applyBorder="1" applyAlignment="1">
      <alignment horizontal="center" vertical="center"/>
    </xf>
    <xf numFmtId="0" fontId="91" fillId="55" borderId="65" xfId="0" applyFont="1" applyFill="1" applyBorder="1" applyAlignment="1">
      <alignment horizontal="center" vertical="center"/>
    </xf>
    <xf numFmtId="0" fontId="91" fillId="60" borderId="39" xfId="0" applyFont="1" applyFill="1" applyBorder="1" applyAlignment="1">
      <alignment horizontal="center" vertical="center"/>
    </xf>
    <xf numFmtId="0" fontId="91" fillId="60" borderId="42" xfId="0" applyFont="1" applyFill="1" applyBorder="1" applyAlignment="1">
      <alignment horizontal="center" vertical="center"/>
    </xf>
    <xf numFmtId="0" fontId="91" fillId="60" borderId="26" xfId="0" applyFont="1" applyFill="1" applyBorder="1" applyAlignment="1">
      <alignment horizontal="center" vertical="center"/>
    </xf>
    <xf numFmtId="0" fontId="91" fillId="60" borderId="27" xfId="0" applyFont="1" applyFill="1" applyBorder="1" applyAlignment="1">
      <alignment horizontal="center" vertical="center"/>
    </xf>
    <xf numFmtId="0" fontId="91" fillId="60" borderId="41" xfId="0" applyFont="1" applyFill="1" applyBorder="1" applyAlignment="1">
      <alignment horizontal="center" vertical="center"/>
    </xf>
    <xf numFmtId="0" fontId="23" fillId="55" borderId="0" xfId="0" applyFont="1" applyFill="1" applyAlignment="1">
      <alignment horizontal="center"/>
    </xf>
    <xf numFmtId="0" fontId="23" fillId="0" borderId="0" xfId="0" applyFont="1" applyBorder="1" applyAlignment="1" quotePrefix="1">
      <alignment horizontal="center"/>
    </xf>
    <xf numFmtId="0" fontId="27" fillId="0" borderId="0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1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12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Hipervínculo 2" xfId="77"/>
    <cellStyle name="Hipervínculo 2 2" xfId="78"/>
    <cellStyle name="Hipervínculo 3" xfId="79"/>
    <cellStyle name="Followed Hyperlink" xfId="80"/>
    <cellStyle name="Incorrecto" xfId="81"/>
    <cellStyle name="Incorrecto 2" xfId="82"/>
    <cellStyle name="Comma" xfId="83"/>
    <cellStyle name="Comma [0]" xfId="84"/>
    <cellStyle name="Millares 12" xfId="85"/>
    <cellStyle name="Millares 2" xfId="86"/>
    <cellStyle name="Currency" xfId="87"/>
    <cellStyle name="Currency [0]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3 3" xfId="95"/>
    <cellStyle name="Normal 4" xfId="96"/>
    <cellStyle name="Normal 4 2" xfId="97"/>
    <cellStyle name="Normal 4 3" xfId="98"/>
    <cellStyle name="Normal 5" xfId="99"/>
    <cellStyle name="Normal 5 2" xfId="100"/>
    <cellStyle name="Normal 6" xfId="101"/>
    <cellStyle name="Normal 7" xfId="102"/>
    <cellStyle name="Normal_indice" xfId="103"/>
    <cellStyle name="Notas" xfId="104"/>
    <cellStyle name="Notas 10" xfId="105"/>
    <cellStyle name="Notas 11" xfId="106"/>
    <cellStyle name="Notas 12" xfId="107"/>
    <cellStyle name="Notas 13" xfId="108"/>
    <cellStyle name="Notas 14" xfId="109"/>
    <cellStyle name="Notas 15" xfId="110"/>
    <cellStyle name="Notas 2" xfId="111"/>
    <cellStyle name="Notas 3" xfId="112"/>
    <cellStyle name="Notas 4" xfId="113"/>
    <cellStyle name="Notas 5" xfId="114"/>
    <cellStyle name="Notas 6" xfId="115"/>
    <cellStyle name="Notas 7" xfId="116"/>
    <cellStyle name="Notas 8" xfId="117"/>
    <cellStyle name="Notas 9" xfId="118"/>
    <cellStyle name="Percent" xfId="119"/>
    <cellStyle name="Porcentaje 2" xfId="120"/>
    <cellStyle name="Porcentual 2" xfId="121"/>
    <cellStyle name="Porcentual_Productos Sice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1 2" xfId="130"/>
    <cellStyle name="Título 2" xfId="131"/>
    <cellStyle name="Título 2 2" xfId="132"/>
    <cellStyle name="Título 3" xfId="133"/>
    <cellStyle name="Título 3 2" xfId="134"/>
    <cellStyle name="Título 4" xfId="135"/>
    <cellStyle name="Total" xfId="136"/>
    <cellStyle name="Total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del precio promedio mensual de sulfato de potasio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(USD/ton)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Enero 2011 a mayo 2013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9375"/>
          <c:w val="0.6937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'[1]Res y graf 2012 2011'!$B$2</c:f>
              <c:strCache>
                <c:ptCount val="1"/>
                <c:pt idx="0">
                  <c:v>Precio nominal interno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'[1]Res y graf 2012 2011'!$A$4:$A$32</c:f>
              <c:numCache>
                <c:ptCount val="2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</c:numCache>
            </c:numRef>
          </c:cat>
          <c:val>
            <c:numRef>
              <c:f>'[1]Res y graf 2012 2011'!$B$4:$B$32</c:f>
              <c:numCache>
                <c:ptCount val="29"/>
                <c:pt idx="0">
                  <c:v>1080.94</c:v>
                </c:pt>
                <c:pt idx="1">
                  <c:v>1122.7</c:v>
                </c:pt>
                <c:pt idx="2">
                  <c:v>1124.89</c:v>
                </c:pt>
                <c:pt idx="3">
                  <c:v>1144.77</c:v>
                </c:pt>
                <c:pt idx="4">
                  <c:v>1092.51</c:v>
                </c:pt>
                <c:pt idx="5">
                  <c:v>1088.6</c:v>
                </c:pt>
                <c:pt idx="6">
                  <c:v>1103.81</c:v>
                </c:pt>
                <c:pt idx="7">
                  <c:v>1071.15</c:v>
                </c:pt>
                <c:pt idx="8">
                  <c:v>1046.12</c:v>
                </c:pt>
                <c:pt idx="9">
                  <c:v>988.78</c:v>
                </c:pt>
                <c:pt idx="10">
                  <c:v>995.2</c:v>
                </c:pt>
                <c:pt idx="11">
                  <c:v>978.4</c:v>
                </c:pt>
                <c:pt idx="12">
                  <c:v>987.35</c:v>
                </c:pt>
                <c:pt idx="13">
                  <c:v>1028.06</c:v>
                </c:pt>
                <c:pt idx="14">
                  <c:v>1005.36</c:v>
                </c:pt>
                <c:pt idx="15">
                  <c:v>1004.12</c:v>
                </c:pt>
                <c:pt idx="16">
                  <c:v>981.71</c:v>
                </c:pt>
                <c:pt idx="17">
                  <c:v>965.13</c:v>
                </c:pt>
                <c:pt idx="18">
                  <c:v>971.68</c:v>
                </c:pt>
                <c:pt idx="19">
                  <c:v>1014.57</c:v>
                </c:pt>
                <c:pt idx="20">
                  <c:v>1027.43</c:v>
                </c:pt>
                <c:pt idx="21">
                  <c:v>1039.21</c:v>
                </c:pt>
                <c:pt idx="22">
                  <c:v>1027.95</c:v>
                </c:pt>
                <c:pt idx="23">
                  <c:v>1016.49</c:v>
                </c:pt>
                <c:pt idx="24">
                  <c:v>1026.09</c:v>
                </c:pt>
                <c:pt idx="25">
                  <c:v>1026.8</c:v>
                </c:pt>
                <c:pt idx="26">
                  <c:v>1026.5</c:v>
                </c:pt>
                <c:pt idx="27">
                  <c:v>1027.24</c:v>
                </c:pt>
                <c:pt idx="28">
                  <c:v>992.74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'[1]Res y graf 2012 2011'!$C$2</c:f>
              <c:strCache>
                <c:ptCount val="1"/>
                <c:pt idx="0">
                  <c:v>Valor CIF importaciones reales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'[1]Res y graf 2012 2011'!$A$4:$A$32</c:f>
              <c:numCache>
                <c:ptCount val="2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</c:numCache>
            </c:numRef>
          </c:cat>
          <c:val>
            <c:numRef>
              <c:f>'[1]Res y graf 2012 2011'!$C$4:$C$32</c:f>
              <c:numCache>
                <c:ptCount val="29"/>
                <c:pt idx="0">
                  <c:v>667</c:v>
                </c:pt>
                <c:pt idx="1">
                  <c:v>593.0000955292319</c:v>
                </c:pt>
                <c:pt idx="2">
                  <c:v>659.3334531081567</c:v>
                </c:pt>
                <c:pt idx="3">
                  <c:v>688.8930249897024</c:v>
                </c:pt>
                <c:pt idx="5">
                  <c:v>705.8034534502178</c:v>
                </c:pt>
                <c:pt idx="6">
                  <c:v>694.9126791833447</c:v>
                </c:pt>
                <c:pt idx="7">
                  <c:v>670.0021565667457</c:v>
                </c:pt>
                <c:pt idx="8">
                  <c:v>751.8040062018467</c:v>
                </c:pt>
                <c:pt idx="9">
                  <c:v>677.068094077009</c:v>
                </c:pt>
                <c:pt idx="11">
                  <c:v>660</c:v>
                </c:pt>
                <c:pt idx="12">
                  <c:v>694.2345950646237</c:v>
                </c:pt>
                <c:pt idx="13">
                  <c:v>630</c:v>
                </c:pt>
                <c:pt idx="14">
                  <c:v>760</c:v>
                </c:pt>
                <c:pt idx="16">
                  <c:v>651.2543963607257</c:v>
                </c:pt>
                <c:pt idx="17">
                  <c:v>605.01</c:v>
                </c:pt>
                <c:pt idx="18">
                  <c:v>680.83</c:v>
                </c:pt>
                <c:pt idx="19">
                  <c:v>610.1065087343497</c:v>
                </c:pt>
                <c:pt idx="20">
                  <c:v>728.2962200863503</c:v>
                </c:pt>
                <c:pt idx="21">
                  <c:v>671.2391861023194</c:v>
                </c:pt>
                <c:pt idx="22">
                  <c:v>742.5</c:v>
                </c:pt>
                <c:pt idx="23">
                  <c:v>605</c:v>
                </c:pt>
                <c:pt idx="25">
                  <c:v>672.1158777229862</c:v>
                </c:pt>
                <c:pt idx="27">
                  <c:v>610</c:v>
                </c:pt>
              </c:numCache>
            </c:numRef>
          </c:val>
          <c:smooth val="0"/>
        </c:ser>
        <c:marker val="1"/>
        <c:axId val="48489626"/>
        <c:axId val="33753451"/>
      </c:lineChart>
      <c:dateAx>
        <c:axId val="48489626"/>
        <c:scaling>
          <c:orientation val="minMax"/>
          <c:max val="41395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534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75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89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5525"/>
          <c:w val="0.18775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12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241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encuentran: alimentación animal, fertilizantes, plantines, agroquímicos y semillas. La información hace referencia a precios nacionales, internacionales, importaciones y exportaciones actualizadas al mes de mayo de 2013.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del mes de abril, el boletín de insumos incorporó el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rango de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precio d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 fertilizantes efectivamente pagado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por los agricultores en las tres grandes macrozonas del país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(Zona norte: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 Arica y Parinacota hasta la Región de Coquimbo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Zona central: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 Valparaíso hasta la Región de OHiggins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 Zona Sur: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del Maule hasta la Región de Los Lagos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y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 conservó la serie histórica de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precios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lista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fertilizantes en Santiago, que es la que se publica habitualmente.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Además, se incluyó un listado con precios de plantines efectivamente pagados por el agricultor, el que variará según la época del año. Las especies incluídas serán las de mayor demanda a nivel de macrozona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según la importancia relativa de estas de acuerdo al volumen transado, factores estacionales y ubicación geográfica.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El mismo concepto aplicará para el precio regional de semillas que se comenzó a publicar a partir del boletín anterior.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29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27</xdr:row>
      <xdr:rowOff>114300</xdr:rowOff>
    </xdr:from>
    <xdr:to>
      <xdr:col>9</xdr:col>
      <xdr:colOff>114300</xdr:colOff>
      <xdr:row>29</xdr:row>
      <xdr:rowOff>28575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66675" y="4486275"/>
          <a:ext cx="6905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752475</xdr:colOff>
      <xdr:row>30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104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14875"/>
          <a:ext cx="6877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67818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723900</xdr:colOff>
      <xdr:row>30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espinoz\Desktop\TODO\SULFATOKImpGloDep2010%202011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0"/>
      <sheetName val="Enero 2010"/>
      <sheetName val="Febrero 2010"/>
      <sheetName val="Marzo 2010"/>
      <sheetName val="Abril 2010"/>
      <sheetName val="Mayo 2010"/>
      <sheetName val="Junio 2010"/>
      <sheetName val="Julio 2010"/>
      <sheetName val="Agosto 2010"/>
      <sheetName val="Septi 2010"/>
      <sheetName val="Octubre 2010"/>
      <sheetName val="Noviembre 2010"/>
      <sheetName val="Diciembre 2010"/>
      <sheetName val="Resumen y gráfico 2010"/>
      <sheetName val="ene 2011"/>
      <sheetName val="feb 2011"/>
      <sheetName val="mar 2011"/>
      <sheetName val="abr 2011"/>
      <sheetName val="may 2011"/>
      <sheetName val="Jun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Res y graf 2012 2011"/>
      <sheetName val="ene 2013"/>
      <sheetName val="feb 2013"/>
      <sheetName val="marz 2013"/>
      <sheetName val="abr 2013"/>
      <sheetName val="may 2013"/>
      <sheetName val="jun 2013"/>
    </sheetNames>
    <sheetDataSet>
      <sheetData sheetId="38">
        <row r="2">
          <cell r="B2" t="str">
            <v>Precio nominal interno </v>
          </cell>
          <cell r="C2" t="str">
            <v>Valor CIF importaciones reales</v>
          </cell>
        </row>
        <row r="4">
          <cell r="A4">
            <v>40544</v>
          </cell>
          <cell r="B4">
            <v>1080.94</v>
          </cell>
          <cell r="C4">
            <v>667</v>
          </cell>
        </row>
        <row r="5">
          <cell r="A5">
            <v>40575</v>
          </cell>
          <cell r="B5">
            <v>1122.7</v>
          </cell>
          <cell r="C5">
            <v>593.0000955292319</v>
          </cell>
        </row>
        <row r="6">
          <cell r="A6">
            <v>40603</v>
          </cell>
          <cell r="B6">
            <v>1124.89</v>
          </cell>
          <cell r="C6">
            <v>659.3334531081567</v>
          </cell>
        </row>
        <row r="7">
          <cell r="A7">
            <v>40634</v>
          </cell>
          <cell r="B7">
            <v>1144.77</v>
          </cell>
          <cell r="C7">
            <v>688.8930249897024</v>
          </cell>
        </row>
        <row r="8">
          <cell r="A8">
            <v>40664</v>
          </cell>
          <cell r="B8">
            <v>1092.51</v>
          </cell>
        </row>
        <row r="9">
          <cell r="A9">
            <v>40695</v>
          </cell>
          <cell r="B9">
            <v>1088.6</v>
          </cell>
          <cell r="C9">
            <v>705.8034534502178</v>
          </cell>
        </row>
        <row r="10">
          <cell r="A10">
            <v>40725</v>
          </cell>
          <cell r="B10">
            <v>1103.81</v>
          </cell>
          <cell r="C10">
            <v>694.9126791833447</v>
          </cell>
        </row>
        <row r="11">
          <cell r="A11">
            <v>40756</v>
          </cell>
          <cell r="B11">
            <v>1071.15</v>
          </cell>
          <cell r="C11">
            <v>670.0021565667457</v>
          </cell>
        </row>
        <row r="12">
          <cell r="A12">
            <v>40787</v>
          </cell>
          <cell r="B12">
            <v>1046.12</v>
          </cell>
          <cell r="C12">
            <v>751.8040062018467</v>
          </cell>
        </row>
        <row r="13">
          <cell r="A13">
            <v>40817</v>
          </cell>
          <cell r="B13">
            <v>988.78</v>
          </cell>
          <cell r="C13">
            <v>677.068094077009</v>
          </cell>
        </row>
        <row r="14">
          <cell r="A14">
            <v>40848</v>
          </cell>
          <cell r="B14">
            <v>995.2</v>
          </cell>
        </row>
        <row r="15">
          <cell r="A15">
            <v>40878</v>
          </cell>
          <cell r="B15">
            <v>978.4</v>
          </cell>
          <cell r="C15">
            <v>660</v>
          </cell>
        </row>
        <row r="16">
          <cell r="A16">
            <v>40909</v>
          </cell>
          <cell r="B16">
            <v>987.35</v>
          </cell>
          <cell r="C16">
            <v>694.2345950646237</v>
          </cell>
        </row>
        <row r="17">
          <cell r="A17">
            <v>40940</v>
          </cell>
          <cell r="B17">
            <v>1028.06</v>
          </cell>
          <cell r="C17">
            <v>630</v>
          </cell>
        </row>
        <row r="18">
          <cell r="A18">
            <v>40969</v>
          </cell>
          <cell r="B18">
            <v>1005.36</v>
          </cell>
          <cell r="C18">
            <v>760</v>
          </cell>
        </row>
        <row r="19">
          <cell r="A19">
            <v>41000</v>
          </cell>
          <cell r="B19">
            <v>1004.12</v>
          </cell>
        </row>
        <row r="20">
          <cell r="A20">
            <v>41030</v>
          </cell>
          <cell r="B20">
            <v>981.71</v>
          </cell>
          <cell r="C20">
            <v>651.2543963607257</v>
          </cell>
        </row>
        <row r="21">
          <cell r="A21">
            <v>41061</v>
          </cell>
          <cell r="B21">
            <v>965.13</v>
          </cell>
          <cell r="C21">
            <v>605.01</v>
          </cell>
        </row>
        <row r="22">
          <cell r="A22">
            <v>41091</v>
          </cell>
          <cell r="B22">
            <v>971.68</v>
          </cell>
          <cell r="C22">
            <v>680.83</v>
          </cell>
        </row>
        <row r="23">
          <cell r="A23">
            <v>41122</v>
          </cell>
          <cell r="B23">
            <v>1014.57</v>
          </cell>
          <cell r="C23">
            <v>610.1065087343497</v>
          </cell>
        </row>
        <row r="24">
          <cell r="A24">
            <v>41153</v>
          </cell>
          <cell r="B24">
            <v>1027.43</v>
          </cell>
          <cell r="C24">
            <v>728.2962200863503</v>
          </cell>
        </row>
        <row r="25">
          <cell r="A25">
            <v>41183</v>
          </cell>
          <cell r="B25">
            <v>1039.21</v>
          </cell>
          <cell r="C25">
            <v>671.2391861023194</v>
          </cell>
        </row>
        <row r="26">
          <cell r="A26">
            <v>41214</v>
          </cell>
          <cell r="B26">
            <v>1027.95</v>
          </cell>
          <cell r="C26">
            <v>742.5</v>
          </cell>
        </row>
        <row r="27">
          <cell r="A27">
            <v>41244</v>
          </cell>
          <cell r="B27">
            <v>1016.49</v>
          </cell>
          <cell r="C27">
            <v>605</v>
          </cell>
        </row>
        <row r="28">
          <cell r="A28">
            <v>41275</v>
          </cell>
          <cell r="B28">
            <v>1026.09</v>
          </cell>
        </row>
        <row r="29">
          <cell r="A29">
            <v>41306</v>
          </cell>
          <cell r="B29">
            <v>1026.8</v>
          </cell>
          <cell r="C29">
            <v>672.1158777229862</v>
          </cell>
        </row>
        <row r="30">
          <cell r="A30">
            <v>41334</v>
          </cell>
          <cell r="B30">
            <v>1026.5</v>
          </cell>
        </row>
        <row r="31">
          <cell r="A31">
            <v>41365</v>
          </cell>
          <cell r="B31">
            <v>1027.24</v>
          </cell>
          <cell r="C31">
            <v>610</v>
          </cell>
        </row>
        <row r="32">
          <cell r="A32">
            <v>41395</v>
          </cell>
          <cell r="B32">
            <v>992.74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39" customWidth="1"/>
    <col min="3" max="3" width="10.7109375" style="39" customWidth="1"/>
    <col min="4" max="6" width="11.421875" style="39" customWidth="1"/>
    <col min="7" max="7" width="11.140625" style="39" customWidth="1"/>
    <col min="8" max="8" width="4.421875" style="39" customWidth="1"/>
    <col min="9" max="16384" width="11.421875" style="39" customWidth="1"/>
  </cols>
  <sheetData>
    <row r="1" spans="1:9" ht="15.75">
      <c r="A1" s="63"/>
      <c r="B1" s="61"/>
      <c r="C1" s="61"/>
      <c r="D1" s="61"/>
      <c r="E1" s="61"/>
      <c r="F1" s="61"/>
      <c r="G1" s="61"/>
      <c r="I1" s="39" t="s">
        <v>170</v>
      </c>
    </row>
    <row r="2" spans="1:7" ht="15">
      <c r="A2" s="61"/>
      <c r="B2" s="61"/>
      <c r="C2" s="61"/>
      <c r="D2" s="61"/>
      <c r="E2" s="61"/>
      <c r="F2" s="61"/>
      <c r="G2" s="61"/>
    </row>
    <row r="3" spans="1:7" ht="15.75">
      <c r="A3" s="63"/>
      <c r="B3" s="61"/>
      <c r="C3" s="61"/>
      <c r="D3" s="61"/>
      <c r="E3" s="61"/>
      <c r="F3" s="61"/>
      <c r="G3" s="61"/>
    </row>
    <row r="4" spans="1:7" ht="15">
      <c r="A4" s="61"/>
      <c r="B4" s="61"/>
      <c r="C4" s="61"/>
      <c r="D4" s="59"/>
      <c r="E4" s="61"/>
      <c r="F4" s="61"/>
      <c r="G4" s="61"/>
    </row>
    <row r="5" spans="1:7" ht="15.75">
      <c r="A5" s="63"/>
      <c r="B5" s="61"/>
      <c r="C5" s="61"/>
      <c r="D5" s="66"/>
      <c r="E5" s="61"/>
      <c r="F5" s="61"/>
      <c r="G5" s="61"/>
    </row>
    <row r="6" spans="1:7" ht="15.75">
      <c r="A6" s="63"/>
      <c r="B6" s="61"/>
      <c r="C6" s="61"/>
      <c r="D6" s="61"/>
      <c r="E6" s="61"/>
      <c r="F6" s="61"/>
      <c r="G6" s="61"/>
    </row>
    <row r="7" spans="1:7" ht="15.75">
      <c r="A7" s="63"/>
      <c r="B7" s="61"/>
      <c r="C7" s="61"/>
      <c r="D7" s="61"/>
      <c r="E7" s="61"/>
      <c r="F7" s="61"/>
      <c r="G7" s="61"/>
    </row>
    <row r="8" spans="1:7" ht="15">
      <c r="A8" s="61"/>
      <c r="B8" s="61"/>
      <c r="C8" s="61"/>
      <c r="D8" s="59"/>
      <c r="E8" s="61"/>
      <c r="F8" s="61"/>
      <c r="G8" s="61"/>
    </row>
    <row r="9" spans="1:7" ht="15.75">
      <c r="A9" s="65"/>
      <c r="B9" s="61"/>
      <c r="C9" s="61"/>
      <c r="D9" s="61"/>
      <c r="E9" s="61"/>
      <c r="F9" s="61"/>
      <c r="G9" s="61"/>
    </row>
    <row r="10" spans="1:7" ht="15.75">
      <c r="A10" s="63"/>
      <c r="B10" s="61"/>
      <c r="C10" s="61"/>
      <c r="D10" s="61"/>
      <c r="E10" s="61"/>
      <c r="F10" s="61"/>
      <c r="G10" s="61"/>
    </row>
    <row r="11" spans="1:7" ht="15.75">
      <c r="A11" s="63"/>
      <c r="B11" s="61"/>
      <c r="C11" s="61"/>
      <c r="D11" s="61"/>
      <c r="E11" s="61"/>
      <c r="F11" s="61"/>
      <c r="G11" s="61"/>
    </row>
    <row r="12" spans="1:7" ht="15.75">
      <c r="A12" s="63"/>
      <c r="B12" s="61"/>
      <c r="C12" s="61"/>
      <c r="D12" s="61"/>
      <c r="E12" s="61"/>
      <c r="F12" s="61"/>
      <c r="G12" s="61"/>
    </row>
    <row r="13" spans="1:8" ht="24.75">
      <c r="A13" s="61"/>
      <c r="B13" s="61"/>
      <c r="C13" s="506" t="s">
        <v>103</v>
      </c>
      <c r="D13" s="506"/>
      <c r="E13" s="506"/>
      <c r="F13" s="506"/>
      <c r="G13" s="506"/>
      <c r="H13" s="506"/>
    </row>
    <row r="14" spans="1:7" ht="15">
      <c r="A14" s="61"/>
      <c r="B14" s="61"/>
      <c r="C14" s="61"/>
      <c r="D14" s="61"/>
      <c r="E14" s="61"/>
      <c r="F14" s="61"/>
      <c r="G14" s="61"/>
    </row>
    <row r="15" spans="1:8" ht="15.75">
      <c r="A15" s="61"/>
      <c r="B15" s="61"/>
      <c r="C15" s="507"/>
      <c r="D15" s="507"/>
      <c r="E15" s="507"/>
      <c r="F15" s="507"/>
      <c r="G15" s="507"/>
      <c r="H15" s="507"/>
    </row>
    <row r="16" spans="1:7" ht="15">
      <c r="A16" s="61"/>
      <c r="B16" s="61"/>
      <c r="C16" s="61"/>
      <c r="D16" s="61"/>
      <c r="E16" s="61"/>
      <c r="F16" s="61"/>
      <c r="G16" s="61"/>
    </row>
    <row r="17" spans="1:7" ht="15">
      <c r="A17" s="61"/>
      <c r="B17" s="61"/>
      <c r="C17" s="61"/>
      <c r="D17" s="61"/>
      <c r="E17" s="61"/>
      <c r="F17" s="61"/>
      <c r="G17" s="61"/>
    </row>
    <row r="18" spans="1:7" ht="15">
      <c r="A18" s="61"/>
      <c r="B18" s="61"/>
      <c r="C18" s="61"/>
      <c r="D18" s="61" t="s">
        <v>411</v>
      </c>
      <c r="E18" s="61"/>
      <c r="F18" s="61"/>
      <c r="G18" s="61"/>
    </row>
    <row r="19" spans="1:7" ht="15">
      <c r="A19" s="61"/>
      <c r="B19" s="61"/>
      <c r="C19" s="61"/>
      <c r="D19" s="61"/>
      <c r="E19" s="61"/>
      <c r="F19" s="61"/>
      <c r="G19" s="61"/>
    </row>
    <row r="20" spans="1:7" ht="15.75">
      <c r="A20" s="63"/>
      <c r="B20" s="61"/>
      <c r="C20" s="61"/>
      <c r="D20" s="61"/>
      <c r="E20" s="61"/>
      <c r="F20" s="61"/>
      <c r="G20" s="61"/>
    </row>
    <row r="21" spans="1:7" ht="15.75">
      <c r="A21" s="63"/>
      <c r="B21" s="61"/>
      <c r="C21" s="61"/>
      <c r="D21" s="59"/>
      <c r="E21" s="61"/>
      <c r="F21" s="61"/>
      <c r="G21" s="61"/>
    </row>
    <row r="22" spans="1:7" ht="15.75">
      <c r="A22" s="63"/>
      <c r="B22" s="61"/>
      <c r="C22" s="61"/>
      <c r="D22" s="60"/>
      <c r="E22" s="61"/>
      <c r="F22" s="61"/>
      <c r="G22" s="61"/>
    </row>
    <row r="23" spans="1:7" ht="15.75">
      <c r="A23" s="63"/>
      <c r="B23" s="61"/>
      <c r="C23" s="61"/>
      <c r="D23" s="61"/>
      <c r="E23" s="61"/>
      <c r="F23" s="61"/>
      <c r="G23" s="61"/>
    </row>
    <row r="24" spans="1:7" ht="15.75">
      <c r="A24" s="63"/>
      <c r="B24" s="61"/>
      <c r="C24" s="61"/>
      <c r="D24" s="61"/>
      <c r="E24" s="61"/>
      <c r="F24" s="61"/>
      <c r="G24" s="61"/>
    </row>
    <row r="25" spans="1:7" ht="15.75">
      <c r="A25" s="63"/>
      <c r="B25" s="61"/>
      <c r="C25" s="61"/>
      <c r="D25" s="61"/>
      <c r="E25" s="61"/>
      <c r="F25" s="61"/>
      <c r="G25" s="61"/>
    </row>
    <row r="26" spans="1:7" ht="15.75">
      <c r="A26" s="63"/>
      <c r="B26" s="61"/>
      <c r="C26" s="61"/>
      <c r="D26" s="59"/>
      <c r="E26" s="61"/>
      <c r="F26" s="61"/>
      <c r="G26" s="61"/>
    </row>
    <row r="27" spans="1:7" ht="15.75">
      <c r="A27" s="63"/>
      <c r="B27" s="61"/>
      <c r="C27" s="61"/>
      <c r="D27" s="61"/>
      <c r="E27" s="61"/>
      <c r="F27" s="61"/>
      <c r="G27" s="61"/>
    </row>
    <row r="28" spans="1:7" ht="15.75">
      <c r="A28" s="63"/>
      <c r="B28" s="61"/>
      <c r="C28" s="61"/>
      <c r="D28" s="61"/>
      <c r="E28" s="61"/>
      <c r="F28" s="61"/>
      <c r="G28" s="61"/>
    </row>
    <row r="29" spans="1:7" ht="15.75">
      <c r="A29" s="63"/>
      <c r="B29" s="61"/>
      <c r="C29" s="61"/>
      <c r="D29" s="61"/>
      <c r="E29" s="61"/>
      <c r="F29" s="61"/>
      <c r="G29" s="61"/>
    </row>
    <row r="30" spans="1:7" ht="15.75">
      <c r="A30" s="63"/>
      <c r="B30" s="61"/>
      <c r="C30" s="61"/>
      <c r="D30" s="61"/>
      <c r="E30" s="61"/>
      <c r="F30" s="61"/>
      <c r="G30" s="61"/>
    </row>
    <row r="31" spans="6:7" ht="15">
      <c r="F31" s="61"/>
      <c r="G31" s="61"/>
    </row>
    <row r="32" spans="6:7" ht="15">
      <c r="F32" s="61"/>
      <c r="G32" s="61"/>
    </row>
    <row r="33" spans="6:7" ht="15">
      <c r="F33" s="61"/>
      <c r="G33" s="61"/>
    </row>
    <row r="34" spans="1:7" ht="15.75">
      <c r="A34" s="63"/>
      <c r="B34" s="61"/>
      <c r="C34" s="61"/>
      <c r="D34" s="61"/>
      <c r="E34" s="61"/>
      <c r="F34" s="61"/>
      <c r="G34" s="61"/>
    </row>
    <row r="35" spans="1:7" ht="15.75">
      <c r="A35" s="63"/>
      <c r="B35" s="61"/>
      <c r="C35" s="61"/>
      <c r="D35" s="61"/>
      <c r="E35" s="61"/>
      <c r="F35" s="61"/>
      <c r="G35" s="61"/>
    </row>
    <row r="36" spans="1:7" ht="15.75">
      <c r="A36" s="63"/>
      <c r="B36" s="61"/>
      <c r="C36" s="61"/>
      <c r="D36" s="61"/>
      <c r="E36" s="61"/>
      <c r="F36" s="61"/>
      <c r="G36" s="61"/>
    </row>
    <row r="37" spans="1:7" ht="15.75">
      <c r="A37" s="63"/>
      <c r="B37" s="61"/>
      <c r="C37" s="61"/>
      <c r="D37" s="61"/>
      <c r="E37" s="61"/>
      <c r="F37" s="61"/>
      <c r="G37" s="61"/>
    </row>
    <row r="38" spans="1:7" ht="15.75">
      <c r="A38" s="57"/>
      <c r="B38" s="61"/>
      <c r="C38" s="57"/>
      <c r="D38" s="62"/>
      <c r="E38" s="61"/>
      <c r="F38" s="61"/>
      <c r="G38" s="61"/>
    </row>
    <row r="39" spans="1:7" ht="15.75">
      <c r="A39" s="63"/>
      <c r="E39" s="61"/>
      <c r="F39" s="61"/>
      <c r="G39" s="61"/>
    </row>
    <row r="40" spans="3:7" ht="15.75">
      <c r="C40" s="63" t="s">
        <v>412</v>
      </c>
      <c r="D40" s="62"/>
      <c r="E40" s="61"/>
      <c r="F40" s="61"/>
      <c r="G40" s="61"/>
    </row>
    <row r="44" spans="1:7" ht="15">
      <c r="A44" s="61"/>
      <c r="B44" s="61"/>
      <c r="C44" s="61"/>
      <c r="D44" s="59" t="s">
        <v>4</v>
      </c>
      <c r="E44" s="61"/>
      <c r="F44" s="61"/>
      <c r="G44" s="61"/>
    </row>
    <row r="45" spans="1:7" ht="15.75">
      <c r="A45" s="63"/>
      <c r="B45" s="61"/>
      <c r="C45" s="61"/>
      <c r="D45" s="66" t="s">
        <v>413</v>
      </c>
      <c r="E45" s="61"/>
      <c r="F45" s="61"/>
      <c r="G45" s="61"/>
    </row>
    <row r="46" spans="1:7" ht="15.75">
      <c r="A46" s="63"/>
      <c r="B46" s="61"/>
      <c r="C46" s="61"/>
      <c r="D46" s="61"/>
      <c r="E46" s="61"/>
      <c r="F46" s="61"/>
      <c r="G46" s="61"/>
    </row>
    <row r="47" spans="1:7" ht="15.75">
      <c r="A47" s="63"/>
      <c r="B47" s="61"/>
      <c r="C47" s="61"/>
      <c r="D47" s="61"/>
      <c r="E47" s="61"/>
      <c r="F47" s="61"/>
      <c r="G47" s="61"/>
    </row>
    <row r="48" spans="1:7" ht="15">
      <c r="A48" s="61"/>
      <c r="B48" s="61"/>
      <c r="C48" s="61"/>
      <c r="D48" s="59" t="s">
        <v>5</v>
      </c>
      <c r="E48" s="61"/>
      <c r="F48" s="61"/>
      <c r="G48" s="61"/>
    </row>
    <row r="49" spans="1:7" ht="15.75">
      <c r="A49" s="65"/>
      <c r="B49" s="61"/>
      <c r="C49" s="61"/>
      <c r="E49" s="61"/>
      <c r="F49" s="61"/>
      <c r="G49" s="61"/>
    </row>
    <row r="50" spans="1:7" ht="15.75">
      <c r="A50" s="63"/>
      <c r="B50" s="61"/>
      <c r="C50" s="61"/>
      <c r="D50" s="61"/>
      <c r="E50" s="61"/>
      <c r="F50" s="61"/>
      <c r="G50" s="61"/>
    </row>
    <row r="51" spans="1:7" ht="15">
      <c r="A51" s="61"/>
      <c r="B51" s="61"/>
      <c r="C51" s="61"/>
      <c r="D51" s="61"/>
      <c r="E51" s="61"/>
      <c r="F51" s="61"/>
      <c r="G51" s="61"/>
    </row>
    <row r="52" spans="1:7" ht="15">
      <c r="A52" s="61"/>
      <c r="B52" s="61"/>
      <c r="C52" s="61"/>
      <c r="D52" s="61"/>
      <c r="E52" s="61"/>
      <c r="F52" s="61"/>
      <c r="G52" s="61"/>
    </row>
    <row r="53" spans="1:7" ht="15">
      <c r="A53" s="61"/>
      <c r="B53" s="61"/>
      <c r="C53" s="61"/>
      <c r="D53" s="60" t="s">
        <v>155</v>
      </c>
      <c r="E53" s="61"/>
      <c r="F53" s="61"/>
      <c r="G53" s="61"/>
    </row>
    <row r="54" spans="1:7" ht="15">
      <c r="A54" s="61"/>
      <c r="B54" s="61"/>
      <c r="C54" s="61"/>
      <c r="D54" s="60" t="s">
        <v>102</v>
      </c>
      <c r="E54" s="61"/>
      <c r="F54" s="61"/>
      <c r="G54" s="61"/>
    </row>
    <row r="55" spans="1:7" ht="15">
      <c r="A55" s="61"/>
      <c r="B55" s="61"/>
      <c r="C55" s="61"/>
      <c r="D55" s="61"/>
      <c r="E55" s="61"/>
      <c r="F55" s="61"/>
      <c r="G55" s="61"/>
    </row>
    <row r="56" spans="1:7" ht="15">
      <c r="A56" s="61"/>
      <c r="B56" s="61"/>
      <c r="C56" s="61"/>
      <c r="D56" s="61"/>
      <c r="E56" s="61"/>
      <c r="F56" s="61"/>
      <c r="G56" s="61"/>
    </row>
    <row r="57" spans="1:7" ht="15">
      <c r="A57" s="61"/>
      <c r="B57" s="61"/>
      <c r="C57" s="61"/>
      <c r="D57" s="61"/>
      <c r="E57" s="61"/>
      <c r="F57" s="61"/>
      <c r="G57" s="61"/>
    </row>
    <row r="58" spans="1:7" ht="15.75">
      <c r="A58" s="63"/>
      <c r="B58" s="61"/>
      <c r="C58" s="61"/>
      <c r="D58" s="61"/>
      <c r="E58" s="61"/>
      <c r="F58" s="61"/>
      <c r="G58" s="61"/>
    </row>
    <row r="59" spans="1:7" ht="15.75">
      <c r="A59" s="63"/>
      <c r="B59" s="61"/>
      <c r="C59" s="61"/>
      <c r="D59" s="59" t="s">
        <v>0</v>
      </c>
      <c r="E59" s="61"/>
      <c r="F59" s="61"/>
      <c r="G59" s="61"/>
    </row>
    <row r="60" spans="1:7" ht="15.75">
      <c r="A60" s="63"/>
      <c r="B60" s="61"/>
      <c r="C60" s="61"/>
      <c r="D60" s="60" t="s">
        <v>2</v>
      </c>
      <c r="E60" s="61"/>
      <c r="F60" s="61"/>
      <c r="G60" s="61"/>
    </row>
    <row r="61" spans="1:12" ht="15.75">
      <c r="A61" s="63"/>
      <c r="B61" s="61"/>
      <c r="C61" s="61"/>
      <c r="D61" s="61"/>
      <c r="E61" s="61"/>
      <c r="F61" s="61"/>
      <c r="G61" s="61"/>
      <c r="L61" s="64"/>
    </row>
    <row r="62" spans="1:7" ht="15.75">
      <c r="A62" s="63"/>
      <c r="B62" s="61"/>
      <c r="C62" s="61"/>
      <c r="D62" s="61"/>
      <c r="E62" s="61"/>
      <c r="F62" s="61"/>
      <c r="G62" s="61"/>
    </row>
    <row r="63" spans="1:7" ht="15.75">
      <c r="A63" s="63"/>
      <c r="B63" s="61"/>
      <c r="C63" s="61"/>
      <c r="D63" s="61"/>
      <c r="E63" s="61"/>
      <c r="F63" s="61"/>
      <c r="G63" s="61"/>
    </row>
    <row r="64" spans="1:8" ht="15">
      <c r="A64" s="508" t="s">
        <v>3</v>
      </c>
      <c r="B64" s="508"/>
      <c r="C64" s="508"/>
      <c r="D64" s="508"/>
      <c r="E64" s="508"/>
      <c r="F64" s="508"/>
      <c r="G64" s="508"/>
      <c r="H64" s="508"/>
    </row>
    <row r="65" spans="1:7" ht="15.75">
      <c r="A65" s="63"/>
      <c r="B65" s="61"/>
      <c r="C65" s="61"/>
      <c r="D65" s="61"/>
      <c r="E65" s="61"/>
      <c r="F65" s="61"/>
      <c r="G65" s="61"/>
    </row>
    <row r="66" spans="1:7" ht="15.75">
      <c r="A66" s="63"/>
      <c r="B66" s="61"/>
      <c r="C66" s="61"/>
      <c r="D66" s="61"/>
      <c r="E66" s="61"/>
      <c r="F66" s="61"/>
      <c r="G66" s="61"/>
    </row>
    <row r="67" spans="1:7" ht="15.75">
      <c r="A67" s="63"/>
      <c r="B67" s="61"/>
      <c r="C67" s="61"/>
      <c r="D67" s="61"/>
      <c r="E67" s="61"/>
      <c r="F67" s="61"/>
      <c r="G67" s="61"/>
    </row>
    <row r="68" spans="1:7" ht="15.75">
      <c r="A68" s="63"/>
      <c r="B68" s="61"/>
      <c r="C68" s="61"/>
      <c r="D68" s="61"/>
      <c r="E68" s="61"/>
      <c r="F68" s="61"/>
      <c r="G68" s="61"/>
    </row>
    <row r="69" spans="1:7" ht="15.75">
      <c r="A69" s="63"/>
      <c r="B69" s="61"/>
      <c r="C69" s="61"/>
      <c r="D69" s="61"/>
      <c r="E69" s="61"/>
      <c r="F69" s="61"/>
      <c r="G69" s="61"/>
    </row>
    <row r="70" spans="1:7" ht="15.75">
      <c r="A70" s="63"/>
      <c r="B70" s="61"/>
      <c r="C70" s="61"/>
      <c r="D70" s="61"/>
      <c r="E70" s="61"/>
      <c r="F70" s="61"/>
      <c r="G70" s="61"/>
    </row>
    <row r="71" spans="1:7" ht="15.75">
      <c r="A71" s="63"/>
      <c r="B71" s="61"/>
      <c r="C71" s="61"/>
      <c r="D71" s="61"/>
      <c r="E71" s="61"/>
      <c r="F71" s="61"/>
      <c r="G71" s="61"/>
    </row>
    <row r="72" spans="1:7" ht="15.75">
      <c r="A72" s="63"/>
      <c r="B72" s="61"/>
      <c r="C72" s="61"/>
      <c r="D72" s="61"/>
      <c r="E72" s="61"/>
      <c r="F72" s="61"/>
      <c r="G72" s="61"/>
    </row>
    <row r="73" spans="1:7" ht="15.75">
      <c r="A73" s="63"/>
      <c r="B73" s="61"/>
      <c r="C73" s="61"/>
      <c r="D73" s="61"/>
      <c r="E73" s="61"/>
      <c r="F73" s="61"/>
      <c r="G73" s="61"/>
    </row>
    <row r="74" spans="1:7" ht="15.75">
      <c r="A74" s="63"/>
      <c r="B74" s="61"/>
      <c r="C74" s="61"/>
      <c r="D74" s="61"/>
      <c r="E74" s="61"/>
      <c r="F74" s="61"/>
      <c r="G74" s="61"/>
    </row>
    <row r="75" spans="1:7" ht="15.75">
      <c r="A75" s="63"/>
      <c r="B75" s="61"/>
      <c r="C75" s="61"/>
      <c r="D75" s="61"/>
      <c r="E75" s="61"/>
      <c r="F75" s="61"/>
      <c r="G75" s="61"/>
    </row>
    <row r="76" spans="1:7" ht="15.75">
      <c r="A76" s="63"/>
      <c r="B76" s="61"/>
      <c r="C76" s="61"/>
      <c r="D76" s="61"/>
      <c r="E76" s="61"/>
      <c r="F76" s="61"/>
      <c r="G76" s="61"/>
    </row>
    <row r="77" spans="1:7" ht="15.75">
      <c r="A77" s="63"/>
      <c r="B77" s="61"/>
      <c r="C77" s="61"/>
      <c r="D77" s="61"/>
      <c r="E77" s="61"/>
      <c r="F77" s="61"/>
      <c r="G77" s="61"/>
    </row>
    <row r="78" spans="1:7" ht="15.75">
      <c r="A78" s="63"/>
      <c r="B78" s="61"/>
      <c r="C78" s="61"/>
      <c r="D78" s="61"/>
      <c r="E78" s="61"/>
      <c r="F78" s="61"/>
      <c r="G78" s="61"/>
    </row>
    <row r="79" spans="1:7" ht="10.5" customHeight="1">
      <c r="A79" s="57" t="s">
        <v>101</v>
      </c>
      <c r="B79" s="61"/>
      <c r="C79" s="61"/>
      <c r="D79" s="61"/>
      <c r="E79" s="61"/>
      <c r="F79" s="61"/>
      <c r="G79" s="61"/>
    </row>
    <row r="80" spans="1:7" ht="10.5" customHeight="1">
      <c r="A80" s="57" t="s">
        <v>97</v>
      </c>
      <c r="B80" s="61"/>
      <c r="C80" s="61"/>
      <c r="D80" s="61"/>
      <c r="E80" s="61"/>
      <c r="F80" s="61"/>
      <c r="G80" s="61"/>
    </row>
    <row r="81" spans="1:7" ht="10.5" customHeight="1">
      <c r="A81" s="57" t="s">
        <v>100</v>
      </c>
      <c r="B81" s="61"/>
      <c r="C81" s="61"/>
      <c r="D81" s="61"/>
      <c r="E81" s="61"/>
      <c r="F81" s="61"/>
      <c r="G81" s="61"/>
    </row>
    <row r="82" spans="1:7" ht="10.5" customHeight="1">
      <c r="A82" s="57" t="s">
        <v>99</v>
      </c>
      <c r="B82" s="61"/>
      <c r="C82" s="57"/>
      <c r="D82" s="62"/>
      <c r="E82" s="61"/>
      <c r="F82" s="61"/>
      <c r="G82" s="61"/>
    </row>
    <row r="83" spans="1:7" ht="10.5" customHeight="1">
      <c r="A83" s="42" t="s">
        <v>98</v>
      </c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50"/>
      <c r="B85" s="44"/>
      <c r="C85" s="48"/>
      <c r="D85" s="48"/>
      <c r="E85" s="48"/>
      <c r="F85" s="48"/>
      <c r="G85" s="47"/>
    </row>
    <row r="86" spans="1:12" ht="6.75" customHeight="1">
      <c r="A86" s="50"/>
      <c r="B86" s="44"/>
      <c r="C86" s="48"/>
      <c r="D86" s="48"/>
      <c r="E86" s="48"/>
      <c r="F86" s="48"/>
      <c r="G86" s="47"/>
      <c r="L86" s="59"/>
    </row>
    <row r="87" spans="1:12" ht="16.5" customHeight="1">
      <c r="A87" s="57"/>
      <c r="B87" s="44"/>
      <c r="C87" s="48"/>
      <c r="D87" s="48"/>
      <c r="E87" s="48"/>
      <c r="F87" s="48"/>
      <c r="G87" s="47"/>
      <c r="L87" s="60"/>
    </row>
    <row r="88" spans="1:12" ht="12.75" customHeight="1">
      <c r="A88" s="57"/>
      <c r="B88" s="44"/>
      <c r="C88" s="48"/>
      <c r="D88" s="48"/>
      <c r="E88" s="48"/>
      <c r="F88" s="48"/>
      <c r="G88" s="47"/>
      <c r="L88" s="58"/>
    </row>
    <row r="89" spans="1:12" ht="12.75" customHeight="1">
      <c r="A89" s="57"/>
      <c r="B89" s="44"/>
      <c r="C89" s="48"/>
      <c r="D89" s="48"/>
      <c r="E89" s="48"/>
      <c r="F89" s="48"/>
      <c r="G89" s="47"/>
      <c r="L89" s="58"/>
    </row>
    <row r="90" spans="1:12" ht="12.75" customHeight="1">
      <c r="A90" s="57"/>
      <c r="B90" s="44"/>
      <c r="C90" s="48"/>
      <c r="D90" s="48"/>
      <c r="E90" s="48"/>
      <c r="F90" s="48"/>
      <c r="G90" s="47"/>
      <c r="L90" s="58"/>
    </row>
    <row r="91" spans="1:12" ht="12.75" customHeight="1">
      <c r="A91" s="42"/>
      <c r="B91" s="44"/>
      <c r="C91" s="48"/>
      <c r="D91" s="48"/>
      <c r="E91" s="48"/>
      <c r="F91" s="48"/>
      <c r="G91" s="47"/>
      <c r="L91" s="59"/>
    </row>
    <row r="92" spans="1:12" ht="12.75" customHeight="1">
      <c r="A92" s="50"/>
      <c r="B92" s="44"/>
      <c r="C92" s="48"/>
      <c r="D92" s="48"/>
      <c r="E92" s="48"/>
      <c r="F92" s="48"/>
      <c r="G92" s="47"/>
      <c r="L92" s="58"/>
    </row>
    <row r="93" spans="1:12" ht="12.75" customHeight="1">
      <c r="A93" s="50"/>
      <c r="B93" s="44"/>
      <c r="C93" s="48"/>
      <c r="D93" s="48"/>
      <c r="E93" s="48"/>
      <c r="F93" s="48"/>
      <c r="G93" s="47"/>
      <c r="L93" s="58"/>
    </row>
    <row r="94" spans="1:12" ht="12.75" customHeight="1">
      <c r="A94" s="50"/>
      <c r="B94" s="44"/>
      <c r="C94" s="48"/>
      <c r="D94" s="48"/>
      <c r="E94" s="48"/>
      <c r="F94" s="48"/>
      <c r="G94" s="47"/>
      <c r="L94" s="58"/>
    </row>
    <row r="95" spans="1:12" ht="12.75" customHeight="1">
      <c r="A95" s="50"/>
      <c r="B95" s="44"/>
      <c r="C95" s="48"/>
      <c r="D95" s="48"/>
      <c r="E95" s="48"/>
      <c r="F95" s="48"/>
      <c r="G95" s="47"/>
      <c r="L95" s="58"/>
    </row>
    <row r="96" spans="1:12" ht="12.75" customHeight="1">
      <c r="A96" s="50"/>
      <c r="B96" s="44"/>
      <c r="C96" s="48"/>
      <c r="D96" s="48"/>
      <c r="E96" s="48"/>
      <c r="F96" s="48"/>
      <c r="G96" s="47"/>
      <c r="L96" s="58"/>
    </row>
    <row r="97" spans="1:12" ht="12.75" customHeight="1">
      <c r="A97" s="50"/>
      <c r="B97" s="44"/>
      <c r="C97" s="48"/>
      <c r="D97" s="48"/>
      <c r="E97" s="48"/>
      <c r="F97" s="48"/>
      <c r="G97" s="47"/>
      <c r="L97" s="58"/>
    </row>
    <row r="98" spans="1:12" ht="12.75" customHeight="1">
      <c r="A98" s="50"/>
      <c r="B98" s="44"/>
      <c r="C98" s="44"/>
      <c r="D98" s="44"/>
      <c r="E98" s="48"/>
      <c r="F98" s="48"/>
      <c r="G98" s="47"/>
      <c r="L98" s="58"/>
    </row>
    <row r="99" spans="1:12" ht="12.75" customHeight="1">
      <c r="A99" s="50"/>
      <c r="B99" s="44"/>
      <c r="C99" s="48"/>
      <c r="D99" s="48"/>
      <c r="E99" s="48"/>
      <c r="F99" s="48"/>
      <c r="G99" s="47"/>
      <c r="L99" s="57"/>
    </row>
    <row r="100" spans="1:12" ht="12.75" customHeight="1">
      <c r="A100" s="50"/>
      <c r="B100" s="44"/>
      <c r="C100" s="48"/>
      <c r="D100" s="48"/>
      <c r="E100" s="48"/>
      <c r="F100" s="48"/>
      <c r="G100" s="47"/>
      <c r="L100" s="57"/>
    </row>
    <row r="101" spans="1:12" ht="12.75" customHeight="1">
      <c r="A101" s="50"/>
      <c r="B101" s="44"/>
      <c r="C101" s="48"/>
      <c r="D101" s="48"/>
      <c r="E101" s="48"/>
      <c r="F101" s="48"/>
      <c r="G101" s="47"/>
      <c r="L101" s="57"/>
    </row>
    <row r="102" spans="1:12" ht="12.75" customHeight="1">
      <c r="A102" s="50"/>
      <c r="B102" s="44"/>
      <c r="C102" s="48"/>
      <c r="D102" s="48"/>
      <c r="E102" s="48"/>
      <c r="F102" s="48"/>
      <c r="G102" s="47"/>
      <c r="L102" s="42"/>
    </row>
    <row r="103" spans="1:7" ht="12.75" customHeight="1">
      <c r="A103" s="50"/>
      <c r="B103" s="44"/>
      <c r="C103" s="48"/>
      <c r="D103" s="48"/>
      <c r="E103" s="48"/>
      <c r="F103" s="48"/>
      <c r="G103" s="47"/>
    </row>
    <row r="104" spans="1:7" ht="12.75" customHeight="1">
      <c r="A104" s="50"/>
      <c r="B104" s="44"/>
      <c r="C104" s="48"/>
      <c r="D104" s="48"/>
      <c r="E104" s="48"/>
      <c r="F104" s="48"/>
      <c r="G104" s="47"/>
    </row>
    <row r="105" spans="1:7" ht="12.75" customHeight="1">
      <c r="A105" s="50"/>
      <c r="B105" s="44"/>
      <c r="C105" s="48"/>
      <c r="D105" s="48"/>
      <c r="E105" s="48"/>
      <c r="F105" s="48"/>
      <c r="G105" s="47"/>
    </row>
    <row r="106" spans="1:8" ht="12.75" customHeight="1">
      <c r="A106" s="50"/>
      <c r="B106" s="49"/>
      <c r="C106" s="48"/>
      <c r="D106" s="48"/>
      <c r="E106" s="48"/>
      <c r="F106" s="48"/>
      <c r="G106" s="47"/>
      <c r="H106" s="40"/>
    </row>
    <row r="107" spans="1:8" ht="12.75" customHeight="1">
      <c r="A107" s="50"/>
      <c r="B107" s="49"/>
      <c r="C107" s="48"/>
      <c r="D107" s="48"/>
      <c r="E107" s="48"/>
      <c r="F107" s="48"/>
      <c r="G107" s="47"/>
      <c r="H107" s="40"/>
    </row>
    <row r="108" spans="1:8" ht="6.75" customHeight="1">
      <c r="A108" s="50"/>
      <c r="B108" s="48"/>
      <c r="C108" s="48"/>
      <c r="D108" s="48"/>
      <c r="E108" s="48"/>
      <c r="F108" s="48"/>
      <c r="G108" s="56"/>
      <c r="H108" s="40"/>
    </row>
    <row r="109" spans="1:8" ht="15">
      <c r="A109" s="53"/>
      <c r="B109" s="55"/>
      <c r="C109" s="55"/>
      <c r="D109" s="55"/>
      <c r="E109" s="55"/>
      <c r="F109" s="55"/>
      <c r="G109" s="54"/>
      <c r="H109" s="40"/>
    </row>
    <row r="110" spans="1:8" ht="6.75" customHeight="1">
      <c r="A110" s="53"/>
      <c r="B110" s="52"/>
      <c r="C110" s="52"/>
      <c r="D110" s="52"/>
      <c r="E110" s="52"/>
      <c r="F110" s="52"/>
      <c r="G110" s="51"/>
      <c r="H110" s="40"/>
    </row>
    <row r="111" spans="1:8" ht="12.75" customHeight="1">
      <c r="A111" s="50"/>
      <c r="B111" s="49"/>
      <c r="C111" s="48"/>
      <c r="D111" s="48"/>
      <c r="E111" s="48"/>
      <c r="F111" s="48"/>
      <c r="G111" s="47"/>
      <c r="H111" s="40"/>
    </row>
    <row r="112" spans="1:8" ht="12.75" customHeight="1">
      <c r="A112" s="50"/>
      <c r="B112" s="49"/>
      <c r="C112" s="48"/>
      <c r="D112" s="48"/>
      <c r="E112" s="48"/>
      <c r="F112" s="48"/>
      <c r="G112" s="47"/>
      <c r="H112" s="40"/>
    </row>
    <row r="113" spans="1:8" ht="12.75" customHeight="1">
      <c r="A113" s="50"/>
      <c r="B113" s="49"/>
      <c r="C113" s="48"/>
      <c r="D113" s="48"/>
      <c r="E113" s="48"/>
      <c r="F113" s="48"/>
      <c r="G113" s="47"/>
      <c r="H113" s="40"/>
    </row>
    <row r="114" spans="1:8" ht="12.75" customHeight="1">
      <c r="A114" s="50"/>
      <c r="B114" s="49"/>
      <c r="C114" s="48"/>
      <c r="D114" s="48"/>
      <c r="E114" s="48"/>
      <c r="F114" s="48"/>
      <c r="G114" s="47"/>
      <c r="H114" s="40"/>
    </row>
    <row r="115" spans="1:8" ht="12.75" customHeight="1">
      <c r="A115" s="50"/>
      <c r="B115" s="49"/>
      <c r="C115" s="48"/>
      <c r="D115" s="48"/>
      <c r="E115" s="48"/>
      <c r="F115" s="48"/>
      <c r="G115" s="47"/>
      <c r="H115" s="40"/>
    </row>
    <row r="116" spans="1:8" ht="12.75" customHeight="1">
      <c r="A116" s="50"/>
      <c r="B116" s="49"/>
      <c r="C116" s="48"/>
      <c r="D116" s="48"/>
      <c r="E116" s="48"/>
      <c r="F116" s="48"/>
      <c r="G116" s="47"/>
      <c r="H116" s="40"/>
    </row>
    <row r="117" spans="1:8" ht="12.75" customHeight="1">
      <c r="A117" s="50"/>
      <c r="B117" s="49"/>
      <c r="C117" s="48"/>
      <c r="D117" s="48"/>
      <c r="E117" s="48"/>
      <c r="F117" s="48"/>
      <c r="G117" s="47"/>
      <c r="H117" s="40"/>
    </row>
    <row r="118" spans="1:8" ht="12.75" customHeight="1">
      <c r="A118" s="50"/>
      <c r="B118" s="49"/>
      <c r="C118" s="48"/>
      <c r="D118" s="48"/>
      <c r="E118" s="48"/>
      <c r="F118" s="48"/>
      <c r="G118" s="47"/>
      <c r="H118" s="40"/>
    </row>
    <row r="119" spans="1:8" ht="12.75" customHeight="1">
      <c r="A119" s="50"/>
      <c r="B119" s="49"/>
      <c r="C119" s="48"/>
      <c r="D119" s="48"/>
      <c r="E119" s="48"/>
      <c r="F119" s="48"/>
      <c r="G119" s="47"/>
      <c r="H119" s="40"/>
    </row>
    <row r="120" spans="1:8" ht="12.75" customHeight="1">
      <c r="A120" s="50"/>
      <c r="B120" s="49"/>
      <c r="C120" s="48"/>
      <c r="D120" s="48"/>
      <c r="E120" s="48"/>
      <c r="F120" s="48"/>
      <c r="G120" s="47"/>
      <c r="H120" s="40"/>
    </row>
    <row r="121" spans="1:8" ht="12.75" customHeight="1">
      <c r="A121" s="50"/>
      <c r="B121" s="49"/>
      <c r="C121" s="48"/>
      <c r="D121" s="48"/>
      <c r="E121" s="48"/>
      <c r="F121" s="48"/>
      <c r="G121" s="47"/>
      <c r="H121" s="40"/>
    </row>
    <row r="122" spans="1:8" ht="12.75" customHeight="1">
      <c r="A122" s="50"/>
      <c r="B122" s="49"/>
      <c r="C122" s="48"/>
      <c r="D122" s="48"/>
      <c r="E122" s="48"/>
      <c r="F122" s="48"/>
      <c r="G122" s="47"/>
      <c r="H122" s="40"/>
    </row>
    <row r="123" spans="1:8" ht="54.75" customHeight="1">
      <c r="A123" s="505"/>
      <c r="B123" s="505"/>
      <c r="C123" s="505"/>
      <c r="D123" s="505"/>
      <c r="E123" s="505"/>
      <c r="F123" s="505"/>
      <c r="G123" s="505"/>
      <c r="H123" s="40"/>
    </row>
    <row r="124" spans="1:7" ht="15" customHeight="1">
      <c r="A124" s="46"/>
      <c r="B124" s="46"/>
      <c r="C124" s="46"/>
      <c r="D124" s="46"/>
      <c r="E124" s="46"/>
      <c r="F124" s="46"/>
      <c r="G124" s="46"/>
    </row>
    <row r="125" spans="1:7" ht="15" customHeight="1">
      <c r="A125" s="45"/>
      <c r="B125" s="45"/>
      <c r="C125" s="45"/>
      <c r="D125" s="45"/>
      <c r="E125" s="45"/>
      <c r="F125" s="45"/>
      <c r="G125" s="45"/>
    </row>
    <row r="126" spans="1:7" ht="15" customHeight="1">
      <c r="A126" s="44"/>
      <c r="B126" s="44"/>
      <c r="C126" s="44"/>
      <c r="D126" s="44"/>
      <c r="E126" s="44"/>
      <c r="F126" s="44"/>
      <c r="G126" s="44"/>
    </row>
    <row r="127" spans="1:7" ht="10.5" customHeight="1">
      <c r="A127" s="43"/>
      <c r="C127" s="40"/>
      <c r="D127" s="40"/>
      <c r="E127" s="40"/>
      <c r="F127" s="40"/>
      <c r="G127" s="40"/>
    </row>
    <row r="128" spans="1:7" ht="10.5" customHeight="1">
      <c r="A128" s="43"/>
      <c r="C128" s="40"/>
      <c r="D128" s="40"/>
      <c r="E128" s="40"/>
      <c r="F128" s="40"/>
      <c r="G128" s="40"/>
    </row>
    <row r="129" spans="1:7" ht="10.5" customHeight="1">
      <c r="A129" s="43"/>
      <c r="C129" s="40"/>
      <c r="D129" s="40"/>
      <c r="E129" s="40"/>
      <c r="F129" s="40"/>
      <c r="G129" s="40"/>
    </row>
    <row r="130" spans="1:7" ht="10.5" customHeight="1">
      <c r="A130" s="42"/>
      <c r="B130" s="41"/>
      <c r="C130" s="40"/>
      <c r="D130" s="40"/>
      <c r="E130" s="40"/>
      <c r="F130" s="40"/>
      <c r="G130" s="40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9:J40"/>
  <sheetViews>
    <sheetView tabSelected="1" view="pageBreakPreview" zoomScaleSheetLayoutView="100" workbookViewId="0" topLeftCell="A1">
      <selection activeCell="C13" sqref="C13:H13"/>
    </sheetView>
  </sheetViews>
  <sheetFormatPr defaultColWidth="11.421875" defaultRowHeight="12.75"/>
  <sheetData>
    <row r="39" spans="1:10" ht="12.75">
      <c r="A39" s="540"/>
      <c r="B39" s="540"/>
      <c r="C39" s="540"/>
      <c r="D39" s="540"/>
      <c r="E39" s="540"/>
      <c r="F39" s="540"/>
      <c r="G39" s="540"/>
      <c r="H39" s="540"/>
      <c r="I39" s="540"/>
      <c r="J39" s="540"/>
    </row>
    <row r="40" spans="1:10" ht="12.75">
      <c r="A40" s="540"/>
      <c r="B40" s="540"/>
      <c r="C40" s="540"/>
      <c r="D40" s="540"/>
      <c r="E40" s="540"/>
      <c r="F40" s="540"/>
      <c r="G40" s="540"/>
      <c r="H40" s="540"/>
      <c r="I40" s="540"/>
      <c r="J40" s="540"/>
    </row>
  </sheetData>
  <sheetProtection/>
  <mergeCells count="1">
    <mergeCell ref="A39:J4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sheetData>
    <row r="31" spans="1:9" ht="12.75">
      <c r="A31" s="67"/>
      <c r="B31" s="67"/>
      <c r="C31" s="67"/>
      <c r="D31" s="67"/>
      <c r="E31" s="67"/>
      <c r="F31" s="67"/>
      <c r="G31" s="67"/>
      <c r="H31" s="67"/>
      <c r="I31" s="6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K1:K1"/>
  <sheetViews>
    <sheetView showZeros="0"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8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30.421875" style="21" customWidth="1"/>
    <col min="2" max="2" width="30.8515625" style="21" bestFit="1" customWidth="1"/>
    <col min="3" max="3" width="20.8515625" style="21" customWidth="1"/>
    <col min="4" max="4" width="17.140625" style="21" customWidth="1"/>
    <col min="5" max="5" width="15.28125" style="0" customWidth="1"/>
    <col min="6" max="6" width="16.8515625" style="0" bestFit="1" customWidth="1"/>
    <col min="7" max="7" width="21.7109375" style="0" bestFit="1" customWidth="1"/>
  </cols>
  <sheetData>
    <row r="1" spans="1:6" ht="12.75">
      <c r="A1" s="541" t="s">
        <v>125</v>
      </c>
      <c r="B1" s="541"/>
      <c r="C1" s="541"/>
      <c r="D1" s="541"/>
      <c r="E1" s="541"/>
      <c r="F1" s="541"/>
    </row>
    <row r="2" spans="1:6" ht="12.75">
      <c r="A2" s="510" t="s">
        <v>349</v>
      </c>
      <c r="B2" s="510"/>
      <c r="C2" s="510"/>
      <c r="D2" s="510"/>
      <c r="E2" s="510"/>
      <c r="F2" s="510"/>
    </row>
    <row r="3" spans="1:6" ht="15">
      <c r="A3" s="542" t="s">
        <v>306</v>
      </c>
      <c r="B3" s="542"/>
      <c r="C3" s="542"/>
      <c r="D3" s="542"/>
      <c r="E3" s="542"/>
      <c r="F3" s="542"/>
    </row>
    <row r="4" spans="1:7" ht="15">
      <c r="A4" s="557" t="s">
        <v>423</v>
      </c>
      <c r="B4" s="542"/>
      <c r="C4" s="542"/>
      <c r="D4" s="542"/>
      <c r="E4" s="542"/>
      <c r="F4" s="542"/>
      <c r="G4" s="94"/>
    </row>
    <row r="5" spans="1:7" ht="15.75" thickBot="1">
      <c r="A5" s="216"/>
      <c r="B5" s="216"/>
      <c r="C5" s="216"/>
      <c r="D5" s="216"/>
      <c r="E5" s="216"/>
      <c r="F5" s="216"/>
      <c r="G5" s="94"/>
    </row>
    <row r="6" spans="1:6" ht="12.75">
      <c r="A6" s="547" t="s">
        <v>210</v>
      </c>
      <c r="B6" s="545" t="s">
        <v>305</v>
      </c>
      <c r="C6" s="545" t="s">
        <v>304</v>
      </c>
      <c r="D6" s="545" t="s">
        <v>211</v>
      </c>
      <c r="E6" s="543" t="s">
        <v>303</v>
      </c>
      <c r="F6" s="544"/>
    </row>
    <row r="7" spans="1:7" ht="13.5" thickBot="1">
      <c r="A7" s="548"/>
      <c r="B7" s="546"/>
      <c r="C7" s="546"/>
      <c r="D7" s="546"/>
      <c r="E7" s="333" t="s">
        <v>212</v>
      </c>
      <c r="F7" s="274" t="s">
        <v>213</v>
      </c>
      <c r="G7" s="95"/>
    </row>
    <row r="8" spans="1:8" ht="13.5" thickBot="1">
      <c r="A8" s="558" t="s">
        <v>209</v>
      </c>
      <c r="B8" s="559"/>
      <c r="C8" s="559"/>
      <c r="D8" s="560"/>
      <c r="E8" s="560"/>
      <c r="F8" s="561"/>
      <c r="G8" s="95"/>
      <c r="H8" s="75"/>
    </row>
    <row r="9" spans="1:8" ht="12.75">
      <c r="A9" s="410" t="s">
        <v>13</v>
      </c>
      <c r="B9" s="220" t="s">
        <v>214</v>
      </c>
      <c r="C9" s="321" t="s">
        <v>215</v>
      </c>
      <c r="D9" s="324" t="s">
        <v>216</v>
      </c>
      <c r="E9" s="328">
        <v>5.6</v>
      </c>
      <c r="F9" s="411">
        <v>8.2</v>
      </c>
      <c r="G9" s="95"/>
      <c r="H9" s="75"/>
    </row>
    <row r="10" spans="1:8" ht="12.75">
      <c r="A10" s="412"/>
      <c r="B10" s="223"/>
      <c r="C10" s="322" t="s">
        <v>454</v>
      </c>
      <c r="D10" s="325" t="s">
        <v>216</v>
      </c>
      <c r="E10" s="329">
        <v>8.4</v>
      </c>
      <c r="F10" s="413">
        <v>11.7</v>
      </c>
      <c r="G10" s="95"/>
      <c r="H10" s="75"/>
    </row>
    <row r="11" spans="1:7" ht="12.75">
      <c r="A11" s="414"/>
      <c r="B11" s="223"/>
      <c r="C11" s="322" t="s">
        <v>217</v>
      </c>
      <c r="D11" s="326" t="s">
        <v>216</v>
      </c>
      <c r="E11" s="329">
        <v>4.6</v>
      </c>
      <c r="F11" s="415">
        <v>5.9</v>
      </c>
      <c r="G11" s="95"/>
    </row>
    <row r="12" spans="1:7" ht="12.75">
      <c r="A12" s="414"/>
      <c r="B12" s="223" t="s">
        <v>218</v>
      </c>
      <c r="C12" s="322" t="s">
        <v>219</v>
      </c>
      <c r="D12" s="326" t="s">
        <v>220</v>
      </c>
      <c r="E12" s="329">
        <v>14.8</v>
      </c>
      <c r="F12" s="413">
        <v>18.9</v>
      </c>
      <c r="G12" s="95"/>
    </row>
    <row r="13" spans="1:7" ht="12.75">
      <c r="A13" s="414"/>
      <c r="B13" s="223"/>
      <c r="C13" s="322" t="s">
        <v>221</v>
      </c>
      <c r="D13" s="325" t="s">
        <v>216</v>
      </c>
      <c r="E13" s="329">
        <v>10.5</v>
      </c>
      <c r="F13" s="413">
        <v>14.7</v>
      </c>
      <c r="G13" s="95"/>
    </row>
    <row r="14" spans="1:7" ht="12.75">
      <c r="A14" s="414"/>
      <c r="B14" s="223"/>
      <c r="C14" s="322" t="s">
        <v>222</v>
      </c>
      <c r="D14" s="326" t="s">
        <v>220</v>
      </c>
      <c r="E14" s="329">
        <v>9.775849056603773</v>
      </c>
      <c r="F14" s="413">
        <v>14.1</v>
      </c>
      <c r="G14" s="94"/>
    </row>
    <row r="15" spans="1:7" ht="12.75">
      <c r="A15" s="414"/>
      <c r="B15" s="223" t="s">
        <v>223</v>
      </c>
      <c r="C15" s="322" t="s">
        <v>224</v>
      </c>
      <c r="D15" s="325" t="s">
        <v>225</v>
      </c>
      <c r="E15" s="329">
        <v>49.209999999999994</v>
      </c>
      <c r="F15" s="413">
        <v>64.5</v>
      </c>
      <c r="G15" s="95"/>
    </row>
    <row r="16" spans="1:7" ht="12.75">
      <c r="A16" s="416"/>
      <c r="B16" s="227" t="s">
        <v>226</v>
      </c>
      <c r="C16" s="323" t="s">
        <v>227</v>
      </c>
      <c r="D16" s="327" t="s">
        <v>225</v>
      </c>
      <c r="E16" s="330">
        <v>54.2</v>
      </c>
      <c r="F16" s="417">
        <v>72.4</v>
      </c>
      <c r="G16" s="95"/>
    </row>
    <row r="17" spans="1:7" ht="12.75">
      <c r="A17" s="418" t="s">
        <v>14</v>
      </c>
      <c r="B17" s="223" t="s">
        <v>228</v>
      </c>
      <c r="C17" s="223" t="s">
        <v>229</v>
      </c>
      <c r="D17" s="224" t="s">
        <v>230</v>
      </c>
      <c r="E17" s="336">
        <v>4.2749999999999995</v>
      </c>
      <c r="F17" s="419">
        <v>6.3</v>
      </c>
      <c r="G17" s="95"/>
    </row>
    <row r="18" spans="1:7" ht="12.75">
      <c r="A18" s="414"/>
      <c r="B18" s="223"/>
      <c r="C18" s="223" t="s">
        <v>231</v>
      </c>
      <c r="D18" s="224" t="s">
        <v>230</v>
      </c>
      <c r="E18" s="336">
        <v>5.225</v>
      </c>
      <c r="F18" s="419">
        <v>7.111111111111111</v>
      </c>
      <c r="G18" s="95"/>
    </row>
    <row r="19" spans="1:7" ht="12.75">
      <c r="A19" s="414"/>
      <c r="B19" s="229" t="s">
        <v>232</v>
      </c>
      <c r="C19" s="223" t="s">
        <v>233</v>
      </c>
      <c r="D19" s="226" t="s">
        <v>234</v>
      </c>
      <c r="E19" s="336">
        <v>23</v>
      </c>
      <c r="F19" s="419">
        <v>29.3</v>
      </c>
      <c r="G19" s="95"/>
    </row>
    <row r="20" spans="1:7" ht="12.75">
      <c r="A20" s="414"/>
      <c r="B20" s="229" t="s">
        <v>455</v>
      </c>
      <c r="C20" s="223" t="s">
        <v>284</v>
      </c>
      <c r="D20" s="226" t="s">
        <v>225</v>
      </c>
      <c r="E20" s="336">
        <v>56.3</v>
      </c>
      <c r="F20" s="419">
        <v>75.5</v>
      </c>
      <c r="G20" s="95"/>
    </row>
    <row r="21" spans="1:7" ht="12.75">
      <c r="A21" s="414"/>
      <c r="B21" s="223" t="s">
        <v>235</v>
      </c>
      <c r="C21" s="223" t="s">
        <v>236</v>
      </c>
      <c r="D21" s="226" t="s">
        <v>234</v>
      </c>
      <c r="E21" s="336">
        <v>30.5</v>
      </c>
      <c r="F21" s="420">
        <v>39.62264150943396</v>
      </c>
      <c r="G21" s="95"/>
    </row>
    <row r="22" spans="1:7" ht="12.75">
      <c r="A22" s="414"/>
      <c r="B22" s="223" t="s">
        <v>237</v>
      </c>
      <c r="C22" s="223" t="s">
        <v>238</v>
      </c>
      <c r="D22" s="226" t="s">
        <v>225</v>
      </c>
      <c r="E22" s="336">
        <v>74.1</v>
      </c>
      <c r="F22" s="419">
        <v>100.7</v>
      </c>
      <c r="G22" s="94"/>
    </row>
    <row r="23" spans="1:7" ht="12.75">
      <c r="A23" s="414"/>
      <c r="B23" s="223" t="s">
        <v>239</v>
      </c>
      <c r="C23" s="223" t="s">
        <v>240</v>
      </c>
      <c r="D23" s="226" t="s">
        <v>225</v>
      </c>
      <c r="E23" s="336">
        <v>31.9</v>
      </c>
      <c r="F23" s="419">
        <v>44.4</v>
      </c>
      <c r="G23" s="94"/>
    </row>
    <row r="24" spans="1:7" ht="12.75">
      <c r="A24" s="421" t="s">
        <v>15</v>
      </c>
      <c r="B24" s="220" t="s">
        <v>241</v>
      </c>
      <c r="C24" s="318" t="s">
        <v>242</v>
      </c>
      <c r="D24" s="221" t="s">
        <v>225</v>
      </c>
      <c r="E24" s="342">
        <v>48.5</v>
      </c>
      <c r="F24" s="422">
        <v>61.45073375262054</v>
      </c>
      <c r="G24" s="94"/>
    </row>
    <row r="25" spans="1:7" ht="12.75">
      <c r="A25" s="423"/>
      <c r="B25" s="223"/>
      <c r="C25" s="316" t="s">
        <v>243</v>
      </c>
      <c r="D25" s="226" t="s">
        <v>244</v>
      </c>
      <c r="E25" s="343">
        <v>35.2</v>
      </c>
      <c r="F25" s="419">
        <v>48.21802935010482</v>
      </c>
      <c r="G25" s="94"/>
    </row>
    <row r="26" spans="1:7" ht="12.75">
      <c r="A26" s="423"/>
      <c r="B26" s="223" t="s">
        <v>245</v>
      </c>
      <c r="C26" s="316" t="s">
        <v>246</v>
      </c>
      <c r="D26" s="226" t="s">
        <v>244</v>
      </c>
      <c r="E26" s="343">
        <v>86.7</v>
      </c>
      <c r="F26" s="419">
        <v>131.8909853249476</v>
      </c>
      <c r="G26" s="94"/>
    </row>
    <row r="27" spans="1:7" ht="12.75">
      <c r="A27" s="423"/>
      <c r="B27" s="223" t="s">
        <v>456</v>
      </c>
      <c r="C27" s="316" t="s">
        <v>248</v>
      </c>
      <c r="D27" s="226" t="s">
        <v>249</v>
      </c>
      <c r="E27" s="343">
        <v>69.5</v>
      </c>
      <c r="F27" s="419">
        <v>88.88888888888889</v>
      </c>
      <c r="G27" s="94"/>
    </row>
    <row r="28" spans="1:7" ht="12.75">
      <c r="A28" s="423"/>
      <c r="B28" s="223" t="s">
        <v>250</v>
      </c>
      <c r="C28" s="316" t="s">
        <v>251</v>
      </c>
      <c r="D28" s="226" t="s">
        <v>225</v>
      </c>
      <c r="E28" s="343">
        <v>7.4</v>
      </c>
      <c r="F28" s="419">
        <v>11.6</v>
      </c>
      <c r="G28" s="94"/>
    </row>
    <row r="29" spans="1:7" ht="12.75">
      <c r="A29" s="423"/>
      <c r="B29" s="223"/>
      <c r="C29" s="316" t="s">
        <v>292</v>
      </c>
      <c r="D29" s="226" t="s">
        <v>216</v>
      </c>
      <c r="E29" s="343">
        <v>8</v>
      </c>
      <c r="F29" s="419">
        <v>10.5</v>
      </c>
      <c r="G29" s="337"/>
    </row>
    <row r="30" spans="1:8" ht="12.75">
      <c r="A30" s="423"/>
      <c r="B30" s="223" t="s">
        <v>252</v>
      </c>
      <c r="C30" s="316" t="s">
        <v>253</v>
      </c>
      <c r="D30" s="226" t="s">
        <v>254</v>
      </c>
      <c r="E30" s="344">
        <v>51.3</v>
      </c>
      <c r="F30" s="424">
        <v>64.1</v>
      </c>
      <c r="H30" s="338"/>
    </row>
    <row r="31" spans="1:8" ht="12.75">
      <c r="A31" s="423"/>
      <c r="B31" s="222" t="s">
        <v>255</v>
      </c>
      <c r="C31" s="317" t="s">
        <v>256</v>
      </c>
      <c r="D31" s="226" t="s">
        <v>225</v>
      </c>
      <c r="E31" s="344">
        <v>93.1</v>
      </c>
      <c r="F31" s="419">
        <v>111.8</v>
      </c>
      <c r="H31" s="338"/>
    </row>
    <row r="32" spans="1:7" ht="12.75">
      <c r="A32" s="423"/>
      <c r="B32" s="222" t="s">
        <v>297</v>
      </c>
      <c r="C32" s="317" t="s">
        <v>457</v>
      </c>
      <c r="D32" s="226" t="s">
        <v>225</v>
      </c>
      <c r="E32" s="344">
        <v>224.4</v>
      </c>
      <c r="F32" s="419">
        <v>287.3</v>
      </c>
      <c r="G32" s="338"/>
    </row>
    <row r="33" spans="1:6" ht="12.75">
      <c r="A33" s="423"/>
      <c r="B33" s="223" t="s">
        <v>257</v>
      </c>
      <c r="C33" s="316" t="s">
        <v>258</v>
      </c>
      <c r="D33" s="226" t="s">
        <v>225</v>
      </c>
      <c r="E33" s="344">
        <v>196.64999999999998</v>
      </c>
      <c r="F33" s="424">
        <v>236.6</v>
      </c>
    </row>
    <row r="34" spans="1:8" ht="12.75">
      <c r="A34" s="423"/>
      <c r="B34" s="223" t="s">
        <v>259</v>
      </c>
      <c r="C34" s="316" t="s">
        <v>260</v>
      </c>
      <c r="D34" s="226" t="s">
        <v>234</v>
      </c>
      <c r="E34" s="344">
        <v>143.9</v>
      </c>
      <c r="F34" s="424">
        <v>242.5</v>
      </c>
      <c r="G34" s="338"/>
      <c r="H34" s="338"/>
    </row>
    <row r="35" spans="1:6" ht="12.75">
      <c r="A35" s="423"/>
      <c r="B35" s="223" t="s">
        <v>458</v>
      </c>
      <c r="C35" s="316" t="s">
        <v>459</v>
      </c>
      <c r="D35" s="226" t="s">
        <v>462</v>
      </c>
      <c r="E35" s="344">
        <v>44</v>
      </c>
      <c r="F35" s="424">
        <v>56.5</v>
      </c>
    </row>
    <row r="36" spans="1:7" ht="12.75">
      <c r="A36" s="425"/>
      <c r="B36" s="227" t="s">
        <v>460</v>
      </c>
      <c r="C36" s="319" t="s">
        <v>461</v>
      </c>
      <c r="D36" s="228" t="s">
        <v>463</v>
      </c>
      <c r="E36" s="320">
        <v>25.7</v>
      </c>
      <c r="F36" s="426">
        <v>30</v>
      </c>
      <c r="G36" s="338"/>
    </row>
    <row r="37" spans="1:6" ht="13.5" thickBot="1">
      <c r="A37" s="427" t="s">
        <v>261</v>
      </c>
      <c r="B37" s="222" t="s">
        <v>262</v>
      </c>
      <c r="C37" s="222" t="s">
        <v>263</v>
      </c>
      <c r="D37" s="226" t="s">
        <v>225</v>
      </c>
      <c r="E37" s="225">
        <v>12.3</v>
      </c>
      <c r="F37" s="413">
        <v>16.6</v>
      </c>
    </row>
    <row r="38" spans="1:6" ht="13.5" thickBot="1">
      <c r="A38" s="551" t="s">
        <v>302</v>
      </c>
      <c r="B38" s="552"/>
      <c r="C38" s="552"/>
      <c r="D38" s="552"/>
      <c r="E38" s="552"/>
      <c r="F38" s="553"/>
    </row>
    <row r="39" spans="1:6" ht="12.75">
      <c r="A39" s="428" t="s">
        <v>13</v>
      </c>
      <c r="B39" s="230" t="s">
        <v>214</v>
      </c>
      <c r="C39" s="230" t="s">
        <v>267</v>
      </c>
      <c r="D39" s="231" t="s">
        <v>216</v>
      </c>
      <c r="E39" s="217">
        <v>7.7</v>
      </c>
      <c r="F39" s="429">
        <v>9.4</v>
      </c>
    </row>
    <row r="40" spans="1:6" ht="12.75">
      <c r="A40" s="430"/>
      <c r="B40" s="232"/>
      <c r="C40" s="232" t="s">
        <v>215</v>
      </c>
      <c r="D40" s="218" t="s">
        <v>216</v>
      </c>
      <c r="E40" s="219">
        <v>5.5</v>
      </c>
      <c r="F40" s="431">
        <v>6</v>
      </c>
    </row>
    <row r="41" spans="1:6" ht="12.75">
      <c r="A41" s="430"/>
      <c r="B41" s="232"/>
      <c r="C41" s="232" t="s">
        <v>268</v>
      </c>
      <c r="D41" s="218" t="s">
        <v>216</v>
      </c>
      <c r="E41" s="219">
        <v>7.4</v>
      </c>
      <c r="F41" s="432">
        <v>8.2</v>
      </c>
    </row>
    <row r="42" spans="1:6" ht="12.75">
      <c r="A42" s="430"/>
      <c r="B42" s="232"/>
      <c r="C42" s="232" t="s">
        <v>280</v>
      </c>
      <c r="D42" s="233" t="s">
        <v>216</v>
      </c>
      <c r="E42" s="219">
        <v>4.8</v>
      </c>
      <c r="F42" s="432">
        <v>6.8</v>
      </c>
    </row>
    <row r="43" spans="1:6" ht="12.75">
      <c r="A43" s="430"/>
      <c r="B43" s="232"/>
      <c r="C43" s="232" t="s">
        <v>217</v>
      </c>
      <c r="D43" s="233" t="s">
        <v>216</v>
      </c>
      <c r="E43" s="219">
        <v>4</v>
      </c>
      <c r="F43" s="431">
        <v>5.9</v>
      </c>
    </row>
    <row r="44" spans="1:6" ht="12.75">
      <c r="A44" s="430"/>
      <c r="B44" s="232" t="s">
        <v>218</v>
      </c>
      <c r="C44" s="232" t="s">
        <v>219</v>
      </c>
      <c r="D44" s="233" t="s">
        <v>220</v>
      </c>
      <c r="E44" s="219">
        <v>15.2</v>
      </c>
      <c r="F44" s="433">
        <v>19</v>
      </c>
    </row>
    <row r="45" spans="1:6" ht="12.75">
      <c r="A45" s="430"/>
      <c r="B45" s="232"/>
      <c r="C45" s="232" t="s">
        <v>221</v>
      </c>
      <c r="D45" s="218" t="s">
        <v>216</v>
      </c>
      <c r="E45" s="219">
        <v>10.5</v>
      </c>
      <c r="F45" s="432">
        <v>13.1</v>
      </c>
    </row>
    <row r="46" spans="1:7" ht="12.75">
      <c r="A46" s="369"/>
      <c r="B46" s="346" t="s">
        <v>223</v>
      </c>
      <c r="C46" s="346" t="s">
        <v>224</v>
      </c>
      <c r="D46" s="347" t="s">
        <v>225</v>
      </c>
      <c r="E46" s="347">
        <v>47.5</v>
      </c>
      <c r="F46" s="434">
        <v>64.5</v>
      </c>
      <c r="G46" s="338"/>
    </row>
    <row r="47" spans="1:6" ht="12.75">
      <c r="A47" s="369"/>
      <c r="B47" s="346" t="s">
        <v>281</v>
      </c>
      <c r="C47" s="346" t="s">
        <v>282</v>
      </c>
      <c r="D47" s="348" t="s">
        <v>225</v>
      </c>
      <c r="E47" s="349">
        <v>24</v>
      </c>
      <c r="F47" s="370">
        <v>28.9</v>
      </c>
    </row>
    <row r="48" spans="1:6" ht="12.75">
      <c r="A48" s="369"/>
      <c r="B48" s="346" t="s">
        <v>226</v>
      </c>
      <c r="C48" s="346" t="s">
        <v>227</v>
      </c>
      <c r="D48" s="347" t="s">
        <v>225</v>
      </c>
      <c r="E48" s="349">
        <v>54.2</v>
      </c>
      <c r="F48" s="370">
        <v>64.5</v>
      </c>
    </row>
    <row r="49" spans="1:6" ht="12.75">
      <c r="A49" s="435" t="s">
        <v>14</v>
      </c>
      <c r="B49" s="350" t="s">
        <v>228</v>
      </c>
      <c r="C49" s="351" t="s">
        <v>229</v>
      </c>
      <c r="D49" s="352" t="s">
        <v>230</v>
      </c>
      <c r="E49" s="353">
        <v>4.2749999999999995</v>
      </c>
      <c r="F49" s="436">
        <v>6.5</v>
      </c>
    </row>
    <row r="50" spans="1:6" ht="12.75">
      <c r="A50" s="437"/>
      <c r="B50" s="346"/>
      <c r="C50" s="354" t="s">
        <v>231</v>
      </c>
      <c r="D50" s="348" t="s">
        <v>230</v>
      </c>
      <c r="E50" s="355">
        <v>4.4</v>
      </c>
      <c r="F50" s="434">
        <v>6.8</v>
      </c>
    </row>
    <row r="51" spans="1:6" ht="12.75">
      <c r="A51" s="437"/>
      <c r="B51" s="356" t="s">
        <v>283</v>
      </c>
      <c r="C51" s="354" t="s">
        <v>284</v>
      </c>
      <c r="D51" s="347" t="s">
        <v>225</v>
      </c>
      <c r="E51" s="331">
        <v>51</v>
      </c>
      <c r="F51" s="370">
        <v>73</v>
      </c>
    </row>
    <row r="52" spans="1:6" ht="12.75">
      <c r="A52" s="437"/>
      <c r="B52" s="356" t="s">
        <v>285</v>
      </c>
      <c r="C52" s="354" t="s">
        <v>286</v>
      </c>
      <c r="D52" s="347" t="s">
        <v>225</v>
      </c>
      <c r="E52" s="331">
        <v>36.5</v>
      </c>
      <c r="F52" s="370">
        <v>43.8</v>
      </c>
    </row>
    <row r="53" spans="1:6" ht="12.75">
      <c r="A53" s="437"/>
      <c r="B53" s="346" t="s">
        <v>235</v>
      </c>
      <c r="C53" s="354" t="s">
        <v>236</v>
      </c>
      <c r="D53" s="348" t="s">
        <v>234</v>
      </c>
      <c r="E53" s="331">
        <v>30.5</v>
      </c>
      <c r="F53" s="370">
        <v>36.6</v>
      </c>
    </row>
    <row r="54" spans="1:6" ht="12.75">
      <c r="A54" s="437"/>
      <c r="B54" s="346" t="s">
        <v>287</v>
      </c>
      <c r="C54" s="354" t="s">
        <v>288</v>
      </c>
      <c r="D54" s="348" t="s">
        <v>289</v>
      </c>
      <c r="E54" s="331">
        <v>14.1</v>
      </c>
      <c r="F54" s="370">
        <v>16.6</v>
      </c>
    </row>
    <row r="55" spans="1:6" ht="12.75">
      <c r="A55" s="437"/>
      <c r="B55" s="346"/>
      <c r="C55" s="354" t="s">
        <v>290</v>
      </c>
      <c r="D55" s="348" t="s">
        <v>289</v>
      </c>
      <c r="E55" s="89">
        <v>9.6</v>
      </c>
      <c r="F55" s="370">
        <v>13.1</v>
      </c>
    </row>
    <row r="56" spans="1:6" ht="12.75">
      <c r="A56" s="437"/>
      <c r="B56" s="346"/>
      <c r="C56" s="354" t="s">
        <v>291</v>
      </c>
      <c r="D56" s="348" t="s">
        <v>225</v>
      </c>
      <c r="E56" s="331">
        <v>10.7</v>
      </c>
      <c r="F56" s="370">
        <v>12.82</v>
      </c>
    </row>
    <row r="57" spans="1:6" ht="12.75">
      <c r="A57" s="437"/>
      <c r="B57" s="346" t="s">
        <v>239</v>
      </c>
      <c r="C57" s="354" t="s">
        <v>240</v>
      </c>
      <c r="D57" s="347" t="s">
        <v>225</v>
      </c>
      <c r="E57" s="331">
        <v>31.9</v>
      </c>
      <c r="F57" s="370">
        <v>36.5</v>
      </c>
    </row>
    <row r="58" spans="1:6" ht="12.75">
      <c r="A58" s="437"/>
      <c r="B58" s="356" t="s">
        <v>269</v>
      </c>
      <c r="C58" s="357" t="s">
        <v>270</v>
      </c>
      <c r="D58" s="347" t="s">
        <v>225</v>
      </c>
      <c r="E58" s="331">
        <v>65.6</v>
      </c>
      <c r="F58" s="434">
        <v>72.9</v>
      </c>
    </row>
    <row r="59" spans="1:8" ht="12.75">
      <c r="A59" s="437"/>
      <c r="B59" s="356" t="s">
        <v>271</v>
      </c>
      <c r="C59" s="357" t="s">
        <v>272</v>
      </c>
      <c r="D59" s="347" t="s">
        <v>225</v>
      </c>
      <c r="E59" s="89">
        <v>31.8</v>
      </c>
      <c r="F59" s="434">
        <v>38</v>
      </c>
      <c r="H59" s="338"/>
    </row>
    <row r="60" spans="1:6" ht="12.75">
      <c r="A60" s="438"/>
      <c r="B60" s="358" t="s">
        <v>274</v>
      </c>
      <c r="C60" s="359" t="s">
        <v>464</v>
      </c>
      <c r="D60" s="360" t="s">
        <v>465</v>
      </c>
      <c r="E60" s="152">
        <v>15.4</v>
      </c>
      <c r="F60" s="439">
        <v>18.6</v>
      </c>
    </row>
    <row r="61" spans="1:6" ht="12.75">
      <c r="A61" s="440" t="s">
        <v>15</v>
      </c>
      <c r="B61" s="350" t="s">
        <v>241</v>
      </c>
      <c r="C61" s="350" t="s">
        <v>243</v>
      </c>
      <c r="D61" s="361" t="s">
        <v>225</v>
      </c>
      <c r="E61" s="362">
        <v>48.5</v>
      </c>
      <c r="F61" s="436">
        <v>57.8</v>
      </c>
    </row>
    <row r="62" spans="1:6" ht="12.75">
      <c r="A62" s="368"/>
      <c r="B62" s="346"/>
      <c r="C62" s="346" t="s">
        <v>242</v>
      </c>
      <c r="D62" s="347" t="s">
        <v>225</v>
      </c>
      <c r="E62" s="349">
        <v>35.2</v>
      </c>
      <c r="F62" s="441">
        <v>41.1</v>
      </c>
    </row>
    <row r="63" spans="1:6" ht="12.75">
      <c r="A63" s="369"/>
      <c r="B63" s="346" t="s">
        <v>245</v>
      </c>
      <c r="C63" s="346" t="s">
        <v>246</v>
      </c>
      <c r="D63" s="347" t="s">
        <v>225</v>
      </c>
      <c r="E63" s="349">
        <v>86.8</v>
      </c>
      <c r="F63" s="370">
        <v>116</v>
      </c>
    </row>
    <row r="64" spans="1:6" ht="12.75">
      <c r="A64" s="369"/>
      <c r="B64" s="346" t="s">
        <v>247</v>
      </c>
      <c r="C64" s="346" t="s">
        <v>248</v>
      </c>
      <c r="D64" s="347" t="s">
        <v>249</v>
      </c>
      <c r="E64" s="349">
        <v>69.5</v>
      </c>
      <c r="F64" s="434">
        <v>77.2</v>
      </c>
    </row>
    <row r="65" spans="1:6" ht="12.75">
      <c r="A65" s="369"/>
      <c r="B65" s="346" t="s">
        <v>250</v>
      </c>
      <c r="C65" s="346" t="s">
        <v>251</v>
      </c>
      <c r="D65" s="347" t="s">
        <v>225</v>
      </c>
      <c r="E65" s="349">
        <v>7.4</v>
      </c>
      <c r="F65" s="370">
        <v>11.6</v>
      </c>
    </row>
    <row r="66" spans="1:6" ht="12.75">
      <c r="A66" s="369"/>
      <c r="B66" s="346"/>
      <c r="C66" s="346" t="s">
        <v>292</v>
      </c>
      <c r="D66" s="347" t="s">
        <v>216</v>
      </c>
      <c r="E66" s="363">
        <v>7.92</v>
      </c>
      <c r="F66" s="441">
        <v>9.5</v>
      </c>
    </row>
    <row r="67" spans="1:6" ht="12.75">
      <c r="A67" s="369"/>
      <c r="B67" s="346" t="s">
        <v>293</v>
      </c>
      <c r="C67" s="346" t="s">
        <v>294</v>
      </c>
      <c r="D67" s="347" t="s">
        <v>225</v>
      </c>
      <c r="E67" s="348">
        <v>48.6</v>
      </c>
      <c r="F67" s="370">
        <v>60.7</v>
      </c>
    </row>
    <row r="68" spans="1:6" ht="12.75">
      <c r="A68" s="369"/>
      <c r="B68" s="346" t="s">
        <v>295</v>
      </c>
      <c r="C68" s="346" t="s">
        <v>296</v>
      </c>
      <c r="D68" s="347" t="s">
        <v>249</v>
      </c>
      <c r="E68" s="349">
        <v>99</v>
      </c>
      <c r="F68" s="442">
        <v>118</v>
      </c>
    </row>
    <row r="69" spans="1:6" ht="12.75">
      <c r="A69" s="369"/>
      <c r="B69" s="346" t="s">
        <v>252</v>
      </c>
      <c r="C69" s="346" t="s">
        <v>253</v>
      </c>
      <c r="D69" s="347" t="s">
        <v>254</v>
      </c>
      <c r="E69" s="349">
        <v>51.3</v>
      </c>
      <c r="F69" s="370">
        <v>65</v>
      </c>
    </row>
    <row r="70" spans="1:6" ht="12.75">
      <c r="A70" s="369"/>
      <c r="B70" s="356" t="s">
        <v>255</v>
      </c>
      <c r="C70" s="356" t="s">
        <v>256</v>
      </c>
      <c r="D70" s="347" t="s">
        <v>225</v>
      </c>
      <c r="E70" s="347">
        <v>93.1</v>
      </c>
      <c r="F70" s="370">
        <v>109.4</v>
      </c>
    </row>
    <row r="71" spans="1:6" ht="12.75">
      <c r="A71" s="369"/>
      <c r="B71" s="346" t="s">
        <v>297</v>
      </c>
      <c r="C71" s="346" t="s">
        <v>457</v>
      </c>
      <c r="D71" s="347" t="s">
        <v>225</v>
      </c>
      <c r="E71" s="347">
        <v>238.5</v>
      </c>
      <c r="F71" s="370">
        <v>370</v>
      </c>
    </row>
    <row r="72" spans="1:6" ht="12.75">
      <c r="A72" s="369"/>
      <c r="B72" s="346" t="s">
        <v>257</v>
      </c>
      <c r="C72" s="346" t="s">
        <v>258</v>
      </c>
      <c r="D72" s="347" t="s">
        <v>225</v>
      </c>
      <c r="E72" s="349">
        <v>196.64999999999998</v>
      </c>
      <c r="F72" s="443">
        <v>236.6</v>
      </c>
    </row>
    <row r="73" spans="1:6" ht="12.75">
      <c r="A73" s="444"/>
      <c r="B73" s="364" t="s">
        <v>259</v>
      </c>
      <c r="C73" s="364" t="s">
        <v>260</v>
      </c>
      <c r="D73" s="360" t="s">
        <v>234</v>
      </c>
      <c r="E73" s="360">
        <v>143.9</v>
      </c>
      <c r="F73" s="439">
        <v>162.5</v>
      </c>
    </row>
    <row r="74" spans="1:9" ht="12.75">
      <c r="A74" s="368" t="s">
        <v>425</v>
      </c>
      <c r="B74" s="356" t="s">
        <v>262</v>
      </c>
      <c r="C74" s="356" t="s">
        <v>298</v>
      </c>
      <c r="D74" s="347" t="s">
        <v>225</v>
      </c>
      <c r="E74" s="349">
        <v>12.3</v>
      </c>
      <c r="F74" s="370">
        <v>15.3</v>
      </c>
      <c r="I74" s="338"/>
    </row>
    <row r="75" spans="1:6" ht="12.75">
      <c r="A75" s="368" t="s">
        <v>261</v>
      </c>
      <c r="B75" s="356" t="s">
        <v>299</v>
      </c>
      <c r="C75" s="356" t="s">
        <v>300</v>
      </c>
      <c r="D75" s="347" t="s">
        <v>225</v>
      </c>
      <c r="E75" s="349">
        <v>153.4</v>
      </c>
      <c r="F75" s="434">
        <v>184.1</v>
      </c>
    </row>
    <row r="76" spans="1:6" ht="13.5" thickBot="1">
      <c r="A76" s="445"/>
      <c r="B76" s="356" t="s">
        <v>264</v>
      </c>
      <c r="C76" s="356" t="s">
        <v>265</v>
      </c>
      <c r="D76" s="347" t="s">
        <v>225</v>
      </c>
      <c r="E76" s="349">
        <v>179.6</v>
      </c>
      <c r="F76" s="434">
        <v>230</v>
      </c>
    </row>
    <row r="77" spans="1:6" ht="12.75">
      <c r="A77" s="554" t="s">
        <v>301</v>
      </c>
      <c r="B77" s="555"/>
      <c r="C77" s="555"/>
      <c r="D77" s="555"/>
      <c r="E77" s="555"/>
      <c r="F77" s="556"/>
    </row>
    <row r="78" spans="1:6" ht="12.75">
      <c r="A78" s="446" t="s">
        <v>13</v>
      </c>
      <c r="B78" s="350" t="s">
        <v>214</v>
      </c>
      <c r="C78" s="350" t="s">
        <v>267</v>
      </c>
      <c r="D78" s="352" t="s">
        <v>216</v>
      </c>
      <c r="E78" s="365">
        <v>7.4</v>
      </c>
      <c r="F78" s="447">
        <v>8.8</v>
      </c>
    </row>
    <row r="79" spans="1:6" ht="12.75">
      <c r="A79" s="369"/>
      <c r="B79" s="346"/>
      <c r="C79" s="346" t="s">
        <v>215</v>
      </c>
      <c r="D79" s="348" t="s">
        <v>216</v>
      </c>
      <c r="E79" s="363">
        <v>5.5</v>
      </c>
      <c r="F79" s="371">
        <v>6.6</v>
      </c>
    </row>
    <row r="80" spans="1:6" ht="12.75">
      <c r="A80" s="369"/>
      <c r="B80" s="346"/>
      <c r="C80" s="346" t="s">
        <v>268</v>
      </c>
      <c r="D80" s="348" t="s">
        <v>216</v>
      </c>
      <c r="E80" s="363">
        <v>7.4</v>
      </c>
      <c r="F80" s="371">
        <v>9.2</v>
      </c>
    </row>
    <row r="81" spans="1:6" ht="12.75">
      <c r="A81" s="369"/>
      <c r="B81" s="346"/>
      <c r="C81" s="346" t="s">
        <v>280</v>
      </c>
      <c r="D81" s="348" t="s">
        <v>216</v>
      </c>
      <c r="E81" s="363">
        <v>4.75</v>
      </c>
      <c r="F81" s="371">
        <v>7.3</v>
      </c>
    </row>
    <row r="82" spans="1:7" ht="12.75">
      <c r="A82" s="369"/>
      <c r="B82" s="346"/>
      <c r="C82" s="346" t="s">
        <v>217</v>
      </c>
      <c r="D82" s="348" t="s">
        <v>216</v>
      </c>
      <c r="E82" s="363">
        <v>3.4</v>
      </c>
      <c r="F82" s="371">
        <v>5.9</v>
      </c>
      <c r="G82" s="338"/>
    </row>
    <row r="83" spans="1:6" ht="12.75">
      <c r="A83" s="369"/>
      <c r="B83" s="346" t="s">
        <v>466</v>
      </c>
      <c r="C83" s="346" t="s">
        <v>467</v>
      </c>
      <c r="D83" s="348" t="s">
        <v>468</v>
      </c>
      <c r="E83" s="363">
        <v>182.5</v>
      </c>
      <c r="F83" s="371">
        <v>222.8</v>
      </c>
    </row>
    <row r="84" spans="1:6" ht="12.75">
      <c r="A84" s="369"/>
      <c r="B84" s="346"/>
      <c r="C84" s="346" t="s">
        <v>469</v>
      </c>
      <c r="D84" s="348" t="s">
        <v>470</v>
      </c>
      <c r="E84" s="363">
        <v>165.8</v>
      </c>
      <c r="F84" s="371">
        <v>197.9</v>
      </c>
    </row>
    <row r="85" spans="1:6" ht="12.75">
      <c r="A85" s="369"/>
      <c r="B85" s="346" t="s">
        <v>471</v>
      </c>
      <c r="C85" s="346" t="s">
        <v>472</v>
      </c>
      <c r="D85" s="348" t="s">
        <v>225</v>
      </c>
      <c r="E85" s="363">
        <v>71.3</v>
      </c>
      <c r="F85" s="371">
        <v>88.1</v>
      </c>
    </row>
    <row r="86" spans="1:6" ht="12.75">
      <c r="A86" s="444"/>
      <c r="B86" s="364" t="s">
        <v>473</v>
      </c>
      <c r="C86" s="364" t="s">
        <v>474</v>
      </c>
      <c r="D86" s="366" t="s">
        <v>216</v>
      </c>
      <c r="E86" s="367">
        <v>11</v>
      </c>
      <c r="F86" s="448">
        <v>12.6</v>
      </c>
    </row>
    <row r="87" spans="1:6" ht="12.75">
      <c r="A87" s="368" t="s">
        <v>14</v>
      </c>
      <c r="B87" s="346" t="s">
        <v>475</v>
      </c>
      <c r="C87" s="346" t="s">
        <v>476</v>
      </c>
      <c r="D87" s="348" t="s">
        <v>289</v>
      </c>
      <c r="E87" s="363">
        <v>34.2</v>
      </c>
      <c r="F87" s="371">
        <v>43.1</v>
      </c>
    </row>
    <row r="88" spans="1:6" ht="12.75">
      <c r="A88" s="369"/>
      <c r="B88" s="345" t="s">
        <v>269</v>
      </c>
      <c r="C88" s="345" t="s">
        <v>270</v>
      </c>
      <c r="D88" s="347" t="s">
        <v>225</v>
      </c>
      <c r="E88" s="363">
        <v>62.1</v>
      </c>
      <c r="F88" s="370">
        <v>72.9</v>
      </c>
    </row>
    <row r="89" spans="1:6" ht="12.75">
      <c r="A89" s="369"/>
      <c r="B89" s="345" t="s">
        <v>271</v>
      </c>
      <c r="C89" s="345" t="s">
        <v>272</v>
      </c>
      <c r="D89" s="347" t="s">
        <v>225</v>
      </c>
      <c r="E89" s="363">
        <v>30.1</v>
      </c>
      <c r="F89" s="371">
        <v>39.8</v>
      </c>
    </row>
    <row r="90" spans="1:6" ht="12.75">
      <c r="A90" s="369"/>
      <c r="B90" s="345" t="s">
        <v>477</v>
      </c>
      <c r="C90" s="345" t="s">
        <v>478</v>
      </c>
      <c r="D90" s="347" t="s">
        <v>225</v>
      </c>
      <c r="E90" s="363">
        <v>41.7</v>
      </c>
      <c r="F90" s="371">
        <v>47.3</v>
      </c>
    </row>
    <row r="91" spans="1:6" ht="12.75">
      <c r="A91" s="369"/>
      <c r="B91" s="345" t="s">
        <v>479</v>
      </c>
      <c r="C91" s="345" t="s">
        <v>273</v>
      </c>
      <c r="D91" s="347" t="s">
        <v>225</v>
      </c>
      <c r="E91" s="363">
        <v>47.5</v>
      </c>
      <c r="F91" s="371">
        <v>59.8</v>
      </c>
    </row>
    <row r="92" spans="1:6" ht="12.75">
      <c r="A92" s="369"/>
      <c r="B92" s="345" t="s">
        <v>274</v>
      </c>
      <c r="C92" s="345" t="s">
        <v>480</v>
      </c>
      <c r="D92" s="348" t="s">
        <v>465</v>
      </c>
      <c r="E92" s="363">
        <v>15</v>
      </c>
      <c r="F92" s="372">
        <v>18.6</v>
      </c>
    </row>
    <row r="93" spans="1:6" ht="12.75">
      <c r="A93" s="449"/>
      <c r="B93" s="373" t="s">
        <v>241</v>
      </c>
      <c r="C93" s="149" t="s">
        <v>481</v>
      </c>
      <c r="D93" s="352" t="s">
        <v>225</v>
      </c>
      <c r="E93" s="374">
        <v>48.5</v>
      </c>
      <c r="F93" s="450">
        <v>53.9</v>
      </c>
    </row>
    <row r="94" spans="1:6" ht="12.75">
      <c r="A94" s="451" t="s">
        <v>15</v>
      </c>
      <c r="B94" s="346"/>
      <c r="C94" s="354" t="s">
        <v>243</v>
      </c>
      <c r="D94" s="347" t="s">
        <v>225</v>
      </c>
      <c r="E94" s="355">
        <v>35.2</v>
      </c>
      <c r="F94" s="371">
        <v>47</v>
      </c>
    </row>
    <row r="95" spans="1:6" ht="12.75">
      <c r="A95" s="437"/>
      <c r="B95" s="346" t="s">
        <v>275</v>
      </c>
      <c r="C95" s="354" t="s">
        <v>276</v>
      </c>
      <c r="D95" s="347" t="s">
        <v>225</v>
      </c>
      <c r="E95" s="355">
        <v>72.4</v>
      </c>
      <c r="F95" s="371">
        <v>94.7</v>
      </c>
    </row>
    <row r="96" spans="1:7" ht="12.75">
      <c r="A96" s="437"/>
      <c r="B96" s="346" t="s">
        <v>277</v>
      </c>
      <c r="C96" s="354" t="s">
        <v>278</v>
      </c>
      <c r="D96" s="347" t="s">
        <v>225</v>
      </c>
      <c r="E96" s="355">
        <v>243.8</v>
      </c>
      <c r="F96" s="371">
        <v>295</v>
      </c>
      <c r="G96" s="338"/>
    </row>
    <row r="97" spans="1:6" ht="13.5" thickBot="1">
      <c r="A97" s="452"/>
      <c r="B97" s="453"/>
      <c r="C97" s="454" t="s">
        <v>279</v>
      </c>
      <c r="D97" s="455" t="s">
        <v>254</v>
      </c>
      <c r="E97" s="456">
        <v>149.7</v>
      </c>
      <c r="F97" s="457">
        <v>211.1</v>
      </c>
    </row>
    <row r="98" spans="1:6" ht="25.5" customHeight="1">
      <c r="A98" s="549" t="s">
        <v>350</v>
      </c>
      <c r="B98" s="549"/>
      <c r="C98" s="549"/>
      <c r="D98" s="549"/>
      <c r="E98" s="549"/>
      <c r="F98" s="549"/>
    </row>
    <row r="99" spans="1:6" ht="12" customHeight="1">
      <c r="A99" s="550" t="s">
        <v>351</v>
      </c>
      <c r="B99" s="550"/>
      <c r="C99" s="550"/>
      <c r="D99" s="550"/>
      <c r="E99" s="550"/>
      <c r="F99" s="550"/>
    </row>
    <row r="100" spans="1:6" ht="20.25" customHeight="1">
      <c r="A100" s="550" t="s">
        <v>376</v>
      </c>
      <c r="B100" s="550"/>
      <c r="C100" s="550"/>
      <c r="D100" s="550"/>
      <c r="E100" s="550"/>
      <c r="F100" s="550"/>
    </row>
    <row r="101" spans="1:6" ht="12.75">
      <c r="A101" s="257" t="s">
        <v>266</v>
      </c>
      <c r="B101" s="234"/>
      <c r="C101" s="234"/>
      <c r="D101" s="234"/>
      <c r="E101" s="235"/>
      <c r="F101" s="235"/>
    </row>
  </sheetData>
  <sheetProtection/>
  <mergeCells count="15">
    <mergeCell ref="A98:F98"/>
    <mergeCell ref="A99:F99"/>
    <mergeCell ref="A100:F100"/>
    <mergeCell ref="A38:F38"/>
    <mergeCell ref="A77:F77"/>
    <mergeCell ref="A4:F4"/>
    <mergeCell ref="A8:F8"/>
    <mergeCell ref="A2:F2"/>
    <mergeCell ref="A1:F1"/>
    <mergeCell ref="A3:F3"/>
    <mergeCell ref="E6:F6"/>
    <mergeCell ref="C6:C7"/>
    <mergeCell ref="B6:B7"/>
    <mergeCell ref="A6:A7"/>
    <mergeCell ref="D6:D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48" r:id="rId1"/>
  <headerFooter>
    <oddHeader>&amp;LODEPA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41.421875" style="24" customWidth="1"/>
    <col min="2" max="2" width="13.140625" style="21" bestFit="1" customWidth="1"/>
    <col min="3" max="3" width="23.140625" style="140" customWidth="1"/>
    <col min="4" max="4" width="27.00390625" style="76" bestFit="1" customWidth="1"/>
    <col min="5" max="5" width="11.421875" style="76" customWidth="1"/>
    <col min="6" max="16384" width="11.421875" style="3" customWidth="1"/>
  </cols>
  <sheetData>
    <row r="1" spans="1:4" ht="12.75">
      <c r="A1" s="530" t="s">
        <v>126</v>
      </c>
      <c r="B1" s="530"/>
      <c r="C1" s="530"/>
      <c r="D1" s="530"/>
    </row>
    <row r="2" spans="1:4" ht="15" customHeight="1">
      <c r="A2" s="564" t="s">
        <v>408</v>
      </c>
      <c r="B2" s="564"/>
      <c r="C2" s="564"/>
      <c r="D2" s="564"/>
    </row>
    <row r="3" spans="1:5" s="88" customFormat="1" ht="15" customHeight="1">
      <c r="A3" s="565" t="s">
        <v>307</v>
      </c>
      <c r="B3" s="565"/>
      <c r="C3" s="565"/>
      <c r="D3" s="565"/>
      <c r="E3" s="110"/>
    </row>
    <row r="4" spans="1:5" s="88" customFormat="1" ht="15" customHeight="1">
      <c r="A4" s="566" t="s">
        <v>413</v>
      </c>
      <c r="B4" s="566"/>
      <c r="C4" s="566"/>
      <c r="D4" s="566"/>
      <c r="E4" s="110"/>
    </row>
    <row r="5" spans="1:5" s="88" customFormat="1" ht="15" customHeight="1">
      <c r="A5" s="102"/>
      <c r="B5" s="111"/>
      <c r="C5" s="139"/>
      <c r="D5" s="110"/>
      <c r="E5" s="110"/>
    </row>
    <row r="6" spans="1:12" s="88" customFormat="1" ht="15" customHeight="1">
      <c r="A6" s="156" t="s">
        <v>44</v>
      </c>
      <c r="B6" s="157" t="s">
        <v>158</v>
      </c>
      <c r="C6" s="158" t="s">
        <v>159</v>
      </c>
      <c r="D6" s="159" t="s">
        <v>308</v>
      </c>
      <c r="E6" s="110"/>
      <c r="F6" s="81"/>
      <c r="G6" s="81"/>
      <c r="H6" s="81"/>
      <c r="I6" s="81"/>
      <c r="J6" s="81"/>
      <c r="K6" s="81"/>
      <c r="L6" s="81"/>
    </row>
    <row r="7" spans="1:12" s="88" customFormat="1" ht="15" customHeight="1">
      <c r="A7" s="563" t="s">
        <v>46</v>
      </c>
      <c r="B7" s="563"/>
      <c r="C7" s="563"/>
      <c r="D7" s="563"/>
      <c r="E7" s="110"/>
      <c r="F7" s="81"/>
      <c r="G7" s="81"/>
      <c r="H7" s="81"/>
      <c r="I7" s="81"/>
      <c r="J7" s="81"/>
      <c r="K7" s="81"/>
      <c r="L7" s="81"/>
    </row>
    <row r="8" spans="1:12" s="88" customFormat="1" ht="15" customHeight="1">
      <c r="A8" s="160" t="s">
        <v>47</v>
      </c>
      <c r="B8" s="131">
        <v>40</v>
      </c>
      <c r="C8" s="150">
        <v>256.5</v>
      </c>
      <c r="D8" s="150">
        <f>C8/484.52</f>
        <v>0.5293899116651531</v>
      </c>
      <c r="E8" s="110"/>
      <c r="F8" s="81"/>
      <c r="G8" s="81"/>
      <c r="H8" s="81"/>
      <c r="I8" s="81"/>
      <c r="J8" s="81"/>
      <c r="K8" s="81"/>
      <c r="L8" s="81"/>
    </row>
    <row r="9" spans="1:12" s="88" customFormat="1" ht="15" customHeight="1">
      <c r="A9" s="154" t="s">
        <v>106</v>
      </c>
      <c r="B9" s="109">
        <v>40</v>
      </c>
      <c r="C9" s="106">
        <v>264</v>
      </c>
      <c r="D9" s="106">
        <f aca="true" t="shared" si="0" ref="D9:D25">C9/484.52</f>
        <v>0.5448691488483448</v>
      </c>
      <c r="E9" s="110"/>
      <c r="F9" s="81"/>
      <c r="G9" s="81"/>
      <c r="H9" s="81"/>
      <c r="I9" s="81"/>
      <c r="J9" s="81"/>
      <c r="K9" s="81"/>
      <c r="L9" s="81"/>
    </row>
    <row r="10" spans="1:12" s="88" customFormat="1" ht="15" customHeight="1">
      <c r="A10" s="154" t="s">
        <v>48</v>
      </c>
      <c r="B10" s="109">
        <v>40</v>
      </c>
      <c r="C10" s="106">
        <v>242.5</v>
      </c>
      <c r="D10" s="106">
        <f t="shared" si="0"/>
        <v>0.5004953355898621</v>
      </c>
      <c r="E10" s="110"/>
      <c r="F10" s="81"/>
      <c r="G10" s="81"/>
      <c r="H10" s="81"/>
      <c r="I10" s="81"/>
      <c r="J10" s="81"/>
      <c r="K10" s="81"/>
      <c r="L10" s="81"/>
    </row>
    <row r="11" spans="1:12" s="88" customFormat="1" ht="15" customHeight="1">
      <c r="A11" s="154" t="s">
        <v>119</v>
      </c>
      <c r="B11" s="109">
        <v>40</v>
      </c>
      <c r="C11" s="106">
        <v>250</v>
      </c>
      <c r="D11" s="106">
        <f t="shared" si="0"/>
        <v>0.5159745727730538</v>
      </c>
      <c r="E11" s="110"/>
      <c r="F11" s="81"/>
      <c r="G11" s="81"/>
      <c r="H11" s="81"/>
      <c r="I11" s="81"/>
      <c r="J11" s="81"/>
      <c r="K11" s="81"/>
      <c r="L11" s="81"/>
    </row>
    <row r="12" spans="1:12" s="88" customFormat="1" ht="15" customHeight="1">
      <c r="A12" s="154" t="s">
        <v>49</v>
      </c>
      <c r="B12" s="109">
        <v>40</v>
      </c>
      <c r="C12" s="106">
        <v>247.5</v>
      </c>
      <c r="D12" s="106">
        <f t="shared" si="0"/>
        <v>0.5108148270453232</v>
      </c>
      <c r="E12" s="110"/>
      <c r="F12" s="81"/>
      <c r="G12" s="81"/>
      <c r="H12" s="81"/>
      <c r="I12" s="81"/>
      <c r="J12" s="81"/>
      <c r="K12" s="81"/>
      <c r="L12" s="81"/>
    </row>
    <row r="13" spans="1:12" s="88" customFormat="1" ht="15" customHeight="1">
      <c r="A13" s="154" t="s">
        <v>107</v>
      </c>
      <c r="B13" s="109">
        <v>40</v>
      </c>
      <c r="C13" s="106">
        <v>250</v>
      </c>
      <c r="D13" s="106">
        <f t="shared" si="0"/>
        <v>0.5159745727730538</v>
      </c>
      <c r="E13" s="110"/>
      <c r="F13" s="81"/>
      <c r="G13" s="81"/>
      <c r="H13" s="81"/>
      <c r="I13" s="81"/>
      <c r="J13" s="81"/>
      <c r="K13" s="81"/>
      <c r="L13" s="81"/>
    </row>
    <row r="14" spans="1:12" s="88" customFormat="1" ht="15" customHeight="1">
      <c r="A14" s="154" t="s">
        <v>71</v>
      </c>
      <c r="B14" s="109">
        <v>40</v>
      </c>
      <c r="C14" s="106">
        <v>228</v>
      </c>
      <c r="D14" s="106">
        <f t="shared" si="0"/>
        <v>0.47056881036902504</v>
      </c>
      <c r="E14" s="109"/>
      <c r="F14" s="81"/>
      <c r="G14" s="81"/>
      <c r="H14" s="81"/>
      <c r="I14" s="81"/>
      <c r="J14" s="81"/>
      <c r="K14" s="81"/>
      <c r="L14" s="81"/>
    </row>
    <row r="15" spans="1:12" s="88" customFormat="1" ht="15" customHeight="1">
      <c r="A15" s="154" t="s">
        <v>108</v>
      </c>
      <c r="B15" s="109">
        <v>40</v>
      </c>
      <c r="C15" s="106">
        <v>235.5</v>
      </c>
      <c r="D15" s="106">
        <f t="shared" si="0"/>
        <v>0.48604804755221664</v>
      </c>
      <c r="E15" s="109"/>
      <c r="F15" s="81"/>
      <c r="G15" s="81"/>
      <c r="H15" s="81"/>
      <c r="I15" s="81"/>
      <c r="J15" s="81"/>
      <c r="K15" s="81"/>
      <c r="L15" s="81"/>
    </row>
    <row r="16" spans="1:12" s="88" customFormat="1" ht="15" customHeight="1">
      <c r="A16" s="154" t="s">
        <v>50</v>
      </c>
      <c r="B16" s="109">
        <v>40</v>
      </c>
      <c r="C16" s="106">
        <v>215</v>
      </c>
      <c r="D16" s="106">
        <f t="shared" si="0"/>
        <v>0.44373813258482625</v>
      </c>
      <c r="E16" s="109"/>
      <c r="F16" s="81"/>
      <c r="G16" s="81"/>
      <c r="H16" s="81"/>
      <c r="I16" s="81"/>
      <c r="J16" s="81"/>
      <c r="K16" s="81"/>
      <c r="L16" s="81"/>
    </row>
    <row r="17" spans="1:12" s="88" customFormat="1" ht="15" customHeight="1">
      <c r="A17" s="154" t="s">
        <v>109</v>
      </c>
      <c r="B17" s="109">
        <v>40</v>
      </c>
      <c r="C17" s="106">
        <v>222.5</v>
      </c>
      <c r="D17" s="106">
        <f t="shared" si="0"/>
        <v>0.45921736976801786</v>
      </c>
      <c r="E17" s="109"/>
      <c r="F17" s="81"/>
      <c r="G17" s="81"/>
      <c r="H17" s="81"/>
      <c r="I17" s="81"/>
      <c r="J17" s="81"/>
      <c r="K17" s="81"/>
      <c r="L17" s="81"/>
    </row>
    <row r="18" spans="1:12" s="88" customFormat="1" ht="15" customHeight="1">
      <c r="A18" s="154" t="s">
        <v>68</v>
      </c>
      <c r="B18" s="109">
        <v>40</v>
      </c>
      <c r="C18" s="106">
        <v>225</v>
      </c>
      <c r="D18" s="106">
        <f t="shared" si="0"/>
        <v>0.4643771154957484</v>
      </c>
      <c r="E18" s="109"/>
      <c r="F18" s="81"/>
      <c r="G18" s="81"/>
      <c r="H18" s="81"/>
      <c r="I18" s="81"/>
      <c r="J18" s="81"/>
      <c r="K18" s="81"/>
      <c r="L18" s="81"/>
    </row>
    <row r="19" spans="1:12" s="88" customFormat="1" ht="15" customHeight="1">
      <c r="A19" s="154" t="s">
        <v>94</v>
      </c>
      <c r="B19" s="109">
        <v>40</v>
      </c>
      <c r="C19" s="106">
        <v>230</v>
      </c>
      <c r="D19" s="106">
        <f t="shared" si="0"/>
        <v>0.47469660695120947</v>
      </c>
      <c r="E19" s="109"/>
      <c r="F19" s="81"/>
      <c r="G19" s="81"/>
      <c r="H19" s="81"/>
      <c r="I19" s="81"/>
      <c r="J19" s="81"/>
      <c r="K19" s="81"/>
      <c r="L19" s="81"/>
    </row>
    <row r="20" spans="1:12" s="88" customFormat="1" ht="15" customHeight="1">
      <c r="A20" s="154" t="s">
        <v>69</v>
      </c>
      <c r="B20" s="109">
        <v>40</v>
      </c>
      <c r="C20" s="106">
        <v>215</v>
      </c>
      <c r="D20" s="106">
        <f t="shared" si="0"/>
        <v>0.44373813258482625</v>
      </c>
      <c r="E20" s="109"/>
      <c r="F20" s="81"/>
      <c r="G20" s="81"/>
      <c r="H20" s="81"/>
      <c r="I20" s="81"/>
      <c r="J20" s="81"/>
      <c r="K20" s="81"/>
      <c r="L20" s="81"/>
    </row>
    <row r="21" spans="1:12" s="88" customFormat="1" ht="15" customHeight="1">
      <c r="A21" s="154" t="s">
        <v>70</v>
      </c>
      <c r="B21" s="109">
        <v>40</v>
      </c>
      <c r="C21" s="106">
        <v>220</v>
      </c>
      <c r="D21" s="106">
        <f t="shared" si="0"/>
        <v>0.4540576240402873</v>
      </c>
      <c r="E21" s="109"/>
      <c r="F21" s="81"/>
      <c r="G21" s="81"/>
      <c r="H21" s="81"/>
      <c r="I21" s="81"/>
      <c r="J21" s="81"/>
      <c r="K21" s="81"/>
      <c r="L21" s="81"/>
    </row>
    <row r="22" spans="1:12" s="88" customFormat="1" ht="15" customHeight="1">
      <c r="A22" s="154" t="s">
        <v>95</v>
      </c>
      <c r="B22" s="109">
        <v>40</v>
      </c>
      <c r="C22" s="106">
        <v>220</v>
      </c>
      <c r="D22" s="106">
        <f t="shared" si="0"/>
        <v>0.4540576240402873</v>
      </c>
      <c r="E22" s="109"/>
      <c r="F22" s="81"/>
      <c r="G22" s="81"/>
      <c r="H22" s="81"/>
      <c r="I22" s="81"/>
      <c r="J22" s="81"/>
      <c r="K22" s="81"/>
      <c r="L22" s="81"/>
    </row>
    <row r="23" spans="1:12" s="88" customFormat="1" ht="15" customHeight="1">
      <c r="A23" s="154" t="s">
        <v>110</v>
      </c>
      <c r="B23" s="109">
        <v>40</v>
      </c>
      <c r="C23" s="106">
        <v>230</v>
      </c>
      <c r="D23" s="106">
        <f t="shared" si="0"/>
        <v>0.47469660695120947</v>
      </c>
      <c r="E23" s="109"/>
      <c r="F23" s="81"/>
      <c r="G23" s="81"/>
      <c r="H23" s="81"/>
      <c r="I23" s="81"/>
      <c r="J23" s="81"/>
      <c r="K23" s="81"/>
      <c r="L23" s="81"/>
    </row>
    <row r="24" spans="1:12" s="88" customFormat="1" ht="15" customHeight="1">
      <c r="A24" s="154" t="s">
        <v>96</v>
      </c>
      <c r="B24" s="109">
        <v>40</v>
      </c>
      <c r="C24" s="106">
        <v>227</v>
      </c>
      <c r="D24" s="106">
        <f t="shared" si="0"/>
        <v>0.4685049120779328</v>
      </c>
      <c r="E24" s="109"/>
      <c r="F24" s="81"/>
      <c r="G24" s="81"/>
      <c r="H24" s="81"/>
      <c r="I24" s="81"/>
      <c r="J24" s="81"/>
      <c r="K24" s="81"/>
      <c r="L24" s="81"/>
    </row>
    <row r="25" spans="1:12" s="88" customFormat="1" ht="15" customHeight="1">
      <c r="A25" s="161" t="s">
        <v>111</v>
      </c>
      <c r="B25" s="162">
        <v>40</v>
      </c>
      <c r="C25" s="153">
        <v>237</v>
      </c>
      <c r="D25" s="153">
        <f t="shared" si="0"/>
        <v>0.48914389498885497</v>
      </c>
      <c r="E25" s="109"/>
      <c r="F25" s="81"/>
      <c r="G25" s="81"/>
      <c r="H25" s="81"/>
      <c r="I25" s="81"/>
      <c r="J25" s="81"/>
      <c r="K25" s="81"/>
      <c r="L25" s="81"/>
    </row>
    <row r="26" spans="1:12" s="88" customFormat="1" ht="15" customHeight="1">
      <c r="A26" s="563" t="s">
        <v>51</v>
      </c>
      <c r="B26" s="563"/>
      <c r="C26" s="563"/>
      <c r="D26" s="563"/>
      <c r="E26" s="110"/>
      <c r="F26" s="81"/>
      <c r="G26" s="81"/>
      <c r="H26" s="81"/>
      <c r="I26" s="81"/>
      <c r="J26" s="81"/>
      <c r="K26" s="81"/>
      <c r="L26" s="81"/>
    </row>
    <row r="27" spans="1:12" s="88" customFormat="1" ht="15" customHeight="1">
      <c r="A27" s="160" t="s">
        <v>112</v>
      </c>
      <c r="B27" s="131">
        <v>40</v>
      </c>
      <c r="C27" s="150">
        <v>245</v>
      </c>
      <c r="D27" s="150">
        <f>C27/484.52</f>
        <v>0.5056550813175927</v>
      </c>
      <c r="E27" s="110"/>
      <c r="F27" s="81"/>
      <c r="G27" s="81"/>
      <c r="H27" s="81"/>
      <c r="I27" s="81"/>
      <c r="J27" s="81"/>
      <c r="K27" s="81"/>
      <c r="L27" s="81"/>
    </row>
    <row r="28" spans="1:12" s="88" customFormat="1" ht="15" customHeight="1">
      <c r="A28" s="154" t="s">
        <v>52</v>
      </c>
      <c r="B28" s="109">
        <v>40</v>
      </c>
      <c r="C28" s="106">
        <v>229</v>
      </c>
      <c r="D28" s="106">
        <f aca="true" t="shared" si="1" ref="D28:D36">C28/484.52</f>
        <v>0.47263270866011725</v>
      </c>
      <c r="E28" s="110"/>
      <c r="F28" s="81"/>
      <c r="G28" s="81"/>
      <c r="H28" s="81"/>
      <c r="I28" s="81"/>
      <c r="J28" s="81"/>
      <c r="K28" s="81"/>
      <c r="L28" s="81"/>
    </row>
    <row r="29" spans="1:12" s="88" customFormat="1" ht="15" customHeight="1">
      <c r="A29" s="154" t="s">
        <v>113</v>
      </c>
      <c r="B29" s="109">
        <v>40</v>
      </c>
      <c r="C29" s="106">
        <v>217.5</v>
      </c>
      <c r="D29" s="106">
        <f t="shared" si="1"/>
        <v>0.4488978783125568</v>
      </c>
      <c r="E29" s="110"/>
      <c r="F29" s="81"/>
      <c r="G29" s="81"/>
      <c r="H29" s="81"/>
      <c r="I29" s="81"/>
      <c r="J29" s="81"/>
      <c r="K29" s="81"/>
      <c r="L29" s="81"/>
    </row>
    <row r="30" spans="1:12" s="88" customFormat="1" ht="15" customHeight="1">
      <c r="A30" s="154" t="s">
        <v>53</v>
      </c>
      <c r="B30" s="109">
        <v>40</v>
      </c>
      <c r="C30" s="106">
        <v>213</v>
      </c>
      <c r="D30" s="106">
        <f t="shared" si="1"/>
        <v>0.4396103360026418</v>
      </c>
      <c r="E30" s="110"/>
      <c r="F30" s="81"/>
      <c r="G30" s="81"/>
      <c r="H30" s="81"/>
      <c r="I30" s="81"/>
      <c r="J30" s="81"/>
      <c r="K30" s="81"/>
      <c r="L30" s="81"/>
    </row>
    <row r="31" spans="1:12" s="88" customFormat="1" ht="15" customHeight="1">
      <c r="A31" s="154" t="s">
        <v>114</v>
      </c>
      <c r="B31" s="109">
        <v>40</v>
      </c>
      <c r="C31" s="106">
        <v>202.5</v>
      </c>
      <c r="D31" s="106">
        <f t="shared" si="1"/>
        <v>0.41793940394617357</v>
      </c>
      <c r="E31" s="110"/>
      <c r="F31" s="81"/>
      <c r="G31" s="81"/>
      <c r="H31" s="81"/>
      <c r="I31" s="81"/>
      <c r="J31" s="81"/>
      <c r="K31" s="81"/>
      <c r="L31" s="81"/>
    </row>
    <row r="32" spans="1:12" s="88" customFormat="1" ht="15" customHeight="1">
      <c r="A32" s="154" t="s">
        <v>54</v>
      </c>
      <c r="B32" s="109">
        <v>40</v>
      </c>
      <c r="C32" s="106">
        <v>202</v>
      </c>
      <c r="D32" s="106">
        <f t="shared" si="1"/>
        <v>0.41690745480062746</v>
      </c>
      <c r="E32" s="110"/>
      <c r="F32" s="81"/>
      <c r="G32" s="81"/>
      <c r="H32" s="81"/>
      <c r="I32" s="81"/>
      <c r="J32" s="81"/>
      <c r="K32" s="81"/>
      <c r="L32" s="81"/>
    </row>
    <row r="33" spans="1:12" s="88" customFormat="1" ht="15" customHeight="1">
      <c r="A33" s="154" t="s">
        <v>115</v>
      </c>
      <c r="B33" s="109">
        <v>40</v>
      </c>
      <c r="C33" s="106">
        <v>199</v>
      </c>
      <c r="D33" s="106">
        <f t="shared" si="1"/>
        <v>0.4107157599273508</v>
      </c>
      <c r="E33" s="110"/>
      <c r="F33" s="81"/>
      <c r="G33" s="81"/>
      <c r="H33" s="81"/>
      <c r="I33" s="81"/>
      <c r="J33" s="81"/>
      <c r="K33" s="81"/>
      <c r="L33" s="81"/>
    </row>
    <row r="34" spans="1:12" s="88" customFormat="1" ht="15" customHeight="1">
      <c r="A34" s="154" t="s">
        <v>55</v>
      </c>
      <c r="B34" s="109">
        <v>40</v>
      </c>
      <c r="C34" s="106">
        <v>195</v>
      </c>
      <c r="D34" s="106">
        <f t="shared" si="1"/>
        <v>0.4024601667629819</v>
      </c>
      <c r="E34" s="110"/>
      <c r="F34" s="81"/>
      <c r="G34" s="81"/>
      <c r="H34" s="81"/>
      <c r="I34" s="81"/>
      <c r="J34" s="81"/>
      <c r="K34" s="81"/>
      <c r="L34" s="81"/>
    </row>
    <row r="35" spans="1:12" s="88" customFormat="1" ht="15" customHeight="1">
      <c r="A35" s="154" t="s">
        <v>116</v>
      </c>
      <c r="B35" s="109">
        <v>40</v>
      </c>
      <c r="C35" s="106">
        <v>210</v>
      </c>
      <c r="D35" s="106">
        <f t="shared" si="1"/>
        <v>0.4334186411293652</v>
      </c>
      <c r="E35" s="110"/>
      <c r="F35" s="81"/>
      <c r="G35" s="81"/>
      <c r="H35" s="81"/>
      <c r="I35" s="81"/>
      <c r="J35" s="81"/>
      <c r="K35" s="81"/>
      <c r="L35" s="81"/>
    </row>
    <row r="36" spans="1:12" s="88" customFormat="1" ht="15" customHeight="1">
      <c r="A36" s="161" t="s">
        <v>130</v>
      </c>
      <c r="B36" s="162">
        <v>40</v>
      </c>
      <c r="C36" s="153">
        <v>206</v>
      </c>
      <c r="D36" s="153">
        <f t="shared" si="1"/>
        <v>0.4251630479649963</v>
      </c>
      <c r="E36" s="110"/>
      <c r="F36" s="81"/>
      <c r="G36" s="81"/>
      <c r="H36" s="81"/>
      <c r="I36" s="81"/>
      <c r="J36" s="81"/>
      <c r="K36" s="81"/>
      <c r="L36" s="81"/>
    </row>
    <row r="37" spans="1:12" s="88" customFormat="1" ht="15" customHeight="1">
      <c r="A37" s="563" t="s">
        <v>56</v>
      </c>
      <c r="B37" s="563"/>
      <c r="C37" s="563"/>
      <c r="D37" s="563"/>
      <c r="E37" s="110"/>
      <c r="F37" s="81"/>
      <c r="G37" s="81"/>
      <c r="H37" s="81"/>
      <c r="I37" s="81"/>
      <c r="J37" s="81"/>
      <c r="K37" s="81"/>
      <c r="L37" s="81"/>
    </row>
    <row r="38" spans="1:12" s="88" customFormat="1" ht="12.75">
      <c r="A38" s="160" t="s">
        <v>72</v>
      </c>
      <c r="B38" s="145" t="s">
        <v>74</v>
      </c>
      <c r="C38" s="150">
        <v>197.5</v>
      </c>
      <c r="D38" s="150">
        <f>C38/484.52</f>
        <v>0.4076199124907125</v>
      </c>
      <c r="E38" s="110"/>
      <c r="F38" s="81"/>
      <c r="G38" s="81"/>
      <c r="H38" s="81"/>
      <c r="I38" s="81"/>
      <c r="J38" s="81"/>
      <c r="K38" s="81"/>
      <c r="L38" s="81"/>
    </row>
    <row r="39" spans="1:12" s="88" customFormat="1" ht="12.75">
      <c r="A39" s="154" t="s">
        <v>73</v>
      </c>
      <c r="B39" s="89" t="s">
        <v>74</v>
      </c>
      <c r="C39" s="106">
        <v>182.5</v>
      </c>
      <c r="D39" s="106">
        <f aca="true" t="shared" si="2" ref="D39:D49">C39/484.52</f>
        <v>0.37666143812432923</v>
      </c>
      <c r="E39" s="110"/>
      <c r="F39" s="81"/>
      <c r="G39" s="81"/>
      <c r="H39" s="81"/>
      <c r="I39" s="81"/>
      <c r="J39" s="81"/>
      <c r="K39" s="81"/>
      <c r="L39" s="81"/>
    </row>
    <row r="40" spans="1:12" s="88" customFormat="1" ht="12.75">
      <c r="A40" s="154" t="s">
        <v>76</v>
      </c>
      <c r="B40" s="89">
        <v>50</v>
      </c>
      <c r="C40" s="106">
        <v>185.5</v>
      </c>
      <c r="D40" s="106">
        <f t="shared" si="2"/>
        <v>0.38285313299760587</v>
      </c>
      <c r="E40" s="110"/>
      <c r="F40" s="81"/>
      <c r="G40" s="81"/>
      <c r="H40" s="81"/>
      <c r="I40" s="81"/>
      <c r="J40" s="81"/>
      <c r="K40" s="81"/>
      <c r="L40" s="81"/>
    </row>
    <row r="41" spans="1:12" s="88" customFormat="1" ht="15" customHeight="1">
      <c r="A41" s="154" t="s">
        <v>57</v>
      </c>
      <c r="B41" s="89">
        <v>50</v>
      </c>
      <c r="C41" s="106">
        <v>178</v>
      </c>
      <c r="D41" s="106">
        <f t="shared" si="2"/>
        <v>0.36737389581441426</v>
      </c>
      <c r="E41" s="110"/>
      <c r="F41" s="81"/>
      <c r="G41" s="81"/>
      <c r="H41" s="81"/>
      <c r="I41" s="81"/>
      <c r="J41" s="81"/>
      <c r="K41" s="81"/>
      <c r="L41" s="81"/>
    </row>
    <row r="42" spans="1:12" s="88" customFormat="1" ht="15" customHeight="1">
      <c r="A42" s="154" t="s">
        <v>58</v>
      </c>
      <c r="B42" s="89">
        <v>50</v>
      </c>
      <c r="C42" s="106">
        <v>185</v>
      </c>
      <c r="D42" s="106">
        <f t="shared" si="2"/>
        <v>0.38182118385205976</v>
      </c>
      <c r="E42" s="110"/>
      <c r="F42" s="81"/>
      <c r="G42" s="81"/>
      <c r="H42" s="81"/>
      <c r="I42" s="81"/>
      <c r="J42" s="81"/>
      <c r="K42" s="81"/>
      <c r="L42" s="81"/>
    </row>
    <row r="43" spans="1:12" s="88" customFormat="1" ht="15" customHeight="1">
      <c r="A43" s="154" t="s">
        <v>59</v>
      </c>
      <c r="B43" s="89">
        <v>50</v>
      </c>
      <c r="C43" s="106">
        <v>180</v>
      </c>
      <c r="D43" s="106">
        <f t="shared" si="2"/>
        <v>0.3715016923965987</v>
      </c>
      <c r="E43" s="110"/>
      <c r="F43" s="81"/>
      <c r="G43" s="81"/>
      <c r="H43" s="81"/>
      <c r="I43" s="81"/>
      <c r="J43" s="81"/>
      <c r="K43" s="81"/>
      <c r="L43" s="81"/>
    </row>
    <row r="44" spans="1:12" s="88" customFormat="1" ht="15" customHeight="1">
      <c r="A44" s="154" t="s">
        <v>60</v>
      </c>
      <c r="B44" s="89">
        <v>50</v>
      </c>
      <c r="C44" s="106">
        <v>178</v>
      </c>
      <c r="D44" s="106">
        <f t="shared" si="2"/>
        <v>0.36737389581441426</v>
      </c>
      <c r="E44" s="110"/>
      <c r="F44" s="81"/>
      <c r="G44" s="81"/>
      <c r="H44" s="81"/>
      <c r="I44" s="81"/>
      <c r="J44" s="81"/>
      <c r="K44" s="81"/>
      <c r="L44" s="81"/>
    </row>
    <row r="45" spans="1:12" s="88" customFormat="1" ht="15" customHeight="1">
      <c r="A45" s="154" t="s">
        <v>61</v>
      </c>
      <c r="B45" s="89">
        <v>50</v>
      </c>
      <c r="C45" s="106">
        <v>174.5</v>
      </c>
      <c r="D45" s="106">
        <f t="shared" si="2"/>
        <v>0.3601502517955915</v>
      </c>
      <c r="E45" s="110"/>
      <c r="F45" s="81"/>
      <c r="G45" s="81"/>
      <c r="H45" s="81"/>
      <c r="I45" s="81"/>
      <c r="J45" s="81"/>
      <c r="K45" s="81"/>
      <c r="L45" s="81"/>
    </row>
    <row r="46" spans="1:12" s="88" customFormat="1" ht="15" customHeight="1">
      <c r="A46" s="154" t="s">
        <v>62</v>
      </c>
      <c r="B46" s="89">
        <v>50</v>
      </c>
      <c r="C46" s="106">
        <v>165</v>
      </c>
      <c r="D46" s="106">
        <f t="shared" si="2"/>
        <v>0.3405432180302155</v>
      </c>
      <c r="E46" s="110"/>
      <c r="F46" s="81"/>
      <c r="G46" s="81"/>
      <c r="H46" s="81"/>
      <c r="I46" s="81"/>
      <c r="J46" s="81"/>
      <c r="K46" s="81"/>
      <c r="L46" s="81"/>
    </row>
    <row r="47" spans="1:12" s="88" customFormat="1" ht="15" customHeight="1">
      <c r="A47" s="154" t="s">
        <v>63</v>
      </c>
      <c r="B47" s="89">
        <v>50</v>
      </c>
      <c r="C47" s="106">
        <v>270</v>
      </c>
      <c r="D47" s="106">
        <f t="shared" si="2"/>
        <v>0.5572525385948981</v>
      </c>
      <c r="E47" s="110"/>
      <c r="F47" s="81"/>
      <c r="G47" s="81"/>
      <c r="H47" s="81"/>
      <c r="I47" s="81"/>
      <c r="J47" s="81"/>
      <c r="K47" s="81"/>
      <c r="L47" s="81"/>
    </row>
    <row r="48" spans="1:12" s="88" customFormat="1" ht="15" customHeight="1">
      <c r="A48" s="143" t="s">
        <v>75</v>
      </c>
      <c r="B48" s="89">
        <v>25</v>
      </c>
      <c r="C48" s="106">
        <v>1211</v>
      </c>
      <c r="D48" s="106">
        <f t="shared" si="2"/>
        <v>2.4993808305126723</v>
      </c>
      <c r="E48" s="110"/>
      <c r="F48" s="81"/>
      <c r="G48" s="81"/>
      <c r="H48" s="81"/>
      <c r="I48" s="81"/>
      <c r="J48" s="113"/>
      <c r="K48" s="81"/>
      <c r="L48" s="81"/>
    </row>
    <row r="49" spans="1:12" s="88" customFormat="1" ht="15" customHeight="1">
      <c r="A49" s="151" t="s">
        <v>77</v>
      </c>
      <c r="B49" s="152">
        <v>40</v>
      </c>
      <c r="C49" s="153">
        <v>387</v>
      </c>
      <c r="D49" s="153">
        <f t="shared" si="2"/>
        <v>0.7987286386526872</v>
      </c>
      <c r="E49" s="110"/>
      <c r="F49" s="81"/>
      <c r="G49" s="81"/>
      <c r="H49" s="81"/>
      <c r="I49" s="81"/>
      <c r="J49" s="81"/>
      <c r="K49" s="81"/>
      <c r="L49" s="81"/>
    </row>
    <row r="50" spans="1:12" s="88" customFormat="1" ht="15" customHeight="1">
      <c r="A50" s="567" t="s">
        <v>64</v>
      </c>
      <c r="B50" s="567"/>
      <c r="C50" s="567"/>
      <c r="D50" s="563"/>
      <c r="E50" s="110"/>
      <c r="F50" s="81"/>
      <c r="G50" s="81"/>
      <c r="H50" s="81"/>
      <c r="I50" s="81"/>
      <c r="J50" s="81"/>
      <c r="K50" s="81"/>
      <c r="L50" s="81"/>
    </row>
    <row r="51" spans="1:12" s="88" customFormat="1" ht="15" customHeight="1">
      <c r="A51" s="160" t="s">
        <v>65</v>
      </c>
      <c r="B51" s="131">
        <v>40</v>
      </c>
      <c r="C51" s="150">
        <v>253</v>
      </c>
      <c r="D51" s="150">
        <f>C51/484.52</f>
        <v>0.5221662676463305</v>
      </c>
      <c r="E51" s="110"/>
      <c r="F51" s="81"/>
      <c r="G51" s="81"/>
      <c r="H51" s="81"/>
      <c r="I51" s="81"/>
      <c r="J51" s="81"/>
      <c r="K51" s="81"/>
      <c r="L51" s="81"/>
    </row>
    <row r="52" spans="1:12" s="88" customFormat="1" ht="15" customHeight="1">
      <c r="A52" s="14" t="s">
        <v>67</v>
      </c>
      <c r="B52" s="155">
        <v>40</v>
      </c>
      <c r="C52" s="106">
        <v>253</v>
      </c>
      <c r="D52" s="106">
        <f aca="true" t="shared" si="3" ref="D52:D58">C52/484.52</f>
        <v>0.5221662676463305</v>
      </c>
      <c r="E52" s="110"/>
      <c r="F52" s="81"/>
      <c r="G52" s="81"/>
      <c r="H52" s="81"/>
      <c r="I52" s="81"/>
      <c r="J52" s="81"/>
      <c r="K52" s="81"/>
      <c r="L52" s="81"/>
    </row>
    <row r="53" spans="1:12" s="88" customFormat="1" ht="15" customHeight="1">
      <c r="A53" s="154" t="s">
        <v>66</v>
      </c>
      <c r="B53" s="109">
        <v>40</v>
      </c>
      <c r="C53" s="106">
        <v>241</v>
      </c>
      <c r="D53" s="106">
        <f t="shared" si="3"/>
        <v>0.4973994881532238</v>
      </c>
      <c r="E53" s="110"/>
      <c r="F53" s="81"/>
      <c r="G53" s="81"/>
      <c r="H53" s="81"/>
      <c r="I53" s="81"/>
      <c r="J53" s="81"/>
      <c r="K53" s="81"/>
      <c r="L53" s="81"/>
    </row>
    <row r="54" spans="1:12" s="88" customFormat="1" ht="15" customHeight="1">
      <c r="A54" s="154" t="s">
        <v>81</v>
      </c>
      <c r="B54" s="143"/>
      <c r="C54" s="106">
        <v>153</v>
      </c>
      <c r="D54" s="106">
        <f t="shared" si="3"/>
        <v>0.3157764385371089</v>
      </c>
      <c r="E54" s="110"/>
      <c r="F54" s="81"/>
      <c r="G54" s="81"/>
      <c r="H54" s="81"/>
      <c r="I54" s="81"/>
      <c r="J54" s="81"/>
      <c r="K54" s="81"/>
      <c r="L54" s="81"/>
    </row>
    <row r="55" spans="1:12" s="88" customFormat="1" ht="15" customHeight="1">
      <c r="A55" s="154" t="s">
        <v>78</v>
      </c>
      <c r="B55" s="109">
        <v>40</v>
      </c>
      <c r="C55" s="106">
        <v>175</v>
      </c>
      <c r="D55" s="106">
        <f t="shared" si="3"/>
        <v>0.3611822009411376</v>
      </c>
      <c r="E55" s="110"/>
      <c r="F55" s="81"/>
      <c r="G55" s="81"/>
      <c r="H55" s="81"/>
      <c r="I55" s="81"/>
      <c r="J55" s="81"/>
      <c r="K55" s="81"/>
      <c r="L55" s="81"/>
    </row>
    <row r="56" spans="1:12" s="88" customFormat="1" ht="15" customHeight="1">
      <c r="A56" s="154" t="s">
        <v>80</v>
      </c>
      <c r="B56" s="109">
        <v>50</v>
      </c>
      <c r="C56" s="106">
        <v>48</v>
      </c>
      <c r="D56" s="106">
        <f t="shared" si="3"/>
        <v>0.09906711797242632</v>
      </c>
      <c r="E56" s="110"/>
      <c r="F56" s="81"/>
      <c r="G56" s="81"/>
      <c r="H56" s="81"/>
      <c r="I56" s="81"/>
      <c r="J56" s="81"/>
      <c r="K56" s="81"/>
      <c r="L56" s="81"/>
    </row>
    <row r="57" spans="1:12" s="88" customFormat="1" ht="15" customHeight="1">
      <c r="A57" s="154" t="s">
        <v>79</v>
      </c>
      <c r="B57" s="109">
        <v>50</v>
      </c>
      <c r="C57" s="106">
        <v>48</v>
      </c>
      <c r="D57" s="106">
        <f t="shared" si="3"/>
        <v>0.09906711797242632</v>
      </c>
      <c r="E57" s="110"/>
      <c r="F57" s="81"/>
      <c r="G57" s="81"/>
      <c r="H57" s="81"/>
      <c r="I57" s="81"/>
      <c r="J57" s="81"/>
      <c r="K57" s="81"/>
      <c r="L57" s="81"/>
    </row>
    <row r="58" spans="1:5" s="88" customFormat="1" ht="15" customHeight="1">
      <c r="A58" s="161" t="s">
        <v>82</v>
      </c>
      <c r="B58" s="162">
        <v>40</v>
      </c>
      <c r="C58" s="153">
        <v>264</v>
      </c>
      <c r="D58" s="153">
        <f t="shared" si="3"/>
        <v>0.5448691488483448</v>
      </c>
      <c r="E58" s="110"/>
    </row>
    <row r="59" spans="1:5" s="88" customFormat="1" ht="15" customHeight="1">
      <c r="A59" s="562" t="s">
        <v>26</v>
      </c>
      <c r="B59" s="562"/>
      <c r="C59" s="562"/>
      <c r="D59" s="110"/>
      <c r="E59" s="110"/>
    </row>
    <row r="60" spans="1:5" s="88" customFormat="1" ht="12.75">
      <c r="A60" s="134" t="s">
        <v>447</v>
      </c>
      <c r="B60" s="114"/>
      <c r="C60" s="112"/>
      <c r="D60" s="110"/>
      <c r="E60" s="110"/>
    </row>
    <row r="61" spans="1:5" s="88" customFormat="1" ht="12.75">
      <c r="A61" s="115"/>
      <c r="B61" s="114"/>
      <c r="C61" s="112"/>
      <c r="D61" s="110"/>
      <c r="E61" s="110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40.140625" style="21" customWidth="1"/>
    <col min="2" max="2" width="22.57421875" style="21" customWidth="1"/>
    <col min="3" max="3" width="24.00390625" style="21" bestFit="1" customWidth="1"/>
    <col min="4" max="4" width="31.57421875" style="138" bestFit="1" customWidth="1"/>
    <col min="5" max="5" width="14.140625" style="0" bestFit="1" customWidth="1"/>
    <col min="6" max="6" width="11.421875" style="99" customWidth="1"/>
    <col min="7" max="7" width="11.421875" style="96" customWidth="1"/>
  </cols>
  <sheetData>
    <row r="1" spans="1:7" ht="12.75">
      <c r="A1" s="530" t="s">
        <v>127</v>
      </c>
      <c r="B1" s="530"/>
      <c r="C1" s="530"/>
      <c r="D1" s="530"/>
      <c r="E1" s="530"/>
      <c r="G1" s="98"/>
    </row>
    <row r="2" spans="1:7" ht="12.75">
      <c r="A2" s="510" t="s">
        <v>352</v>
      </c>
      <c r="B2" s="510"/>
      <c r="C2" s="510"/>
      <c r="D2" s="510"/>
      <c r="E2" s="510"/>
      <c r="G2" s="98"/>
    </row>
    <row r="3" spans="1:7" ht="15">
      <c r="A3" s="542" t="s">
        <v>346</v>
      </c>
      <c r="B3" s="542"/>
      <c r="C3" s="542"/>
      <c r="D3" s="542"/>
      <c r="E3" s="542"/>
      <c r="G3" s="98"/>
    </row>
    <row r="4" spans="1:7" ht="15">
      <c r="A4" s="557" t="s">
        <v>423</v>
      </c>
      <c r="B4" s="542"/>
      <c r="C4" s="542"/>
      <c r="D4" s="542"/>
      <c r="E4" s="542"/>
      <c r="G4" s="98"/>
    </row>
    <row r="5" spans="1:7" ht="13.5" thickBot="1">
      <c r="A5" s="84"/>
      <c r="B5" s="82"/>
      <c r="C5" s="82"/>
      <c r="D5" s="183"/>
      <c r="F5" s="256"/>
      <c r="G5" s="98"/>
    </row>
    <row r="6" spans="1:7" ht="25.5" customHeight="1">
      <c r="A6" s="583" t="s">
        <v>310</v>
      </c>
      <c r="B6" s="584"/>
      <c r="C6" s="584"/>
      <c r="D6" s="584"/>
      <c r="E6" s="585"/>
      <c r="G6" s="98"/>
    </row>
    <row r="7" spans="1:8" ht="13.5" thickBot="1">
      <c r="A7" s="586"/>
      <c r="B7" s="587"/>
      <c r="C7" s="587"/>
      <c r="D7" s="587"/>
      <c r="E7" s="588"/>
      <c r="F7" s="13"/>
      <c r="G7" s="97"/>
      <c r="H7" s="13"/>
    </row>
    <row r="8" spans="1:7" ht="15">
      <c r="A8" s="570" t="s">
        <v>131</v>
      </c>
      <c r="B8" s="568" t="s">
        <v>132</v>
      </c>
      <c r="C8" s="275" t="s">
        <v>409</v>
      </c>
      <c r="D8" s="572" t="s">
        <v>311</v>
      </c>
      <c r="E8" s="573"/>
      <c r="F8" s="100"/>
      <c r="G8" s="97"/>
    </row>
    <row r="9" spans="1:7" ht="15">
      <c r="A9" s="571"/>
      <c r="B9" s="569"/>
      <c r="C9" s="243" t="s">
        <v>312</v>
      </c>
      <c r="D9" s="335" t="s">
        <v>212</v>
      </c>
      <c r="E9" s="458" t="s">
        <v>213</v>
      </c>
      <c r="F9" s="100"/>
      <c r="G9" s="97"/>
    </row>
    <row r="10" spans="1:7" ht="15">
      <c r="A10" s="459" t="s">
        <v>436</v>
      </c>
      <c r="B10" s="241" t="s">
        <v>314</v>
      </c>
      <c r="C10" s="248">
        <v>5000</v>
      </c>
      <c r="D10" s="248">
        <v>364584</v>
      </c>
      <c r="E10" s="460">
        <v>437000</v>
      </c>
      <c r="F10" s="100"/>
      <c r="G10" s="97"/>
    </row>
    <row r="11" spans="1:7" ht="15">
      <c r="A11" s="459"/>
      <c r="B11" s="241" t="s">
        <v>359</v>
      </c>
      <c r="C11" s="248">
        <v>2500</v>
      </c>
      <c r="D11" s="248">
        <v>150000</v>
      </c>
      <c r="E11" s="460">
        <v>200000</v>
      </c>
      <c r="F11" s="100"/>
      <c r="G11" s="97"/>
    </row>
    <row r="12" spans="1:7" ht="15">
      <c r="A12" s="459" t="s">
        <v>435</v>
      </c>
      <c r="B12" s="241" t="s">
        <v>315</v>
      </c>
      <c r="C12" s="248">
        <v>10000</v>
      </c>
      <c r="D12" s="248">
        <v>61200</v>
      </c>
      <c r="E12" s="460">
        <v>74180</v>
      </c>
      <c r="F12" s="100"/>
      <c r="G12" s="97"/>
    </row>
    <row r="13" spans="1:7" ht="15">
      <c r="A13" s="459" t="s">
        <v>437</v>
      </c>
      <c r="B13" s="244" t="s">
        <v>316</v>
      </c>
      <c r="C13" s="251">
        <v>5000</v>
      </c>
      <c r="D13" s="251">
        <v>41400</v>
      </c>
      <c r="E13" s="461">
        <v>48968</v>
      </c>
      <c r="F13" s="100"/>
      <c r="G13" s="97"/>
    </row>
    <row r="14" spans="1:7" ht="15">
      <c r="A14" s="462" t="s">
        <v>427</v>
      </c>
      <c r="B14" s="254" t="s">
        <v>361</v>
      </c>
      <c r="C14" s="255">
        <v>10000</v>
      </c>
      <c r="D14" s="251">
        <v>81513</v>
      </c>
      <c r="E14" s="463">
        <v>101500</v>
      </c>
      <c r="F14" s="100"/>
      <c r="G14" s="97"/>
    </row>
    <row r="15" spans="1:7" ht="15" customHeight="1">
      <c r="A15" s="464" t="s">
        <v>317</v>
      </c>
      <c r="B15" s="254" t="s">
        <v>318</v>
      </c>
      <c r="C15" s="255">
        <v>5000</v>
      </c>
      <c r="D15" s="251">
        <v>78020</v>
      </c>
      <c r="E15" s="463">
        <v>93500</v>
      </c>
      <c r="F15" s="100"/>
      <c r="G15" s="97"/>
    </row>
    <row r="16" spans="1:7" ht="15">
      <c r="A16" s="465"/>
      <c r="B16" s="253" t="s">
        <v>319</v>
      </c>
      <c r="C16" s="249">
        <v>10000</v>
      </c>
      <c r="D16" s="250">
        <v>146880</v>
      </c>
      <c r="E16" s="466">
        <v>171360</v>
      </c>
      <c r="F16" s="100"/>
      <c r="G16" s="97"/>
    </row>
    <row r="17" spans="1:7" ht="15">
      <c r="A17" s="467" t="s">
        <v>362</v>
      </c>
      <c r="B17" s="254" t="s">
        <v>366</v>
      </c>
      <c r="C17" s="255">
        <v>25000</v>
      </c>
      <c r="D17" s="255">
        <v>42700</v>
      </c>
      <c r="E17" s="461">
        <v>51500</v>
      </c>
      <c r="F17" s="100"/>
      <c r="G17" s="97"/>
    </row>
    <row r="18" spans="1:7" ht="15">
      <c r="A18" s="468"/>
      <c r="B18" s="277" t="s">
        <v>428</v>
      </c>
      <c r="C18" s="305">
        <v>100000</v>
      </c>
      <c r="D18" s="305">
        <v>210000</v>
      </c>
      <c r="E18" s="469">
        <v>267300</v>
      </c>
      <c r="F18" s="100"/>
      <c r="G18" s="97"/>
    </row>
    <row r="19" spans="1:7" ht="15">
      <c r="A19" s="459" t="s">
        <v>429</v>
      </c>
      <c r="B19" s="241" t="s">
        <v>430</v>
      </c>
      <c r="C19" s="248">
        <v>250000</v>
      </c>
      <c r="D19" s="339">
        <v>69600</v>
      </c>
      <c r="E19" s="460">
        <v>102500</v>
      </c>
      <c r="F19" s="100"/>
      <c r="G19" s="97"/>
    </row>
    <row r="20" spans="1:7" ht="15">
      <c r="A20" s="570" t="s">
        <v>131</v>
      </c>
      <c r="B20" s="568" t="s">
        <v>132</v>
      </c>
      <c r="C20" s="581" t="s">
        <v>410</v>
      </c>
      <c r="D20" s="569" t="s">
        <v>324</v>
      </c>
      <c r="E20" s="574"/>
      <c r="F20" s="100"/>
      <c r="G20" s="97"/>
    </row>
    <row r="21" spans="1:7" ht="15">
      <c r="A21" s="571"/>
      <c r="B21" s="569"/>
      <c r="C21" s="582"/>
      <c r="D21" s="335" t="s">
        <v>212</v>
      </c>
      <c r="E21" s="458" t="s">
        <v>213</v>
      </c>
      <c r="F21" s="100"/>
      <c r="G21" s="97"/>
    </row>
    <row r="22" spans="1:7" ht="15.75" thickBot="1">
      <c r="A22" s="459" t="s">
        <v>328</v>
      </c>
      <c r="B22" s="241" t="s">
        <v>426</v>
      </c>
      <c r="C22" s="248">
        <v>25</v>
      </c>
      <c r="D22" s="248">
        <v>85000</v>
      </c>
      <c r="E22" s="460">
        <v>96000</v>
      </c>
      <c r="F22" s="100"/>
      <c r="G22" s="97"/>
    </row>
    <row r="23" spans="1:7" ht="12.75">
      <c r="A23" s="583" t="s">
        <v>320</v>
      </c>
      <c r="B23" s="584"/>
      <c r="C23" s="584"/>
      <c r="D23" s="584"/>
      <c r="E23" s="585"/>
      <c r="F23" s="100"/>
      <c r="G23" s="97"/>
    </row>
    <row r="24" spans="1:7" ht="33.75" customHeight="1" thickBot="1">
      <c r="A24" s="586"/>
      <c r="B24" s="587"/>
      <c r="C24" s="587"/>
      <c r="D24" s="587"/>
      <c r="E24" s="588"/>
      <c r="F24" s="100"/>
      <c r="G24" s="97"/>
    </row>
    <row r="25" spans="1:7" ht="15">
      <c r="A25" s="579" t="s">
        <v>131</v>
      </c>
      <c r="B25" s="580" t="s">
        <v>132</v>
      </c>
      <c r="C25" s="278" t="s">
        <v>409</v>
      </c>
      <c r="D25" s="572" t="s">
        <v>311</v>
      </c>
      <c r="E25" s="573"/>
      <c r="F25" s="100"/>
      <c r="G25" s="97"/>
    </row>
    <row r="26" spans="1:7" ht="15">
      <c r="A26" s="571"/>
      <c r="B26" s="569"/>
      <c r="C26" s="279"/>
      <c r="D26" s="335" t="s">
        <v>212</v>
      </c>
      <c r="E26" s="458" t="s">
        <v>213</v>
      </c>
      <c r="F26" s="100"/>
      <c r="G26" s="97"/>
    </row>
    <row r="27" spans="1:7" ht="15">
      <c r="A27" s="464" t="s">
        <v>436</v>
      </c>
      <c r="B27" s="244" t="s">
        <v>321</v>
      </c>
      <c r="C27" s="251">
        <v>5000</v>
      </c>
      <c r="D27" s="251">
        <v>389000</v>
      </c>
      <c r="E27" s="461">
        <v>445000</v>
      </c>
      <c r="F27" s="100"/>
      <c r="G27" s="97"/>
    </row>
    <row r="28" spans="1:7" ht="15">
      <c r="A28" s="470"/>
      <c r="B28" s="240" t="s">
        <v>359</v>
      </c>
      <c r="C28" s="252">
        <v>2500</v>
      </c>
      <c r="D28" s="252">
        <v>150000</v>
      </c>
      <c r="E28" s="471">
        <v>200000</v>
      </c>
      <c r="G28" s="97"/>
    </row>
    <row r="29" spans="1:7" ht="15">
      <c r="A29" s="465" t="s">
        <v>362</v>
      </c>
      <c r="B29" s="242" t="s">
        <v>366</v>
      </c>
      <c r="C29" s="250">
        <v>25000</v>
      </c>
      <c r="D29" s="250">
        <v>44650</v>
      </c>
      <c r="E29" s="472">
        <v>51500</v>
      </c>
      <c r="G29" s="97"/>
    </row>
    <row r="30" spans="1:7" ht="15">
      <c r="A30" s="467" t="s">
        <v>427</v>
      </c>
      <c r="B30" s="254" t="s">
        <v>368</v>
      </c>
      <c r="C30" s="255">
        <v>25000</v>
      </c>
      <c r="D30" s="255">
        <v>165150</v>
      </c>
      <c r="E30" s="473">
        <v>183500</v>
      </c>
      <c r="G30" s="97"/>
    </row>
    <row r="31" spans="1:7" ht="15">
      <c r="A31" s="462"/>
      <c r="B31" s="253" t="s">
        <v>432</v>
      </c>
      <c r="C31" s="249">
        <v>25000</v>
      </c>
      <c r="D31" s="249">
        <v>171000</v>
      </c>
      <c r="E31" s="472">
        <v>218336</v>
      </c>
      <c r="G31" s="97"/>
    </row>
    <row r="32" spans="1:7" ht="15">
      <c r="A32" s="467" t="s">
        <v>317</v>
      </c>
      <c r="B32" s="254" t="s">
        <v>318</v>
      </c>
      <c r="C32" s="255">
        <v>10000</v>
      </c>
      <c r="D32" s="255">
        <v>131681</v>
      </c>
      <c r="E32" s="473">
        <v>187000</v>
      </c>
      <c r="F32" s="100"/>
      <c r="G32" s="97"/>
    </row>
    <row r="33" spans="1:7" ht="15">
      <c r="A33" s="468"/>
      <c r="B33" s="277" t="s">
        <v>319</v>
      </c>
      <c r="C33" s="305">
        <v>10000</v>
      </c>
      <c r="D33" s="305">
        <v>140000</v>
      </c>
      <c r="E33" s="471">
        <v>171360</v>
      </c>
      <c r="F33" s="100"/>
      <c r="G33" s="97"/>
    </row>
    <row r="34" spans="1:7" ht="15">
      <c r="A34" s="465" t="s">
        <v>435</v>
      </c>
      <c r="B34" s="242" t="s">
        <v>315</v>
      </c>
      <c r="C34" s="250">
        <v>10000</v>
      </c>
      <c r="D34" s="250">
        <v>61200</v>
      </c>
      <c r="E34" s="474">
        <v>90000</v>
      </c>
      <c r="F34" s="100"/>
      <c r="G34" s="97"/>
    </row>
    <row r="35" spans="1:7" ht="15">
      <c r="A35" s="467" t="s">
        <v>434</v>
      </c>
      <c r="B35" s="254" t="s">
        <v>322</v>
      </c>
      <c r="C35" s="255">
        <v>100000</v>
      </c>
      <c r="D35" s="255">
        <v>145800</v>
      </c>
      <c r="E35" s="461">
        <v>195000</v>
      </c>
      <c r="F35" s="100"/>
      <c r="G35" s="97"/>
    </row>
    <row r="36" spans="1:8" ht="15">
      <c r="A36" s="475" t="s">
        <v>433</v>
      </c>
      <c r="B36" s="276" t="s">
        <v>439</v>
      </c>
      <c r="C36" s="304">
        <v>100000</v>
      </c>
      <c r="D36" s="304">
        <v>92150</v>
      </c>
      <c r="E36" s="460">
        <v>141000</v>
      </c>
      <c r="F36" s="100"/>
      <c r="G36" s="97"/>
      <c r="H36" s="67"/>
    </row>
    <row r="37" spans="1:8" ht="15">
      <c r="A37" s="462" t="s">
        <v>429</v>
      </c>
      <c r="B37" s="253" t="s">
        <v>440</v>
      </c>
      <c r="C37" s="249">
        <v>250000</v>
      </c>
      <c r="D37" s="305">
        <v>80750</v>
      </c>
      <c r="E37" s="469">
        <v>102500</v>
      </c>
      <c r="F37" s="100"/>
      <c r="G37" s="97"/>
      <c r="H37" s="67"/>
    </row>
    <row r="38" spans="1:7" ht="15">
      <c r="A38" s="575" t="s">
        <v>131</v>
      </c>
      <c r="B38" s="576" t="s">
        <v>132</v>
      </c>
      <c r="C38" s="577" t="s">
        <v>410</v>
      </c>
      <c r="D38" s="569" t="s">
        <v>324</v>
      </c>
      <c r="E38" s="574"/>
      <c r="F38" s="100"/>
      <c r="G38" s="97"/>
    </row>
    <row r="39" spans="1:7" ht="15">
      <c r="A39" s="571"/>
      <c r="B39" s="569"/>
      <c r="C39" s="578"/>
      <c r="D39" s="335" t="s">
        <v>212</v>
      </c>
      <c r="E39" s="458" t="s">
        <v>213</v>
      </c>
      <c r="F39" s="100"/>
      <c r="G39" s="97"/>
    </row>
    <row r="40" spans="1:7" ht="15">
      <c r="A40" s="476" t="s">
        <v>434</v>
      </c>
      <c r="B40" s="306" t="s">
        <v>323</v>
      </c>
      <c r="C40" s="307" t="s">
        <v>441</v>
      </c>
      <c r="D40" s="308">
        <v>182000</v>
      </c>
      <c r="E40" s="477">
        <v>250000</v>
      </c>
      <c r="F40" s="100"/>
      <c r="G40" s="97"/>
    </row>
    <row r="41" spans="1:7" ht="15">
      <c r="A41" s="467" t="s">
        <v>433</v>
      </c>
      <c r="B41" s="277" t="s">
        <v>438</v>
      </c>
      <c r="C41" s="307" t="s">
        <v>441</v>
      </c>
      <c r="D41" s="308">
        <v>43697</v>
      </c>
      <c r="E41" s="477">
        <v>52500</v>
      </c>
      <c r="F41" s="100"/>
      <c r="G41" s="97"/>
    </row>
    <row r="42" spans="1:7" ht="15">
      <c r="A42" s="459" t="s">
        <v>325</v>
      </c>
      <c r="B42" s="241" t="s">
        <v>326</v>
      </c>
      <c r="C42" s="280" t="s">
        <v>327</v>
      </c>
      <c r="D42" s="248">
        <v>1615</v>
      </c>
      <c r="E42" s="460">
        <v>2380</v>
      </c>
      <c r="F42" s="100"/>
      <c r="G42" s="97"/>
    </row>
    <row r="43" spans="1:7" ht="15" customHeight="1">
      <c r="A43" s="464" t="s">
        <v>328</v>
      </c>
      <c r="B43" s="244" t="s">
        <v>329</v>
      </c>
      <c r="C43" s="281" t="s">
        <v>327</v>
      </c>
      <c r="D43" s="251">
        <v>3135</v>
      </c>
      <c r="E43" s="461">
        <v>3840</v>
      </c>
      <c r="F43" s="100"/>
      <c r="G43" s="97"/>
    </row>
    <row r="44" spans="1:11" ht="15">
      <c r="A44" s="470"/>
      <c r="B44" s="240" t="s">
        <v>330</v>
      </c>
      <c r="C44" s="282" t="s">
        <v>340</v>
      </c>
      <c r="D44" s="245">
        <v>360</v>
      </c>
      <c r="E44" s="478">
        <v>404</v>
      </c>
      <c r="F44" s="239"/>
      <c r="G44" s="239"/>
      <c r="H44" s="239"/>
      <c r="I44" s="239"/>
      <c r="J44" s="239"/>
      <c r="K44" s="239"/>
    </row>
    <row r="45" spans="1:7" ht="15">
      <c r="A45" s="459" t="s">
        <v>331</v>
      </c>
      <c r="B45" s="238" t="s">
        <v>332</v>
      </c>
      <c r="C45" s="280" t="s">
        <v>345</v>
      </c>
      <c r="D45" s="248">
        <v>4140</v>
      </c>
      <c r="E45" s="460">
        <v>6024</v>
      </c>
      <c r="F45" s="100"/>
      <c r="G45" s="97"/>
    </row>
    <row r="46" spans="1:7" ht="15">
      <c r="A46" s="459" t="s">
        <v>333</v>
      </c>
      <c r="B46" s="241" t="s">
        <v>334</v>
      </c>
      <c r="C46" s="280" t="s">
        <v>327</v>
      </c>
      <c r="D46" s="248">
        <v>1600</v>
      </c>
      <c r="E46" s="460">
        <v>1800</v>
      </c>
      <c r="F46" s="100"/>
      <c r="G46" s="97"/>
    </row>
    <row r="47" spans="1:7" ht="15.75" thickBot="1">
      <c r="A47" s="464" t="s">
        <v>335</v>
      </c>
      <c r="B47" s="244" t="s">
        <v>336</v>
      </c>
      <c r="C47" s="283" t="s">
        <v>327</v>
      </c>
      <c r="D47" s="251">
        <v>2210</v>
      </c>
      <c r="E47" s="461">
        <v>2980</v>
      </c>
      <c r="F47" s="100"/>
      <c r="G47" s="97"/>
    </row>
    <row r="48" spans="1:7" ht="12.75">
      <c r="A48" s="583" t="s">
        <v>337</v>
      </c>
      <c r="B48" s="584"/>
      <c r="C48" s="584"/>
      <c r="D48" s="584"/>
      <c r="E48" s="585"/>
      <c r="F48" s="100"/>
      <c r="G48" s="97"/>
    </row>
    <row r="49" spans="1:7" ht="13.5" thickBot="1">
      <c r="A49" s="586"/>
      <c r="B49" s="587"/>
      <c r="C49" s="587"/>
      <c r="D49" s="587"/>
      <c r="E49" s="588"/>
      <c r="F49" s="100"/>
      <c r="G49" s="97"/>
    </row>
    <row r="50" spans="1:7" ht="15">
      <c r="A50" s="575" t="s">
        <v>131</v>
      </c>
      <c r="B50" s="576" t="s">
        <v>132</v>
      </c>
      <c r="C50" s="278" t="s">
        <v>211</v>
      </c>
      <c r="D50" s="591" t="s">
        <v>324</v>
      </c>
      <c r="E50" s="592"/>
      <c r="G50" s="97"/>
    </row>
    <row r="51" spans="1:7" ht="15">
      <c r="A51" s="570"/>
      <c r="B51" s="568"/>
      <c r="C51" s="312"/>
      <c r="D51" s="334" t="s">
        <v>212</v>
      </c>
      <c r="E51" s="479" t="s">
        <v>213</v>
      </c>
      <c r="F51" s="100"/>
      <c r="G51" s="97"/>
    </row>
    <row r="52" spans="1:7" ht="15">
      <c r="A52" s="467" t="s">
        <v>338</v>
      </c>
      <c r="B52" s="254" t="s">
        <v>339</v>
      </c>
      <c r="C52" s="281" t="s">
        <v>340</v>
      </c>
      <c r="D52" s="255">
        <v>347</v>
      </c>
      <c r="E52" s="461">
        <v>410</v>
      </c>
      <c r="F52" s="100"/>
      <c r="G52" s="97"/>
    </row>
    <row r="53" spans="1:7" ht="15">
      <c r="A53" s="462"/>
      <c r="B53" s="253" t="s">
        <v>341</v>
      </c>
      <c r="C53" s="309" t="s">
        <v>340</v>
      </c>
      <c r="D53" s="249">
        <v>324</v>
      </c>
      <c r="E53" s="474">
        <v>420</v>
      </c>
      <c r="F53" s="100"/>
      <c r="G53" s="97"/>
    </row>
    <row r="54" spans="1:7" ht="15">
      <c r="A54" s="462"/>
      <c r="B54" s="253" t="s">
        <v>442</v>
      </c>
      <c r="C54" s="309" t="s">
        <v>340</v>
      </c>
      <c r="D54" s="249">
        <v>315</v>
      </c>
      <c r="E54" s="474">
        <v>399</v>
      </c>
      <c r="F54" s="100"/>
      <c r="G54" s="97"/>
    </row>
    <row r="55" spans="1:7" ht="15">
      <c r="A55" s="462"/>
      <c r="B55" s="253" t="s">
        <v>342</v>
      </c>
      <c r="C55" s="309" t="s">
        <v>340</v>
      </c>
      <c r="D55" s="249">
        <v>309.6</v>
      </c>
      <c r="E55" s="474">
        <v>370</v>
      </c>
      <c r="F55" s="100"/>
      <c r="G55" s="97"/>
    </row>
    <row r="56" spans="1:7" ht="15">
      <c r="A56" s="462"/>
      <c r="B56" s="253" t="s">
        <v>443</v>
      </c>
      <c r="C56" s="309" t="s">
        <v>340</v>
      </c>
      <c r="D56" s="249">
        <v>310</v>
      </c>
      <c r="E56" s="474">
        <v>399</v>
      </c>
      <c r="F56" s="100"/>
      <c r="G56" s="97"/>
    </row>
    <row r="57" spans="1:7" ht="15">
      <c r="A57" s="467" t="s">
        <v>145</v>
      </c>
      <c r="B57" s="244" t="s">
        <v>343</v>
      </c>
      <c r="C57" s="313" t="s">
        <v>340</v>
      </c>
      <c r="D57" s="251">
        <v>279.3</v>
      </c>
      <c r="E57" s="463">
        <v>350</v>
      </c>
      <c r="F57" s="100"/>
      <c r="G57" s="97"/>
    </row>
    <row r="58" spans="1:7" ht="15">
      <c r="A58" s="468"/>
      <c r="B58" s="240" t="s">
        <v>444</v>
      </c>
      <c r="C58" s="245" t="s">
        <v>340</v>
      </c>
      <c r="D58" s="252">
        <v>225</v>
      </c>
      <c r="E58" s="480">
        <v>344</v>
      </c>
      <c r="F58" s="100"/>
      <c r="G58" s="97"/>
    </row>
    <row r="59" spans="1:7" ht="15">
      <c r="A59" s="470" t="s">
        <v>331</v>
      </c>
      <c r="B59" s="240" t="s">
        <v>344</v>
      </c>
      <c r="C59" s="282" t="s">
        <v>345</v>
      </c>
      <c r="D59" s="252">
        <v>4370</v>
      </c>
      <c r="E59" s="469">
        <v>4858</v>
      </c>
      <c r="F59" s="100"/>
      <c r="G59" s="97"/>
    </row>
    <row r="60" spans="1:7" ht="15">
      <c r="A60" s="464" t="s">
        <v>145</v>
      </c>
      <c r="B60" s="244" t="s">
        <v>343</v>
      </c>
      <c r="C60" s="281" t="s">
        <v>340</v>
      </c>
      <c r="D60" s="251">
        <v>279.3</v>
      </c>
      <c r="E60" s="461">
        <v>350</v>
      </c>
      <c r="F60" s="100"/>
      <c r="G60" s="97"/>
    </row>
    <row r="61" spans="1:7" ht="15">
      <c r="A61" s="467" t="s">
        <v>333</v>
      </c>
      <c r="B61" s="244" t="s">
        <v>334</v>
      </c>
      <c r="C61" s="310" t="s">
        <v>327</v>
      </c>
      <c r="D61" s="251">
        <v>1400</v>
      </c>
      <c r="E61" s="463">
        <v>1800</v>
      </c>
      <c r="F61" s="100"/>
      <c r="G61" s="97"/>
    </row>
    <row r="62" spans="1:7" ht="15">
      <c r="A62" s="468"/>
      <c r="B62" s="240" t="s">
        <v>445</v>
      </c>
      <c r="C62" s="311" t="s">
        <v>446</v>
      </c>
      <c r="D62" s="252">
        <v>920</v>
      </c>
      <c r="E62" s="480">
        <v>1700</v>
      </c>
      <c r="F62" s="100"/>
      <c r="G62" s="97"/>
    </row>
    <row r="63" spans="1:7" ht="15.75" thickBot="1">
      <c r="A63" s="481" t="s">
        <v>335</v>
      </c>
      <c r="B63" s="482" t="s">
        <v>336</v>
      </c>
      <c r="C63" s="283" t="s">
        <v>327</v>
      </c>
      <c r="D63" s="483">
        <v>1800</v>
      </c>
      <c r="E63" s="484">
        <v>2000</v>
      </c>
      <c r="F63" s="100"/>
      <c r="G63" s="97"/>
    </row>
    <row r="64" spans="1:9" ht="12.75">
      <c r="A64" s="590" t="s">
        <v>350</v>
      </c>
      <c r="B64" s="590"/>
      <c r="C64" s="590"/>
      <c r="D64" s="590"/>
      <c r="E64" s="590"/>
      <c r="F64" s="100"/>
      <c r="G64" s="97"/>
      <c r="H64" s="67"/>
      <c r="I64" s="67"/>
    </row>
    <row r="65" spans="1:7" ht="12.75">
      <c r="A65" s="590" t="s">
        <v>351</v>
      </c>
      <c r="B65" s="590"/>
      <c r="C65" s="590"/>
      <c r="D65" s="590"/>
      <c r="E65" s="590"/>
      <c r="F65" s="100"/>
      <c r="G65" s="97"/>
    </row>
    <row r="66" spans="1:7" ht="12.75">
      <c r="A66" s="590" t="s">
        <v>376</v>
      </c>
      <c r="B66" s="590"/>
      <c r="C66" s="590"/>
      <c r="D66" s="590"/>
      <c r="E66" s="590"/>
      <c r="F66" s="100"/>
      <c r="G66" s="97"/>
    </row>
    <row r="67" spans="1:7" ht="12.75">
      <c r="A67" s="589" t="s">
        <v>266</v>
      </c>
      <c r="B67" s="589"/>
      <c r="C67" s="589"/>
      <c r="D67" s="246"/>
      <c r="E67" s="246"/>
      <c r="F67" s="100"/>
      <c r="G67" s="97"/>
    </row>
    <row r="68" spans="1:7" ht="12.75">
      <c r="A68" s="143"/>
      <c r="B68" s="89"/>
      <c r="C68" s="100"/>
      <c r="D68" s="106"/>
      <c r="F68" s="100"/>
      <c r="G68" s="97"/>
    </row>
    <row r="69" spans="1:7" ht="12.75">
      <c r="A69" s="143"/>
      <c r="B69" s="89"/>
      <c r="C69" s="100"/>
      <c r="D69" s="106"/>
      <c r="E69" s="67"/>
      <c r="F69" s="100"/>
      <c r="G69" s="97"/>
    </row>
    <row r="70" spans="1:7" ht="12.75">
      <c r="A70" s="143"/>
      <c r="B70" s="89"/>
      <c r="C70" s="100"/>
      <c r="D70" s="106"/>
      <c r="G70" s="97"/>
    </row>
    <row r="71" spans="1:7" ht="12.75">
      <c r="A71" s="143"/>
      <c r="B71" s="89"/>
      <c r="C71" s="100"/>
      <c r="D71" s="106"/>
      <c r="F71" s="100"/>
      <c r="G71" s="97"/>
    </row>
    <row r="72" spans="1:7" ht="12.75">
      <c r="A72" s="143"/>
      <c r="B72" s="89"/>
      <c r="C72" s="100"/>
      <c r="D72" s="106"/>
      <c r="F72" s="100"/>
      <c r="G72" s="97"/>
    </row>
    <row r="73" spans="1:7" ht="12.75">
      <c r="A73" s="143"/>
      <c r="B73" s="89"/>
      <c r="C73" s="100"/>
      <c r="D73" s="106"/>
      <c r="F73" s="100"/>
      <c r="G73" s="97"/>
    </row>
    <row r="74" spans="1:7" ht="12.75">
      <c r="A74" s="143"/>
      <c r="B74" s="89"/>
      <c r="C74" s="100"/>
      <c r="D74" s="106"/>
      <c r="G74" s="97"/>
    </row>
    <row r="75" spans="1:4" ht="12.75">
      <c r="A75" s="515"/>
      <c r="B75" s="515"/>
      <c r="C75" s="515"/>
      <c r="D75" s="515"/>
    </row>
    <row r="76" spans="1:4" ht="12.75">
      <c r="A76" s="143"/>
      <c r="B76" s="89"/>
      <c r="C76" s="100"/>
      <c r="D76" s="106"/>
    </row>
    <row r="77" spans="1:4" ht="12.75">
      <c r="A77" s="143"/>
      <c r="B77" s="89"/>
      <c r="C77" s="100"/>
      <c r="D77" s="106"/>
    </row>
    <row r="78" spans="1:4" ht="12.75">
      <c r="A78" s="143"/>
      <c r="B78" s="89"/>
      <c r="C78" s="100"/>
      <c r="D78" s="106"/>
    </row>
    <row r="79" spans="1:4" ht="12.75">
      <c r="A79" s="562"/>
      <c r="B79" s="562"/>
      <c r="C79" s="562"/>
      <c r="D79" s="137"/>
    </row>
    <row r="80" spans="1:4" ht="12.75">
      <c r="A80" s="236"/>
      <c r="B80" s="143"/>
      <c r="C80" s="143"/>
      <c r="D80" s="237"/>
    </row>
  </sheetData>
  <sheetProtection/>
  <mergeCells count="30">
    <mergeCell ref="A48:E49"/>
    <mergeCell ref="A1:E1"/>
    <mergeCell ref="D8:E8"/>
    <mergeCell ref="A6:E7"/>
    <mergeCell ref="A23:E24"/>
    <mergeCell ref="A67:C67"/>
    <mergeCell ref="A64:E64"/>
    <mergeCell ref="A65:E65"/>
    <mergeCell ref="A66:E66"/>
    <mergeCell ref="D50:E50"/>
    <mergeCell ref="A50:A51"/>
    <mergeCell ref="B50:B51"/>
    <mergeCell ref="A3:E3"/>
    <mergeCell ref="A4:E4"/>
    <mergeCell ref="A25:A26"/>
    <mergeCell ref="B25:B26"/>
    <mergeCell ref="A20:A21"/>
    <mergeCell ref="B20:B21"/>
    <mergeCell ref="C20:C21"/>
    <mergeCell ref="D20:E20"/>
    <mergeCell ref="A79:C79"/>
    <mergeCell ref="A75:D75"/>
    <mergeCell ref="A2:E2"/>
    <mergeCell ref="B8:B9"/>
    <mergeCell ref="A8:A9"/>
    <mergeCell ref="D25:E25"/>
    <mergeCell ref="D38:E38"/>
    <mergeCell ref="A38:A39"/>
    <mergeCell ref="B38:B39"/>
    <mergeCell ref="C38:C3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4" r:id="rId1"/>
  <headerFooter>
    <oddHeader>&amp;LODEPA</oddHeader>
    <oddFooter>&amp;C14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SheetLayoutView="100" workbookViewId="0" topLeftCell="A1">
      <selection activeCell="C13" sqref="C13:H13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0.421875" style="0" bestFit="1" customWidth="1"/>
    <col min="5" max="5" width="27.00390625" style="0" bestFit="1" customWidth="1"/>
  </cols>
  <sheetData>
    <row r="1" spans="1:5" ht="12.75">
      <c r="A1" s="530" t="s">
        <v>128</v>
      </c>
      <c r="B1" s="530"/>
      <c r="C1" s="530"/>
      <c r="D1" s="530"/>
      <c r="E1" s="530"/>
    </row>
    <row r="2" spans="1:5" ht="12.75">
      <c r="A2" s="510" t="s">
        <v>407</v>
      </c>
      <c r="B2" s="510"/>
      <c r="C2" s="510"/>
      <c r="D2" s="510"/>
      <c r="E2" s="510"/>
    </row>
    <row r="3" spans="1:5" ht="12.75" customHeight="1">
      <c r="A3" s="512" t="s">
        <v>307</v>
      </c>
      <c r="B3" s="512"/>
      <c r="C3" s="512"/>
      <c r="D3" s="512"/>
      <c r="E3" s="512"/>
    </row>
    <row r="4" spans="1:5" ht="12.75">
      <c r="A4" s="593" t="s">
        <v>170</v>
      </c>
      <c r="B4" s="594"/>
      <c r="C4" s="594"/>
      <c r="D4" s="594"/>
      <c r="E4" s="594"/>
    </row>
    <row r="5" spans="1:5" ht="12.75">
      <c r="A5" s="21"/>
      <c r="B5" s="21"/>
      <c r="C5" s="21"/>
      <c r="D5" s="21"/>
      <c r="E5" s="21"/>
    </row>
    <row r="6" spans="1:5" ht="21.75" customHeight="1">
      <c r="A6" s="167" t="s">
        <v>131</v>
      </c>
      <c r="B6" s="168" t="s">
        <v>132</v>
      </c>
      <c r="C6" s="169" t="s">
        <v>133</v>
      </c>
      <c r="D6" s="169" t="s">
        <v>134</v>
      </c>
      <c r="E6" s="169" t="s">
        <v>308</v>
      </c>
    </row>
    <row r="7" spans="1:5" ht="21.75" customHeight="1">
      <c r="A7" s="163"/>
      <c r="B7" s="164"/>
      <c r="C7" s="165"/>
      <c r="D7" s="165"/>
      <c r="E7" s="165"/>
    </row>
    <row r="8" spans="1:5" ht="12.75">
      <c r="A8" s="144" t="s">
        <v>135</v>
      </c>
      <c r="B8" s="144" t="s">
        <v>136</v>
      </c>
      <c r="C8" s="108">
        <v>20500</v>
      </c>
      <c r="D8" s="170">
        <f>C8/50</f>
        <v>410</v>
      </c>
      <c r="E8" s="171">
        <f>D8/484.52</f>
        <v>0.8461982993478082</v>
      </c>
    </row>
    <row r="9" spans="1:5" ht="12.75">
      <c r="A9" s="22" t="s">
        <v>165</v>
      </c>
      <c r="B9" s="22" t="s">
        <v>163</v>
      </c>
      <c r="C9" s="100">
        <v>20500</v>
      </c>
      <c r="D9" s="166">
        <f aca="true" t="shared" si="0" ref="D9:D33">C9/50</f>
        <v>410</v>
      </c>
      <c r="E9" s="135">
        <f aca="true" t="shared" si="1" ref="E9:E33">D9/484.52</f>
        <v>0.8461982993478082</v>
      </c>
    </row>
    <row r="10" spans="1:5" ht="12.75">
      <c r="A10" s="22"/>
      <c r="B10" s="22" t="s">
        <v>179</v>
      </c>
      <c r="C10" s="100">
        <v>20500</v>
      </c>
      <c r="D10" s="172">
        <f t="shared" si="0"/>
        <v>410</v>
      </c>
      <c r="E10" s="173">
        <f t="shared" si="1"/>
        <v>0.8461982993478082</v>
      </c>
    </row>
    <row r="11" spans="1:5" ht="12.75">
      <c r="A11" s="149" t="s">
        <v>196</v>
      </c>
      <c r="B11" s="149" t="s">
        <v>139</v>
      </c>
      <c r="C11" s="108">
        <v>17500</v>
      </c>
      <c r="D11" s="170">
        <f t="shared" si="0"/>
        <v>350</v>
      </c>
      <c r="E11" s="171">
        <f t="shared" si="1"/>
        <v>0.7223644018822752</v>
      </c>
    </row>
    <row r="12" spans="1:5" ht="12.75">
      <c r="A12" s="22" t="s">
        <v>165</v>
      </c>
      <c r="B12" s="143" t="s">
        <v>177</v>
      </c>
      <c r="C12" s="100">
        <v>17500</v>
      </c>
      <c r="D12" s="166">
        <f t="shared" si="0"/>
        <v>350</v>
      </c>
      <c r="E12" s="135">
        <f t="shared" si="1"/>
        <v>0.7223644018822752</v>
      </c>
    </row>
    <row r="13" spans="1:5" ht="12.75">
      <c r="A13" s="94"/>
      <c r="B13" s="143" t="s">
        <v>178</v>
      </c>
      <c r="C13" s="100">
        <v>17500</v>
      </c>
      <c r="D13" s="166">
        <f t="shared" si="0"/>
        <v>350</v>
      </c>
      <c r="E13" s="135">
        <f t="shared" si="1"/>
        <v>0.7223644018822752</v>
      </c>
    </row>
    <row r="14" spans="1:5" ht="12.75">
      <c r="A14" s="22"/>
      <c r="B14" s="143" t="s">
        <v>141</v>
      </c>
      <c r="C14" s="100">
        <v>17500</v>
      </c>
      <c r="D14" s="166">
        <f t="shared" si="0"/>
        <v>350</v>
      </c>
      <c r="E14" s="135">
        <f t="shared" si="1"/>
        <v>0.7223644018822752</v>
      </c>
    </row>
    <row r="15" spans="1:5" ht="12.75">
      <c r="A15" s="22"/>
      <c r="B15" s="143" t="s">
        <v>142</v>
      </c>
      <c r="C15" s="100">
        <v>17500</v>
      </c>
      <c r="D15" s="166">
        <f t="shared" si="0"/>
        <v>350</v>
      </c>
      <c r="E15" s="135">
        <f t="shared" si="1"/>
        <v>0.7223644018822752</v>
      </c>
    </row>
    <row r="16" spans="1:5" ht="12.75">
      <c r="A16" s="22"/>
      <c r="B16" s="143" t="s">
        <v>164</v>
      </c>
      <c r="C16" s="100">
        <v>17500</v>
      </c>
      <c r="D16" s="166">
        <f t="shared" si="0"/>
        <v>350</v>
      </c>
      <c r="E16" s="135">
        <f t="shared" si="1"/>
        <v>0.7223644018822752</v>
      </c>
    </row>
    <row r="17" spans="1:5" ht="12.75">
      <c r="A17" s="22"/>
      <c r="B17" s="143" t="s">
        <v>143</v>
      </c>
      <c r="C17" s="100">
        <v>17500</v>
      </c>
      <c r="D17" s="166">
        <f t="shared" si="0"/>
        <v>350</v>
      </c>
      <c r="E17" s="135">
        <f t="shared" si="1"/>
        <v>0.7223644018822752</v>
      </c>
    </row>
    <row r="18" spans="1:5" ht="12.75">
      <c r="A18" s="22"/>
      <c r="B18" s="143" t="s">
        <v>144</v>
      </c>
      <c r="C18" s="100">
        <v>18500</v>
      </c>
      <c r="D18" s="172">
        <f t="shared" si="0"/>
        <v>370</v>
      </c>
      <c r="E18" s="173">
        <f t="shared" si="1"/>
        <v>0.7636423677041195</v>
      </c>
    </row>
    <row r="19" spans="1:5" ht="12.75">
      <c r="A19" s="149" t="s">
        <v>197</v>
      </c>
      <c r="B19" s="149" t="s">
        <v>140</v>
      </c>
      <c r="C19" s="108">
        <v>18500</v>
      </c>
      <c r="D19" s="170">
        <f t="shared" si="0"/>
        <v>370</v>
      </c>
      <c r="E19" s="135">
        <f t="shared" si="1"/>
        <v>0.7636423677041195</v>
      </c>
    </row>
    <row r="20" spans="1:5" ht="12.75">
      <c r="A20" s="22" t="s">
        <v>165</v>
      </c>
      <c r="B20" s="143" t="s">
        <v>137</v>
      </c>
      <c r="C20" s="100">
        <v>18500</v>
      </c>
      <c r="D20" s="166">
        <f t="shared" si="0"/>
        <v>370</v>
      </c>
      <c r="E20" s="135">
        <f t="shared" si="1"/>
        <v>0.7636423677041195</v>
      </c>
    </row>
    <row r="21" spans="1:5" ht="12.75">
      <c r="A21" s="94"/>
      <c r="B21" s="143" t="s">
        <v>138</v>
      </c>
      <c r="C21" s="100">
        <v>18500</v>
      </c>
      <c r="D21" s="166">
        <f t="shared" si="0"/>
        <v>370</v>
      </c>
      <c r="E21" s="135">
        <f t="shared" si="1"/>
        <v>0.7636423677041195</v>
      </c>
    </row>
    <row r="22" spans="1:5" ht="12.75">
      <c r="A22" s="94"/>
      <c r="B22" s="143" t="s">
        <v>198</v>
      </c>
      <c r="C22" s="100">
        <v>18500</v>
      </c>
      <c r="D22" s="166">
        <f t="shared" si="0"/>
        <v>370</v>
      </c>
      <c r="E22" s="135">
        <f t="shared" si="1"/>
        <v>0.7636423677041195</v>
      </c>
    </row>
    <row r="23" spans="1:5" ht="12.75">
      <c r="A23" s="212"/>
      <c r="B23" s="151" t="s">
        <v>199</v>
      </c>
      <c r="C23" s="107">
        <v>18500</v>
      </c>
      <c r="D23" s="172">
        <f t="shared" si="0"/>
        <v>370</v>
      </c>
      <c r="E23" s="135">
        <f t="shared" si="1"/>
        <v>0.7636423677041195</v>
      </c>
    </row>
    <row r="24" spans="1:5" ht="12.75">
      <c r="A24" s="22" t="s">
        <v>145</v>
      </c>
      <c r="B24" s="143" t="s">
        <v>146</v>
      </c>
      <c r="C24" s="100">
        <v>15000</v>
      </c>
      <c r="D24" s="170">
        <f t="shared" si="0"/>
        <v>300</v>
      </c>
      <c r="E24" s="171">
        <f t="shared" si="1"/>
        <v>0.6191694873276645</v>
      </c>
    </row>
    <row r="25" spans="1:5" ht="12.75">
      <c r="A25" s="22" t="s">
        <v>201</v>
      </c>
      <c r="B25" s="143" t="s">
        <v>160</v>
      </c>
      <c r="C25" s="100">
        <v>15000</v>
      </c>
      <c r="D25" s="166">
        <f t="shared" si="0"/>
        <v>300</v>
      </c>
      <c r="E25" s="135">
        <f t="shared" si="1"/>
        <v>0.6191694873276645</v>
      </c>
    </row>
    <row r="26" spans="1:5" ht="12.75">
      <c r="A26" s="22"/>
      <c r="B26" s="143" t="s">
        <v>147</v>
      </c>
      <c r="C26" s="100">
        <v>15000</v>
      </c>
      <c r="D26" s="166">
        <f t="shared" si="0"/>
        <v>300</v>
      </c>
      <c r="E26" s="135">
        <f t="shared" si="1"/>
        <v>0.6191694873276645</v>
      </c>
    </row>
    <row r="27" spans="1:5" ht="12.75">
      <c r="A27" s="147"/>
      <c r="B27" s="151" t="s">
        <v>161</v>
      </c>
      <c r="C27" s="107">
        <v>15000</v>
      </c>
      <c r="D27" s="172">
        <f t="shared" si="0"/>
        <v>300</v>
      </c>
      <c r="E27" s="173">
        <f t="shared" si="1"/>
        <v>0.6191694873276645</v>
      </c>
    </row>
    <row r="28" spans="1:5" ht="12.75">
      <c r="A28" s="22" t="s">
        <v>145</v>
      </c>
      <c r="B28" s="143" t="s">
        <v>146</v>
      </c>
      <c r="C28" s="100">
        <v>13750</v>
      </c>
      <c r="D28" s="170">
        <f t="shared" si="0"/>
        <v>275</v>
      </c>
      <c r="E28" s="135">
        <f t="shared" si="1"/>
        <v>0.5675720300503592</v>
      </c>
    </row>
    <row r="29" spans="1:5" ht="12.75">
      <c r="A29" s="22" t="s">
        <v>202</v>
      </c>
      <c r="B29" s="143" t="s">
        <v>160</v>
      </c>
      <c r="C29" s="100">
        <v>13750</v>
      </c>
      <c r="D29" s="166">
        <f t="shared" si="0"/>
        <v>275</v>
      </c>
      <c r="E29" s="135">
        <f t="shared" si="1"/>
        <v>0.5675720300503592</v>
      </c>
    </row>
    <row r="30" spans="1:5" ht="12.75">
      <c r="A30" s="22"/>
      <c r="B30" s="143" t="s">
        <v>147</v>
      </c>
      <c r="C30" s="100">
        <v>13750</v>
      </c>
      <c r="D30" s="166">
        <f t="shared" si="0"/>
        <v>275</v>
      </c>
      <c r="E30" s="135">
        <f t="shared" si="1"/>
        <v>0.5675720300503592</v>
      </c>
    </row>
    <row r="31" spans="1:5" ht="12.75">
      <c r="A31" s="22"/>
      <c r="B31" s="151" t="s">
        <v>161</v>
      </c>
      <c r="C31" s="100">
        <v>13750</v>
      </c>
      <c r="D31" s="172">
        <f t="shared" si="0"/>
        <v>275</v>
      </c>
      <c r="E31" s="135">
        <f t="shared" si="1"/>
        <v>0.5675720300503592</v>
      </c>
    </row>
    <row r="32" spans="1:5" ht="12.75">
      <c r="A32" s="144" t="s">
        <v>148</v>
      </c>
      <c r="B32" s="149" t="s">
        <v>149</v>
      </c>
      <c r="C32" s="108">
        <v>17500</v>
      </c>
      <c r="D32" s="170">
        <f t="shared" si="0"/>
        <v>350</v>
      </c>
      <c r="E32" s="171">
        <f t="shared" si="1"/>
        <v>0.7223644018822752</v>
      </c>
    </row>
    <row r="33" spans="1:5" ht="12.75">
      <c r="A33" s="147" t="s">
        <v>200</v>
      </c>
      <c r="B33" s="151" t="s">
        <v>162</v>
      </c>
      <c r="C33" s="107">
        <v>17500</v>
      </c>
      <c r="D33" s="172">
        <f t="shared" si="0"/>
        <v>350</v>
      </c>
      <c r="E33" s="173">
        <f t="shared" si="1"/>
        <v>0.7223644018822752</v>
      </c>
    </row>
    <row r="34" spans="1:5" ht="12.75">
      <c r="A34" s="149" t="s">
        <v>150</v>
      </c>
      <c r="B34" s="597" t="s">
        <v>151</v>
      </c>
      <c r="C34" s="599">
        <v>17500</v>
      </c>
      <c r="D34" s="601">
        <f>C34/50</f>
        <v>350</v>
      </c>
      <c r="E34" s="595">
        <f>D34/484.52</f>
        <v>0.7223644018822752</v>
      </c>
    </row>
    <row r="35" spans="1:5" ht="12.75">
      <c r="A35" s="147" t="s">
        <v>200</v>
      </c>
      <c r="B35" s="598"/>
      <c r="C35" s="600"/>
      <c r="D35" s="602"/>
      <c r="E35" s="596"/>
    </row>
    <row r="36" spans="1:5" ht="12.75">
      <c r="A36" s="12" t="s">
        <v>153</v>
      </c>
      <c r="B36" s="21"/>
      <c r="C36" s="21"/>
      <c r="D36" s="21"/>
      <c r="E36" s="21"/>
    </row>
    <row r="37" spans="1:5" ht="12.75">
      <c r="A37" s="12" t="s">
        <v>447</v>
      </c>
      <c r="B37" s="21"/>
      <c r="C37" s="21"/>
      <c r="D37" s="21"/>
      <c r="E37" s="21"/>
    </row>
  </sheetData>
  <sheetProtection/>
  <mergeCells count="8">
    <mergeCell ref="A1:E1"/>
    <mergeCell ref="A2:E2"/>
    <mergeCell ref="A3:E3"/>
    <mergeCell ref="A4:E4"/>
    <mergeCell ref="E34:E35"/>
    <mergeCell ref="B34:B35"/>
    <mergeCell ref="C34:C35"/>
    <mergeCell ref="D34:D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  <headerFooter>
    <oddFooter>&amp;C15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27.140625" style="0" customWidth="1"/>
    <col min="2" max="2" width="19.00390625" style="0" customWidth="1"/>
    <col min="3" max="3" width="21.7109375" style="0" customWidth="1"/>
    <col min="4" max="4" width="26.421875" style="0" customWidth="1"/>
    <col min="5" max="5" width="19.28125" style="0" customWidth="1"/>
  </cols>
  <sheetData>
    <row r="1" spans="1:5" ht="12.75">
      <c r="A1" s="603" t="s">
        <v>354</v>
      </c>
      <c r="B1" s="603"/>
      <c r="C1" s="603"/>
      <c r="D1" s="603"/>
      <c r="E1" s="269"/>
    </row>
    <row r="2" spans="1:5" ht="15">
      <c r="A2" s="604" t="s">
        <v>356</v>
      </c>
      <c r="B2" s="604"/>
      <c r="C2" s="604"/>
      <c r="D2" s="604"/>
      <c r="E2" s="267"/>
    </row>
    <row r="3" spans="1:6" ht="15">
      <c r="A3" s="542" t="s">
        <v>346</v>
      </c>
      <c r="B3" s="542"/>
      <c r="C3" s="542"/>
      <c r="D3" s="542"/>
      <c r="E3" s="258"/>
      <c r="F3" s="268"/>
    </row>
    <row r="4" spans="1:6" ht="15">
      <c r="A4" s="557" t="s">
        <v>423</v>
      </c>
      <c r="B4" s="542"/>
      <c r="C4" s="542"/>
      <c r="D4" s="542"/>
      <c r="E4" s="268"/>
      <c r="F4" s="268"/>
    </row>
    <row r="5" spans="1:5" ht="13.5" thickBot="1">
      <c r="A5" s="215"/>
      <c r="B5" s="213"/>
      <c r="C5" s="213"/>
      <c r="D5" s="85"/>
      <c r="E5" s="183"/>
    </row>
    <row r="6" spans="1:4" ht="15.75" thickBot="1">
      <c r="A6" s="605" t="s">
        <v>355</v>
      </c>
      <c r="B6" s="606"/>
      <c r="C6" s="606"/>
      <c r="D6" s="607"/>
    </row>
    <row r="7" spans="1:4" ht="15">
      <c r="A7" s="608" t="s">
        <v>131</v>
      </c>
      <c r="B7" s="610" t="s">
        <v>132</v>
      </c>
      <c r="C7" s="611" t="s">
        <v>357</v>
      </c>
      <c r="D7" s="612"/>
    </row>
    <row r="8" spans="1:4" ht="15">
      <c r="A8" s="609"/>
      <c r="B8" s="611"/>
      <c r="C8" s="259" t="s">
        <v>212</v>
      </c>
      <c r="D8" s="485" t="s">
        <v>213</v>
      </c>
    </row>
    <row r="9" spans="1:4" ht="12.75">
      <c r="A9" s="486" t="s">
        <v>436</v>
      </c>
      <c r="B9" s="260" t="s">
        <v>358</v>
      </c>
      <c r="C9" s="261">
        <v>104</v>
      </c>
      <c r="D9" s="487">
        <v>115</v>
      </c>
    </row>
    <row r="10" spans="1:4" ht="12.75">
      <c r="A10" s="488"/>
      <c r="B10" s="314" t="s">
        <v>449</v>
      </c>
      <c r="C10" s="263">
        <v>422.6</v>
      </c>
      <c r="D10" s="489">
        <v>488</v>
      </c>
    </row>
    <row r="11" spans="1:4" ht="12.75">
      <c r="A11" s="488"/>
      <c r="B11" s="314" t="s">
        <v>359</v>
      </c>
      <c r="C11" s="263">
        <v>83</v>
      </c>
      <c r="D11" s="489">
        <v>115</v>
      </c>
    </row>
    <row r="12" spans="1:4" ht="12.75">
      <c r="A12" s="490"/>
      <c r="B12" s="315" t="s">
        <v>448</v>
      </c>
      <c r="C12" s="265">
        <v>408.1</v>
      </c>
      <c r="D12" s="491">
        <v>473.5</v>
      </c>
    </row>
    <row r="13" spans="1:4" ht="12.75">
      <c r="A13" s="492" t="s">
        <v>435</v>
      </c>
      <c r="B13" s="266" t="s">
        <v>315</v>
      </c>
      <c r="C13" s="405">
        <v>19.5</v>
      </c>
      <c r="D13" s="493">
        <v>27</v>
      </c>
    </row>
    <row r="14" spans="1:4" ht="12.75">
      <c r="A14" s="492" t="s">
        <v>437</v>
      </c>
      <c r="B14" s="266" t="s">
        <v>316</v>
      </c>
      <c r="C14" s="405">
        <v>18</v>
      </c>
      <c r="D14" s="493">
        <v>28</v>
      </c>
    </row>
    <row r="15" spans="1:4" ht="12.75">
      <c r="A15" s="492" t="s">
        <v>427</v>
      </c>
      <c r="B15" s="266" t="s">
        <v>361</v>
      </c>
      <c r="C15" s="405">
        <v>20</v>
      </c>
      <c r="D15" s="493">
        <v>30</v>
      </c>
    </row>
    <row r="16" spans="1:5" ht="12.75">
      <c r="A16" s="494" t="s">
        <v>317</v>
      </c>
      <c r="B16" s="260" t="s">
        <v>318</v>
      </c>
      <c r="C16" s="406">
        <v>25</v>
      </c>
      <c r="D16" s="495">
        <v>37</v>
      </c>
      <c r="E16" s="341"/>
    </row>
    <row r="17" spans="1:5" ht="12.75">
      <c r="A17" s="490"/>
      <c r="B17" s="264" t="s">
        <v>319</v>
      </c>
      <c r="C17" s="407">
        <v>25</v>
      </c>
      <c r="D17" s="496">
        <v>37</v>
      </c>
      <c r="E17" s="340"/>
    </row>
    <row r="18" spans="1:5" ht="12.75">
      <c r="A18" s="488" t="s">
        <v>362</v>
      </c>
      <c r="B18" s="262" t="s">
        <v>363</v>
      </c>
      <c r="C18" s="408">
        <v>9</v>
      </c>
      <c r="D18" s="497">
        <v>15</v>
      </c>
      <c r="E18" s="340"/>
    </row>
    <row r="19" spans="1:5" ht="12.75">
      <c r="A19" s="488"/>
      <c r="B19" s="262" t="s">
        <v>364</v>
      </c>
      <c r="C19" s="408">
        <v>9</v>
      </c>
      <c r="D19" s="497">
        <v>15</v>
      </c>
      <c r="E19" s="340"/>
    </row>
    <row r="20" spans="1:5" ht="13.5" thickBot="1">
      <c r="A20" s="488"/>
      <c r="B20" s="314" t="s">
        <v>450</v>
      </c>
      <c r="C20" s="408">
        <v>9</v>
      </c>
      <c r="D20" s="497">
        <v>15</v>
      </c>
      <c r="E20" s="340"/>
    </row>
    <row r="21" spans="1:4" ht="15.75" thickBot="1">
      <c r="A21" s="605" t="s">
        <v>365</v>
      </c>
      <c r="B21" s="606"/>
      <c r="C21" s="606"/>
      <c r="D21" s="607"/>
    </row>
    <row r="22" spans="1:4" ht="12.75">
      <c r="A22" s="498" t="s">
        <v>436</v>
      </c>
      <c r="B22" s="262" t="s">
        <v>359</v>
      </c>
      <c r="C22" s="263">
        <v>83</v>
      </c>
      <c r="D22" s="489">
        <v>115</v>
      </c>
    </row>
    <row r="23" spans="1:4" ht="12.75">
      <c r="A23" s="498"/>
      <c r="B23" s="314" t="s">
        <v>448</v>
      </c>
      <c r="C23" s="263">
        <v>408.1</v>
      </c>
      <c r="D23" s="489">
        <v>473.5</v>
      </c>
    </row>
    <row r="24" spans="1:4" ht="12.75">
      <c r="A24" s="498"/>
      <c r="B24" s="314" t="s">
        <v>431</v>
      </c>
      <c r="C24" s="263">
        <v>102.7</v>
      </c>
      <c r="D24" s="489">
        <v>120</v>
      </c>
    </row>
    <row r="25" spans="1:4" ht="12.75">
      <c r="A25" s="490"/>
      <c r="B25" s="315" t="s">
        <v>452</v>
      </c>
      <c r="C25" s="265">
        <v>423.4</v>
      </c>
      <c r="D25" s="491">
        <v>496.8</v>
      </c>
    </row>
    <row r="26" spans="1:4" ht="12.75">
      <c r="A26" s="488" t="s">
        <v>362</v>
      </c>
      <c r="B26" s="262" t="s">
        <v>366</v>
      </c>
      <c r="C26" s="263">
        <v>9</v>
      </c>
      <c r="D26" s="489">
        <v>15</v>
      </c>
    </row>
    <row r="27" spans="1:4" ht="12.75">
      <c r="A27" s="488"/>
      <c r="B27" s="314" t="s">
        <v>428</v>
      </c>
      <c r="C27" s="263">
        <v>9</v>
      </c>
      <c r="D27" s="489">
        <v>15</v>
      </c>
    </row>
    <row r="28" spans="1:4" ht="12.75">
      <c r="A28" s="494" t="s">
        <v>360</v>
      </c>
      <c r="B28" s="260" t="s">
        <v>367</v>
      </c>
      <c r="C28" s="261">
        <v>19.4</v>
      </c>
      <c r="D28" s="487">
        <v>30</v>
      </c>
    </row>
    <row r="29" spans="1:4" ht="12.75">
      <c r="A29" s="488"/>
      <c r="B29" s="262" t="s">
        <v>368</v>
      </c>
      <c r="C29" s="263">
        <v>20</v>
      </c>
      <c r="D29" s="489">
        <v>30</v>
      </c>
    </row>
    <row r="30" spans="1:4" ht="12.75">
      <c r="A30" s="490"/>
      <c r="B30" s="264" t="s">
        <v>361</v>
      </c>
      <c r="C30" s="265">
        <v>20</v>
      </c>
      <c r="D30" s="491">
        <v>30</v>
      </c>
    </row>
    <row r="31" spans="1:4" ht="12.75">
      <c r="A31" s="486" t="s">
        <v>451</v>
      </c>
      <c r="B31" s="260" t="s">
        <v>323</v>
      </c>
      <c r="C31" s="261">
        <v>6.3</v>
      </c>
      <c r="D31" s="487">
        <v>8</v>
      </c>
    </row>
    <row r="32" spans="1:4" ht="12.75">
      <c r="A32" s="490"/>
      <c r="B32" s="264" t="s">
        <v>322</v>
      </c>
      <c r="C32" s="265">
        <v>5.9</v>
      </c>
      <c r="D32" s="491">
        <v>8</v>
      </c>
    </row>
    <row r="33" spans="1:4" ht="12.75">
      <c r="A33" s="494" t="s">
        <v>317</v>
      </c>
      <c r="B33" s="260" t="s">
        <v>369</v>
      </c>
      <c r="C33" s="261">
        <v>25</v>
      </c>
      <c r="D33" s="487">
        <v>37</v>
      </c>
    </row>
    <row r="34" spans="1:4" ht="12.75">
      <c r="A34" s="490"/>
      <c r="B34" s="264" t="s">
        <v>319</v>
      </c>
      <c r="C34" s="265">
        <v>25</v>
      </c>
      <c r="D34" s="491">
        <v>37</v>
      </c>
    </row>
    <row r="35" spans="1:4" ht="13.5" thickBot="1">
      <c r="A35" s="498" t="s">
        <v>435</v>
      </c>
      <c r="B35" s="262" t="s">
        <v>315</v>
      </c>
      <c r="C35" s="263">
        <v>19.5</v>
      </c>
      <c r="D35" s="489">
        <v>27</v>
      </c>
    </row>
    <row r="36" spans="1:4" ht="15.75" thickBot="1">
      <c r="A36" s="605" t="s">
        <v>370</v>
      </c>
      <c r="B36" s="606"/>
      <c r="C36" s="606"/>
      <c r="D36" s="607"/>
    </row>
    <row r="37" spans="1:6" ht="12.75">
      <c r="A37" s="499" t="s">
        <v>362</v>
      </c>
      <c r="B37" s="270" t="s">
        <v>371</v>
      </c>
      <c r="C37" s="271">
        <v>9</v>
      </c>
      <c r="D37" s="500">
        <v>15</v>
      </c>
      <c r="E37" s="94"/>
      <c r="F37" s="94"/>
    </row>
    <row r="38" spans="1:6" ht="13.5" thickBot="1">
      <c r="A38" s="501" t="s">
        <v>313</v>
      </c>
      <c r="B38" s="502" t="s">
        <v>321</v>
      </c>
      <c r="C38" s="503">
        <v>102.7</v>
      </c>
      <c r="D38" s="504">
        <v>120</v>
      </c>
      <c r="E38" s="94"/>
      <c r="F38" s="94"/>
    </row>
    <row r="39" spans="1:6" ht="15.75" customHeight="1">
      <c r="A39" s="590" t="s">
        <v>372</v>
      </c>
      <c r="B39" s="590"/>
      <c r="C39" s="590"/>
      <c r="D39" s="590"/>
      <c r="E39" s="590"/>
      <c r="F39" s="590"/>
    </row>
    <row r="40" spans="1:6" ht="14.25" customHeight="1">
      <c r="A40" s="590" t="s">
        <v>373</v>
      </c>
      <c r="B40" s="590"/>
      <c r="C40" s="590"/>
      <c r="D40" s="247"/>
      <c r="E40" s="247"/>
      <c r="F40" s="247"/>
    </row>
    <row r="41" spans="1:6" ht="12.75">
      <c r="A41" s="590" t="s">
        <v>351</v>
      </c>
      <c r="B41" s="590"/>
      <c r="C41" s="590"/>
      <c r="D41" s="590"/>
      <c r="E41" s="590"/>
      <c r="F41" s="590"/>
    </row>
    <row r="42" spans="1:6" ht="12.75">
      <c r="A42" s="590" t="s">
        <v>374</v>
      </c>
      <c r="B42" s="590"/>
      <c r="C42" s="590"/>
      <c r="D42" s="590"/>
      <c r="E42" s="590"/>
      <c r="F42" s="590"/>
    </row>
    <row r="43" spans="1:6" ht="12.75">
      <c r="A43" s="247" t="s">
        <v>375</v>
      </c>
      <c r="B43" s="247"/>
      <c r="C43" s="247"/>
      <c r="D43" s="247"/>
      <c r="E43" s="247"/>
      <c r="F43" s="247"/>
    </row>
    <row r="44" spans="1:6" ht="12.75">
      <c r="A44" s="589" t="s">
        <v>266</v>
      </c>
      <c r="B44" s="589"/>
      <c r="C44" s="589"/>
      <c r="D44" s="589"/>
      <c r="E44" s="246"/>
      <c r="F44" s="246"/>
    </row>
  </sheetData>
  <sheetProtection/>
  <mergeCells count="15">
    <mergeCell ref="A41:F41"/>
    <mergeCell ref="A42:F42"/>
    <mergeCell ref="A44:D44"/>
    <mergeCell ref="A40:C40"/>
    <mergeCell ref="A7:A8"/>
    <mergeCell ref="B7:B8"/>
    <mergeCell ref="C7:D7"/>
    <mergeCell ref="A21:D21"/>
    <mergeCell ref="A36:D36"/>
    <mergeCell ref="A3:D3"/>
    <mergeCell ref="A1:D1"/>
    <mergeCell ref="A2:D2"/>
    <mergeCell ref="A6:D6"/>
    <mergeCell ref="A4:D4"/>
    <mergeCell ref="A39:F39"/>
  </mergeCells>
  <printOptions/>
  <pageMargins left="0.25" right="0.25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27.8515625" style="21" customWidth="1"/>
    <col min="2" max="2" width="17.8515625" style="21" customWidth="1"/>
    <col min="3" max="3" width="11.57421875" style="21" customWidth="1"/>
    <col min="4" max="4" width="30.421875" style="77" customWidth="1"/>
    <col min="5" max="6" width="13.28125" style="3" customWidth="1"/>
    <col min="7" max="16384" width="11.421875" style="3" customWidth="1"/>
  </cols>
  <sheetData>
    <row r="1" spans="1:4" ht="12.75">
      <c r="A1" s="613" t="s">
        <v>354</v>
      </c>
      <c r="B1" s="613"/>
      <c r="C1" s="613"/>
      <c r="D1" s="613"/>
    </row>
    <row r="2" spans="1:7" ht="15" customHeight="1">
      <c r="A2" s="563" t="s">
        <v>406</v>
      </c>
      <c r="B2" s="563"/>
      <c r="C2" s="563"/>
      <c r="D2" s="563"/>
      <c r="E2" s="5"/>
      <c r="F2" s="5"/>
      <c r="G2" s="4"/>
    </row>
    <row r="3" spans="1:7" ht="15" customHeight="1">
      <c r="A3" s="523" t="s">
        <v>154</v>
      </c>
      <c r="B3" s="523"/>
      <c r="C3" s="523"/>
      <c r="D3" s="523"/>
      <c r="E3" s="11"/>
      <c r="F3" s="11"/>
      <c r="G3" s="4"/>
    </row>
    <row r="4" spans="1:7" ht="15" customHeight="1">
      <c r="A4" s="614" t="s">
        <v>413</v>
      </c>
      <c r="B4" s="614"/>
      <c r="C4" s="614"/>
      <c r="D4" s="614"/>
      <c r="F4" s="5"/>
      <c r="G4" s="4"/>
    </row>
    <row r="5" spans="1:7" ht="15" customHeight="1">
      <c r="A5" s="83"/>
      <c r="B5" s="87"/>
      <c r="C5" s="87"/>
      <c r="F5" s="5"/>
      <c r="G5" s="4"/>
    </row>
    <row r="6" spans="1:7" ht="15" customHeight="1">
      <c r="A6" s="616" t="s">
        <v>35</v>
      </c>
      <c r="B6" s="616"/>
      <c r="C6" s="616"/>
      <c r="D6" s="616"/>
      <c r="E6" s="6"/>
      <c r="F6" s="6"/>
      <c r="G6" s="4"/>
    </row>
    <row r="7" spans="1:7" ht="15" customHeight="1">
      <c r="A7" s="617" t="s">
        <v>44</v>
      </c>
      <c r="B7" s="619" t="s">
        <v>41</v>
      </c>
      <c r="C7" s="619" t="s">
        <v>42</v>
      </c>
      <c r="D7" s="621" t="s">
        <v>309</v>
      </c>
      <c r="E7" s="2"/>
      <c r="F7" s="2"/>
      <c r="G7" s="2"/>
    </row>
    <row r="8" spans="1:7" ht="15" customHeight="1">
      <c r="A8" s="618"/>
      <c r="B8" s="620"/>
      <c r="C8" s="620"/>
      <c r="D8" s="622"/>
      <c r="E8" s="2"/>
      <c r="F8" s="2"/>
      <c r="G8" s="2"/>
    </row>
    <row r="9" spans="1:7" ht="15" customHeight="1">
      <c r="A9" s="175" t="s">
        <v>36</v>
      </c>
      <c r="B9" s="176" t="s">
        <v>43</v>
      </c>
      <c r="C9" s="108">
        <v>4348</v>
      </c>
      <c r="D9" s="146">
        <f aca="true" t="shared" si="0" ref="D9:D14">C9/484.52</f>
        <v>8.973829769668951</v>
      </c>
      <c r="E9" s="2"/>
      <c r="F9" s="2"/>
      <c r="G9" s="2"/>
    </row>
    <row r="10" spans="1:7" ht="15" customHeight="1">
      <c r="A10" s="174" t="s">
        <v>37</v>
      </c>
      <c r="B10" s="86" t="s">
        <v>43</v>
      </c>
      <c r="C10" s="100">
        <v>4025</v>
      </c>
      <c r="D10" s="95">
        <f t="shared" si="0"/>
        <v>8.307190621646166</v>
      </c>
      <c r="E10" s="2"/>
      <c r="F10" s="2"/>
      <c r="G10" s="2"/>
    </row>
    <row r="11" spans="1:7" ht="15" customHeight="1">
      <c r="A11" s="174" t="s">
        <v>38</v>
      </c>
      <c r="B11" s="86" t="s">
        <v>43</v>
      </c>
      <c r="C11" s="100">
        <v>4266</v>
      </c>
      <c r="D11" s="95">
        <f t="shared" si="0"/>
        <v>8.80459010979939</v>
      </c>
      <c r="E11" s="2"/>
      <c r="F11" s="2"/>
      <c r="G11" s="2"/>
    </row>
    <row r="12" spans="1:7" ht="15" customHeight="1">
      <c r="A12" s="174" t="s">
        <v>39</v>
      </c>
      <c r="B12" s="86" t="s">
        <v>43</v>
      </c>
      <c r="C12" s="100">
        <v>1577</v>
      </c>
      <c r="D12" s="95">
        <f t="shared" si="0"/>
        <v>3.254767605052423</v>
      </c>
      <c r="E12" s="2"/>
      <c r="F12" s="2"/>
      <c r="G12" s="2"/>
    </row>
    <row r="13" spans="1:7" ht="15" customHeight="1">
      <c r="A13" s="174" t="s">
        <v>45</v>
      </c>
      <c r="B13" s="86" t="s">
        <v>43</v>
      </c>
      <c r="C13" s="100">
        <v>2852</v>
      </c>
      <c r="D13" s="95">
        <f t="shared" si="0"/>
        <v>5.8862379261949975</v>
      </c>
      <c r="E13" s="2"/>
      <c r="F13" s="2"/>
      <c r="G13" s="2"/>
    </row>
    <row r="14" spans="1:7" ht="15" customHeight="1">
      <c r="A14" s="177" t="s">
        <v>40</v>
      </c>
      <c r="B14" s="178" t="s">
        <v>43</v>
      </c>
      <c r="C14" s="107">
        <v>2013</v>
      </c>
      <c r="D14" s="148">
        <f t="shared" si="0"/>
        <v>4.1546272599686285</v>
      </c>
      <c r="E14" s="2"/>
      <c r="F14" s="2"/>
      <c r="G14" s="2"/>
    </row>
    <row r="15" spans="1:7" ht="15" customHeight="1">
      <c r="A15" s="564" t="s">
        <v>83</v>
      </c>
      <c r="B15" s="564"/>
      <c r="C15" s="564"/>
      <c r="D15" s="564"/>
      <c r="E15" s="2"/>
      <c r="F15" s="2"/>
      <c r="G15" s="2"/>
    </row>
    <row r="16" spans="1:7" ht="15" customHeight="1">
      <c r="A16" s="175" t="s">
        <v>85</v>
      </c>
      <c r="B16" s="179" t="s">
        <v>117</v>
      </c>
      <c r="C16" s="108">
        <v>7742</v>
      </c>
      <c r="D16" s="146">
        <f>C16/484.52</f>
        <v>15.97870056963593</v>
      </c>
      <c r="E16" s="2"/>
      <c r="F16" s="2"/>
      <c r="G16" s="2"/>
    </row>
    <row r="17" spans="1:7" ht="15" customHeight="1">
      <c r="A17" s="177" t="s">
        <v>84</v>
      </c>
      <c r="B17" s="180" t="s">
        <v>118</v>
      </c>
      <c r="C17" s="107">
        <v>11941</v>
      </c>
      <c r="D17" s="148">
        <f>C17/484.52</f>
        <v>24.64500949393214</v>
      </c>
      <c r="E17" s="2"/>
      <c r="F17" s="2"/>
      <c r="G17" s="2"/>
    </row>
    <row r="18" spans="1:7" ht="15" customHeight="1">
      <c r="A18" s="615" t="s">
        <v>26</v>
      </c>
      <c r="B18" s="615"/>
      <c r="C18" s="615"/>
      <c r="D18" s="78"/>
      <c r="E18" s="2"/>
      <c r="F18" s="2" t="s">
        <v>170</v>
      </c>
      <c r="G18" s="2"/>
    </row>
    <row r="19" spans="1:7" ht="15" customHeight="1">
      <c r="A19" s="12" t="s">
        <v>453</v>
      </c>
      <c r="B19" s="136"/>
      <c r="C19" s="136"/>
      <c r="D19" s="78"/>
      <c r="E19" s="2"/>
      <c r="F19" s="2"/>
      <c r="G19" s="4"/>
    </row>
    <row r="20" spans="1:7" ht="12.75">
      <c r="A20" s="22"/>
      <c r="B20" s="22"/>
      <c r="C20" s="22"/>
      <c r="D20" s="79"/>
      <c r="E20" s="4"/>
      <c r="F20" s="4"/>
      <c r="G20" s="4"/>
    </row>
    <row r="21" spans="1:7" ht="12.75">
      <c r="A21" s="22"/>
      <c r="B21" s="22"/>
      <c r="C21" s="22"/>
      <c r="D21" s="79"/>
      <c r="E21" s="4"/>
      <c r="F21" s="4"/>
      <c r="G21" s="4"/>
    </row>
    <row r="22" spans="1:7" ht="12.75">
      <c r="A22" s="23"/>
      <c r="B22" s="23"/>
      <c r="C22" s="23"/>
      <c r="D22" s="80"/>
      <c r="E22" s="4"/>
      <c r="F22" s="4"/>
      <c r="G22" s="4"/>
    </row>
  </sheetData>
  <sheetProtection/>
  <mergeCells count="11"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9.28125" style="25" customWidth="1"/>
    <col min="2" max="2" width="91.7109375" style="25" customWidth="1"/>
    <col min="3" max="3" width="8.421875" style="25" customWidth="1"/>
    <col min="4" max="16384" width="11.421875" style="26" customWidth="1"/>
  </cols>
  <sheetData>
    <row r="1" spans="1:3" ht="21" customHeight="1">
      <c r="A1" s="27"/>
      <c r="B1" s="27" t="s">
        <v>87</v>
      </c>
      <c r="C1" s="28"/>
    </row>
    <row r="2" spans="1:3" ht="12.75">
      <c r="A2" s="10"/>
      <c r="B2" s="7"/>
      <c r="C2" s="10" t="s">
        <v>1</v>
      </c>
    </row>
    <row r="3" spans="1:3" ht="21" customHeight="1">
      <c r="A3" s="68"/>
      <c r="B3" s="30" t="s">
        <v>156</v>
      </c>
      <c r="C3" s="74">
        <v>3</v>
      </c>
    </row>
    <row r="4" spans="1:3" ht="21" customHeight="1">
      <c r="A4" s="71" t="s">
        <v>121</v>
      </c>
      <c r="B4" s="30"/>
      <c r="C4" s="69"/>
    </row>
    <row r="5" spans="1:3" ht="21" customHeight="1">
      <c r="A5" s="68">
        <v>1</v>
      </c>
      <c r="B5" s="30" t="s">
        <v>27</v>
      </c>
      <c r="C5" s="74">
        <v>4</v>
      </c>
    </row>
    <row r="6" spans="1:3" ht="21" customHeight="1">
      <c r="A6" s="68">
        <v>2</v>
      </c>
      <c r="B6" s="70" t="s">
        <v>28</v>
      </c>
      <c r="C6" s="74">
        <v>5</v>
      </c>
    </row>
    <row r="7" spans="1:3" ht="18.75" customHeight="1">
      <c r="A7" s="68" t="s">
        <v>203</v>
      </c>
      <c r="B7" s="70" t="s">
        <v>205</v>
      </c>
      <c r="C7" s="74">
        <v>6</v>
      </c>
    </row>
    <row r="8" spans="1:3" ht="18.75" customHeight="1">
      <c r="A8" s="68" t="s">
        <v>204</v>
      </c>
      <c r="B8" s="70" t="s">
        <v>353</v>
      </c>
      <c r="C8" s="74"/>
    </row>
    <row r="9" spans="1:3" ht="21" customHeight="1">
      <c r="A9" s="68">
        <v>4</v>
      </c>
      <c r="B9" s="70" t="s">
        <v>86</v>
      </c>
      <c r="C9" s="74">
        <v>7</v>
      </c>
    </row>
    <row r="10" spans="1:3" ht="21" customHeight="1">
      <c r="A10" s="68">
        <v>5</v>
      </c>
      <c r="B10" s="70" t="s">
        <v>400</v>
      </c>
      <c r="C10" s="74">
        <v>12</v>
      </c>
    </row>
    <row r="11" spans="1:3" ht="21" customHeight="1">
      <c r="A11" s="68">
        <v>6</v>
      </c>
      <c r="B11" s="70" t="s">
        <v>404</v>
      </c>
      <c r="C11" s="74">
        <v>13</v>
      </c>
    </row>
    <row r="12" spans="1:3" ht="21" customHeight="1">
      <c r="A12" s="68">
        <v>7</v>
      </c>
      <c r="B12" s="70" t="s">
        <v>401</v>
      </c>
      <c r="C12" s="74">
        <v>14</v>
      </c>
    </row>
    <row r="13" spans="1:3" ht="21" customHeight="1">
      <c r="A13" s="68">
        <v>8</v>
      </c>
      <c r="B13" s="70" t="s">
        <v>405</v>
      </c>
      <c r="C13" s="74">
        <v>15</v>
      </c>
    </row>
    <row r="14" spans="1:3" ht="21" customHeight="1">
      <c r="A14" s="68">
        <v>9</v>
      </c>
      <c r="B14" s="70" t="s">
        <v>402</v>
      </c>
      <c r="C14" s="74">
        <v>16</v>
      </c>
    </row>
    <row r="15" spans="1:3" ht="21" customHeight="1">
      <c r="A15" s="68">
        <v>10</v>
      </c>
      <c r="B15" s="70" t="s">
        <v>403</v>
      </c>
      <c r="C15" s="74">
        <v>17</v>
      </c>
    </row>
    <row r="16" spans="1:3" ht="24" customHeight="1">
      <c r="A16" s="71" t="s">
        <v>120</v>
      </c>
      <c r="B16" s="70"/>
      <c r="C16" s="72"/>
    </row>
    <row r="17" spans="1:3" ht="33" customHeight="1">
      <c r="A17" s="68">
        <v>1</v>
      </c>
      <c r="B17" s="73" t="s">
        <v>174</v>
      </c>
      <c r="C17" s="74">
        <v>8</v>
      </c>
    </row>
    <row r="18" spans="1:3" ht="33" customHeight="1">
      <c r="A18" s="68">
        <v>2</v>
      </c>
      <c r="B18" s="73" t="s">
        <v>172</v>
      </c>
      <c r="C18" s="74">
        <v>9</v>
      </c>
    </row>
    <row r="19" spans="1:3" ht="33" customHeight="1">
      <c r="A19" s="68">
        <v>3</v>
      </c>
      <c r="B19" s="73" t="s">
        <v>173</v>
      </c>
      <c r="C19" s="74">
        <v>10</v>
      </c>
    </row>
    <row r="20" spans="1:3" ht="33" customHeight="1">
      <c r="A20" s="68">
        <v>4</v>
      </c>
      <c r="B20" s="73" t="s">
        <v>175</v>
      </c>
      <c r="C20" s="74">
        <v>11</v>
      </c>
    </row>
    <row r="21" spans="1:3" ht="12.75">
      <c r="A21" s="7"/>
      <c r="B21" s="34"/>
      <c r="C21" s="33"/>
    </row>
    <row r="22" spans="1:3" ht="10.5" customHeight="1">
      <c r="A22" s="7"/>
      <c r="B22" s="7"/>
      <c r="C22" s="9"/>
    </row>
    <row r="23" spans="1:3" ht="26.25" customHeight="1">
      <c r="A23" s="509" t="s">
        <v>92</v>
      </c>
      <c r="B23" s="509"/>
      <c r="C23" s="509"/>
    </row>
    <row r="24" spans="1:3" ht="18" customHeight="1">
      <c r="A24" s="8" t="s">
        <v>93</v>
      </c>
      <c r="B24" s="37"/>
      <c r="C24" s="29"/>
    </row>
    <row r="25" spans="1:3" ht="21" customHeight="1">
      <c r="A25" s="8" t="s">
        <v>129</v>
      </c>
      <c r="B25" s="38"/>
      <c r="C25" s="8"/>
    </row>
  </sheetData>
  <sheetProtection/>
  <mergeCells count="1">
    <mergeCell ref="A23:C23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9" location="'C4'!A1" display="'C4'!A1"/>
    <hyperlink ref="C10" location="'C5'!A1" display="'C5'!A1"/>
    <hyperlink ref="C11" location="'C6'!A1" display="'C6'!A1"/>
    <hyperlink ref="C12" location="'C7'!A1" display="'C7'!A1"/>
    <hyperlink ref="C18" location="'G2'!A1" display="'G2'!A1"/>
    <hyperlink ref="C20" location="'G4'!A1" display="'G4'!A1"/>
    <hyperlink ref="C19" location="'G3'!A1" display="'G3'!A1"/>
    <hyperlink ref="C3" location="Comentario!A1" display="Comentario!A1"/>
    <hyperlink ref="C17" location="'G1'!A1" display="'G1'!A1"/>
    <hyperlink ref="C15" location="'C9'!A1" display="'C9'!A1"/>
    <hyperlink ref="C13" location="'C8'!A1" display="'C8'!A1"/>
    <hyperlink ref="C14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sheetData>
    <row r="1" spans="1:9" ht="12.75">
      <c r="A1" s="510" t="s">
        <v>156</v>
      </c>
      <c r="B1" s="510"/>
      <c r="C1" s="510"/>
      <c r="D1" s="510"/>
      <c r="E1" s="510"/>
      <c r="F1" s="510"/>
      <c r="G1" s="510"/>
      <c r="H1" s="510"/>
      <c r="I1" s="510"/>
    </row>
    <row r="9" ht="18.75" customHeight="1"/>
    <row r="10" ht="27.75" customHeight="1"/>
    <row r="11" ht="25.5" customHeight="1"/>
    <row r="12" ht="21.75" customHeight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Zeros="0" tabSelected="1" view="pageBreakPreview" zoomScaleSheetLayoutView="100" workbookViewId="0" topLeftCell="A1">
      <selection activeCell="C13" sqref="C13:H13"/>
    </sheetView>
  </sheetViews>
  <sheetFormatPr defaultColWidth="11.421875" defaultRowHeight="12.75"/>
  <cols>
    <col min="1" max="1" width="51.28125" style="18" customWidth="1"/>
    <col min="2" max="4" width="11.7109375" style="18" bestFit="1" customWidth="1"/>
    <col min="5" max="5" width="14.8515625" style="18" customWidth="1"/>
    <col min="6" max="6" width="6.8515625" style="18" customWidth="1"/>
    <col min="7" max="9" width="10.421875" style="18" customWidth="1"/>
    <col min="10" max="10" width="16.28125" style="18" customWidth="1"/>
    <col min="11" max="16384" width="11.421875" style="18" customWidth="1"/>
  </cols>
  <sheetData>
    <row r="1" spans="1:10" s="31" customFormat="1" ht="19.5" customHeight="1">
      <c r="A1" s="512" t="s">
        <v>122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0" s="31" customFormat="1" ht="19.5" customHeight="1">
      <c r="A2" s="513" t="s">
        <v>6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19" s="32" customFormat="1" ht="12.75">
      <c r="A3" s="13"/>
      <c r="B3" s="515" t="s">
        <v>7</v>
      </c>
      <c r="C3" s="515"/>
      <c r="D3" s="515"/>
      <c r="E3" s="515"/>
      <c r="F3" s="189"/>
      <c r="G3" s="515" t="s">
        <v>414</v>
      </c>
      <c r="H3" s="515"/>
      <c r="I3" s="515"/>
      <c r="J3" s="515"/>
      <c r="K3" s="511"/>
      <c r="L3" s="511"/>
      <c r="M3" s="511"/>
      <c r="N3" s="197"/>
      <c r="O3" s="197"/>
      <c r="P3" s="206"/>
      <c r="Q3" s="206"/>
      <c r="R3" s="206"/>
      <c r="S3" s="197"/>
    </row>
    <row r="4" spans="1:10" s="31" customFormat="1" ht="19.5" customHeight="1">
      <c r="A4" s="13" t="s">
        <v>190</v>
      </c>
      <c r="B4" s="192">
        <v>2012</v>
      </c>
      <c r="C4" s="516" t="s">
        <v>415</v>
      </c>
      <c r="D4" s="516"/>
      <c r="E4" s="516"/>
      <c r="F4" s="189"/>
      <c r="G4" s="192">
        <v>2012</v>
      </c>
      <c r="H4" s="516" t="s">
        <v>415</v>
      </c>
      <c r="I4" s="516"/>
      <c r="J4" s="516"/>
    </row>
    <row r="5" spans="1:10" s="117" customFormat="1" ht="12.75">
      <c r="A5" s="193"/>
      <c r="B5" s="193"/>
      <c r="C5" s="194">
        <v>2012</v>
      </c>
      <c r="D5" s="194">
        <v>2013</v>
      </c>
      <c r="E5" s="205" t="s">
        <v>192</v>
      </c>
      <c r="F5" s="195"/>
      <c r="G5" s="193"/>
      <c r="H5" s="194">
        <v>2012</v>
      </c>
      <c r="I5" s="194">
        <v>2013</v>
      </c>
      <c r="J5" s="205" t="s">
        <v>192</v>
      </c>
    </row>
    <row r="6" spans="1:10" s="117" customFormat="1" ht="12.75">
      <c r="A6" s="196" t="s">
        <v>8</v>
      </c>
      <c r="B6" s="196"/>
      <c r="C6" s="196"/>
      <c r="D6" s="196"/>
      <c r="E6" s="196"/>
      <c r="F6" s="196"/>
      <c r="G6" s="196">
        <v>974920.4689999999</v>
      </c>
      <c r="H6" s="196">
        <v>316253.412</v>
      </c>
      <c r="I6" s="196">
        <v>366768.33400000003</v>
      </c>
      <c r="J6" s="199">
        <v>15.972925534792353</v>
      </c>
    </row>
    <row r="7" spans="1:11" s="117" customFormat="1" ht="12.75">
      <c r="A7" s="14"/>
      <c r="B7" s="207"/>
      <c r="C7" s="15"/>
      <c r="D7" s="21"/>
      <c r="E7" s="15"/>
      <c r="F7" s="15"/>
      <c r="G7" s="15"/>
      <c r="H7" s="21"/>
      <c r="I7" s="17"/>
      <c r="J7" s="116" t="s">
        <v>193</v>
      </c>
      <c r="K7" s="118"/>
    </row>
    <row r="8" spans="1:10" s="119" customFormat="1" ht="12.75">
      <c r="A8" s="197" t="s">
        <v>9</v>
      </c>
      <c r="B8" s="198">
        <v>1060887.4560000002</v>
      </c>
      <c r="C8" s="198">
        <v>325150.785</v>
      </c>
      <c r="D8" s="198">
        <v>370419.90599999996</v>
      </c>
      <c r="E8" s="199">
        <v>13.922500909847102</v>
      </c>
      <c r="F8" s="198"/>
      <c r="G8" s="198">
        <v>558396.5659999999</v>
      </c>
      <c r="H8" s="198">
        <v>168656.395</v>
      </c>
      <c r="I8" s="198">
        <v>187957.04499999998</v>
      </c>
      <c r="J8" s="199">
        <v>11.443770039078572</v>
      </c>
    </row>
    <row r="9" spans="1:10" s="31" customFormat="1" ht="12.75">
      <c r="A9" s="14" t="s">
        <v>10</v>
      </c>
      <c r="B9" s="103">
        <v>510369.511</v>
      </c>
      <c r="C9" s="103">
        <v>114190.661</v>
      </c>
      <c r="D9" s="103">
        <v>154274.398</v>
      </c>
      <c r="E9" s="116">
        <v>35.10246516569336</v>
      </c>
      <c r="F9" s="103"/>
      <c r="G9" s="103">
        <v>250067.229</v>
      </c>
      <c r="H9" s="103">
        <v>55631.889</v>
      </c>
      <c r="I9" s="103">
        <v>72541.098</v>
      </c>
      <c r="J9" s="116">
        <v>30.394813665234324</v>
      </c>
    </row>
    <row r="10" spans="1:10" s="31" customFormat="1" ht="12.75">
      <c r="A10" s="14" t="s">
        <v>11</v>
      </c>
      <c r="B10" s="103">
        <v>106744.615</v>
      </c>
      <c r="C10" s="103">
        <v>51982.461</v>
      </c>
      <c r="D10" s="103">
        <v>51596.75</v>
      </c>
      <c r="E10" s="116">
        <v>-0.7420021918546809</v>
      </c>
      <c r="F10" s="103"/>
      <c r="G10" s="103">
        <v>52017.439</v>
      </c>
      <c r="H10" s="103">
        <v>25690.144</v>
      </c>
      <c r="I10" s="103">
        <v>24272.81</v>
      </c>
      <c r="J10" s="116">
        <v>-5.51703408124142</v>
      </c>
    </row>
    <row r="11" spans="1:10" s="31" customFormat="1" ht="12.75">
      <c r="A11" s="14" t="s">
        <v>166</v>
      </c>
      <c r="B11" s="103">
        <v>63542.41</v>
      </c>
      <c r="C11" s="103">
        <v>38600.966</v>
      </c>
      <c r="D11" s="103">
        <v>32423.354</v>
      </c>
      <c r="E11" s="116">
        <v>-16.003775656806113</v>
      </c>
      <c r="F11" s="103"/>
      <c r="G11" s="103">
        <v>32127.778</v>
      </c>
      <c r="H11" s="103">
        <v>18266.511</v>
      </c>
      <c r="I11" s="103">
        <v>16618.604</v>
      </c>
      <c r="J11" s="116">
        <v>-9.021465566139042</v>
      </c>
    </row>
    <row r="12" spans="1:10" s="31" customFormat="1" ht="12.75">
      <c r="A12" s="14" t="s">
        <v>167</v>
      </c>
      <c r="B12" s="103">
        <v>64509.902</v>
      </c>
      <c r="C12" s="103">
        <v>28216.764</v>
      </c>
      <c r="D12" s="103">
        <v>30189.987</v>
      </c>
      <c r="E12" s="116">
        <v>6.9930875135079305</v>
      </c>
      <c r="F12" s="103"/>
      <c r="G12" s="103">
        <v>38174.736</v>
      </c>
      <c r="H12" s="103">
        <v>16723.891</v>
      </c>
      <c r="I12" s="103">
        <v>16715.517</v>
      </c>
      <c r="J12" s="116">
        <v>-0.05007207951786086</v>
      </c>
    </row>
    <row r="13" spans="1:10" s="31" customFormat="1" ht="12.75">
      <c r="A13" s="14" t="s">
        <v>168</v>
      </c>
      <c r="B13" s="103">
        <v>70430.839</v>
      </c>
      <c r="C13" s="103">
        <v>14286.182</v>
      </c>
      <c r="D13" s="103">
        <v>25932.755</v>
      </c>
      <c r="E13" s="116">
        <v>81.52334192578533</v>
      </c>
      <c r="F13" s="103"/>
      <c r="G13" s="103">
        <v>44404.28</v>
      </c>
      <c r="H13" s="103">
        <v>9141.025</v>
      </c>
      <c r="I13" s="103">
        <v>15271.923</v>
      </c>
      <c r="J13" s="116">
        <v>67.07013710169264</v>
      </c>
    </row>
    <row r="14" spans="1:10" s="31" customFormat="1" ht="12.75">
      <c r="A14" s="14" t="s">
        <v>12</v>
      </c>
      <c r="B14" s="103">
        <v>245290.17900000003</v>
      </c>
      <c r="C14" s="103">
        <v>77873.751</v>
      </c>
      <c r="D14" s="103">
        <v>76002.66199999998</v>
      </c>
      <c r="E14" s="116">
        <v>-2.402721040110194</v>
      </c>
      <c r="F14" s="103"/>
      <c r="G14" s="103">
        <v>141605.104</v>
      </c>
      <c r="H14" s="103">
        <v>43202.93499999999</v>
      </c>
      <c r="I14" s="103">
        <v>42537.09300000001</v>
      </c>
      <c r="J14" s="116">
        <v>-1.5411962173402856</v>
      </c>
    </row>
    <row r="15" spans="1:10" s="31" customFormat="1" ht="12.75">
      <c r="A15" s="14"/>
      <c r="B15" s="15"/>
      <c r="C15" s="15"/>
      <c r="D15" s="15"/>
      <c r="E15" s="116" t="s">
        <v>193</v>
      </c>
      <c r="F15" s="15"/>
      <c r="G15" s="15"/>
      <c r="H15" s="15"/>
      <c r="I15" s="290"/>
      <c r="J15" s="116" t="s">
        <v>193</v>
      </c>
    </row>
    <row r="16" spans="1:10" s="31" customFormat="1" ht="15">
      <c r="A16" s="197" t="s">
        <v>416</v>
      </c>
      <c r="B16" s="198">
        <v>38557.793</v>
      </c>
      <c r="C16" s="198">
        <v>15637.265</v>
      </c>
      <c r="D16" s="198">
        <v>16965.278</v>
      </c>
      <c r="E16" s="199">
        <v>8.492616835488803</v>
      </c>
      <c r="F16" s="198"/>
      <c r="G16" s="198">
        <v>288374.048</v>
      </c>
      <c r="H16" s="198">
        <v>93339.746</v>
      </c>
      <c r="I16" s="198">
        <v>106438.309</v>
      </c>
      <c r="J16" s="199">
        <v>14.033210461061259</v>
      </c>
    </row>
    <row r="17" spans="1:10" s="31" customFormat="1" ht="12.75">
      <c r="A17" s="14" t="s">
        <v>13</v>
      </c>
      <c r="B17" s="200">
        <v>9648.42</v>
      </c>
      <c r="C17" s="103">
        <v>3700.626</v>
      </c>
      <c r="D17" s="103">
        <v>4270.623</v>
      </c>
      <c r="E17" s="116">
        <v>15.402718350895213</v>
      </c>
      <c r="F17" s="200"/>
      <c r="G17" s="103">
        <v>69007.988</v>
      </c>
      <c r="H17" s="103">
        <v>26114.222</v>
      </c>
      <c r="I17" s="103">
        <v>37647.320999999996</v>
      </c>
      <c r="J17" s="116">
        <v>44.16405359501039</v>
      </c>
    </row>
    <row r="18" spans="1:10" s="31" customFormat="1" ht="12.75">
      <c r="A18" s="14" t="s">
        <v>14</v>
      </c>
      <c r="B18" s="200">
        <v>4625.753</v>
      </c>
      <c r="C18" s="103">
        <v>1445.5910000000001</v>
      </c>
      <c r="D18" s="103">
        <v>1603.9879999999998</v>
      </c>
      <c r="E18" s="116">
        <v>10.957248627032115</v>
      </c>
      <c r="F18" s="103"/>
      <c r="G18" s="103">
        <v>67126.363</v>
      </c>
      <c r="H18" s="103">
        <v>14112.097</v>
      </c>
      <c r="I18" s="103">
        <v>18028.11</v>
      </c>
      <c r="J18" s="116">
        <v>27.74933448941006</v>
      </c>
    </row>
    <row r="19" spans="1:10" s="31" customFormat="1" ht="12.75">
      <c r="A19" s="14" t="s">
        <v>15</v>
      </c>
      <c r="B19" s="200">
        <v>7897.119</v>
      </c>
      <c r="C19" s="103">
        <v>2729.4249999999997</v>
      </c>
      <c r="D19" s="103">
        <v>2360.199</v>
      </c>
      <c r="E19" s="116">
        <v>-13.527611126885688</v>
      </c>
      <c r="F19" s="103"/>
      <c r="G19" s="103">
        <v>85342.827</v>
      </c>
      <c r="H19" s="103">
        <v>25245.746000000003</v>
      </c>
      <c r="I19" s="103">
        <v>19362.551</v>
      </c>
      <c r="J19" s="116">
        <v>-23.303708276237913</v>
      </c>
    </row>
    <row r="20" spans="1:10" s="31" customFormat="1" ht="12.75">
      <c r="A20" s="14" t="s">
        <v>16</v>
      </c>
      <c r="B20" s="200">
        <v>16386.501</v>
      </c>
      <c r="C20" s="103">
        <v>7761.6230000000005</v>
      </c>
      <c r="D20" s="103">
        <v>8730.468</v>
      </c>
      <c r="E20" s="116">
        <v>12.48250526983854</v>
      </c>
      <c r="F20" s="103"/>
      <c r="G20" s="103">
        <v>66896.87</v>
      </c>
      <c r="H20" s="103">
        <v>27867.680999999997</v>
      </c>
      <c r="I20" s="103">
        <v>31400.327000000005</v>
      </c>
      <c r="J20" s="116">
        <v>12.676497911684905</v>
      </c>
    </row>
    <row r="21" spans="1:10" s="31" customFormat="1" ht="12.75">
      <c r="A21" s="14"/>
      <c r="B21" s="103"/>
      <c r="C21" s="103"/>
      <c r="D21" s="103"/>
      <c r="E21" s="116" t="s">
        <v>193</v>
      </c>
      <c r="F21" s="103"/>
      <c r="G21" s="103"/>
      <c r="H21" s="103"/>
      <c r="I21" s="103"/>
      <c r="J21" s="116" t="s">
        <v>193</v>
      </c>
    </row>
    <row r="22" spans="1:10" s="31" customFormat="1" ht="12.75">
      <c r="A22" s="197" t="s">
        <v>17</v>
      </c>
      <c r="B22" s="198">
        <v>2909.3099999999995</v>
      </c>
      <c r="C22" s="198">
        <v>1108.839</v>
      </c>
      <c r="D22" s="198">
        <v>1293.866</v>
      </c>
      <c r="E22" s="199">
        <v>16.68655233086139</v>
      </c>
      <c r="F22" s="198"/>
      <c r="G22" s="198">
        <v>87192.31</v>
      </c>
      <c r="H22" s="198">
        <v>36709.648</v>
      </c>
      <c r="I22" s="198">
        <v>55213.477000000006</v>
      </c>
      <c r="J22" s="199">
        <v>50.405901467646885</v>
      </c>
    </row>
    <row r="23" spans="1:10" s="31" customFormat="1" ht="12.75">
      <c r="A23" s="14" t="s">
        <v>18</v>
      </c>
      <c r="B23" s="103">
        <v>1427.115</v>
      </c>
      <c r="C23" s="103">
        <v>584.7379999999999</v>
      </c>
      <c r="D23" s="103">
        <v>660.784</v>
      </c>
      <c r="E23" s="116">
        <v>13.0051407638977</v>
      </c>
      <c r="F23" s="103"/>
      <c r="G23" s="103">
        <v>15963.489</v>
      </c>
      <c r="H23" s="103">
        <v>6967.34</v>
      </c>
      <c r="I23" s="103">
        <v>8140.508</v>
      </c>
      <c r="J23" s="116">
        <v>16.838104642517806</v>
      </c>
    </row>
    <row r="24" spans="1:10" s="31" customFormat="1" ht="12.75">
      <c r="A24" s="14" t="s">
        <v>19</v>
      </c>
      <c r="B24" s="103">
        <v>171.894</v>
      </c>
      <c r="C24" s="103">
        <v>73.357</v>
      </c>
      <c r="D24" s="103">
        <v>81.716</v>
      </c>
      <c r="E24" s="116">
        <v>11.394958899627852</v>
      </c>
      <c r="F24" s="103"/>
      <c r="G24" s="103">
        <v>52611.301</v>
      </c>
      <c r="H24" s="103">
        <v>22214.251</v>
      </c>
      <c r="I24" s="103">
        <v>29227.686</v>
      </c>
      <c r="J24" s="116">
        <v>31.571782456225947</v>
      </c>
    </row>
    <row r="25" spans="1:10" s="31" customFormat="1" ht="12.75">
      <c r="A25" s="14" t="s">
        <v>169</v>
      </c>
      <c r="B25" s="103">
        <v>1310.3009999999997</v>
      </c>
      <c r="C25" s="103">
        <v>450.74399999999997</v>
      </c>
      <c r="D25" s="103">
        <v>551.366</v>
      </c>
      <c r="E25" s="116">
        <v>22.323536197930522</v>
      </c>
      <c r="F25" s="103"/>
      <c r="G25" s="103">
        <v>18617.52</v>
      </c>
      <c r="H25" s="103">
        <v>7528.057000000001</v>
      </c>
      <c r="I25" s="103">
        <v>17845.283000000003</v>
      </c>
      <c r="J25" s="116">
        <v>137.05031723325158</v>
      </c>
    </row>
    <row r="26" spans="1:10" s="31" customFormat="1" ht="12.75">
      <c r="A26" s="14"/>
      <c r="B26" s="15"/>
      <c r="C26" s="15"/>
      <c r="D26" s="15"/>
      <c r="E26" s="116" t="s">
        <v>193</v>
      </c>
      <c r="F26" s="15"/>
      <c r="G26" s="15"/>
      <c r="H26" s="15"/>
      <c r="I26" s="103"/>
      <c r="J26" s="116" t="s">
        <v>193</v>
      </c>
    </row>
    <row r="27" spans="1:10" s="31" customFormat="1" ht="12.75">
      <c r="A27" s="197" t="s">
        <v>169</v>
      </c>
      <c r="B27" s="198"/>
      <c r="C27" s="198"/>
      <c r="D27" s="198"/>
      <c r="E27" s="199" t="s">
        <v>193</v>
      </c>
      <c r="F27" s="198"/>
      <c r="G27" s="198">
        <v>40957.545</v>
      </c>
      <c r="H27" s="198">
        <v>17547.623</v>
      </c>
      <c r="I27" s="198">
        <v>17159.502999999997</v>
      </c>
      <c r="J27" s="199">
        <v>-2.211809542523241</v>
      </c>
    </row>
    <row r="28" spans="1:10" s="31" customFormat="1" ht="25.5">
      <c r="A28" s="183" t="s">
        <v>20</v>
      </c>
      <c r="B28" s="103">
        <v>705.745</v>
      </c>
      <c r="C28" s="103">
        <v>269.707</v>
      </c>
      <c r="D28" s="103">
        <v>291.544</v>
      </c>
      <c r="E28" s="116">
        <v>8.096564049134798</v>
      </c>
      <c r="F28" s="103"/>
      <c r="G28" s="103">
        <v>18143.302</v>
      </c>
      <c r="H28" s="103">
        <v>7175.343999999999</v>
      </c>
      <c r="I28" s="103">
        <v>7731.036</v>
      </c>
      <c r="J28" s="116">
        <v>7.744464934364132</v>
      </c>
    </row>
    <row r="29" spans="1:10" s="31" customFormat="1" ht="12.75">
      <c r="A29" s="14" t="s">
        <v>21</v>
      </c>
      <c r="B29" s="103">
        <v>7473.093999999998</v>
      </c>
      <c r="C29" s="103">
        <v>3391.09</v>
      </c>
      <c r="D29" s="103">
        <v>3054.689</v>
      </c>
      <c r="E29" s="116">
        <v>-9.920143670619183</v>
      </c>
      <c r="F29" s="103"/>
      <c r="G29" s="103">
        <v>22814.243</v>
      </c>
      <c r="H29" s="103">
        <v>10372.278999999999</v>
      </c>
      <c r="I29" s="103">
        <v>9428.466999999999</v>
      </c>
      <c r="J29" s="116">
        <v>-9.099369579240985</v>
      </c>
    </row>
    <row r="30" spans="1:10" s="31" customFormat="1" ht="12.75">
      <c r="A30" s="14"/>
      <c r="B30" s="15"/>
      <c r="C30" s="15"/>
      <c r="D30" s="15"/>
      <c r="E30" s="116" t="s">
        <v>193</v>
      </c>
      <c r="F30" s="15"/>
      <c r="G30" s="15"/>
      <c r="H30" s="15"/>
      <c r="I30" s="21"/>
      <c r="J30" s="116" t="s">
        <v>193</v>
      </c>
    </row>
    <row r="31" spans="1:10" s="31" customFormat="1" ht="12.75">
      <c r="A31" s="196" t="s">
        <v>417</v>
      </c>
      <c r="B31" s="196"/>
      <c r="C31" s="196"/>
      <c r="D31" s="196"/>
      <c r="E31" s="199" t="s">
        <v>193</v>
      </c>
      <c r="F31" s="196"/>
      <c r="G31" s="196">
        <v>712065.3449999997</v>
      </c>
      <c r="H31" s="196">
        <v>244501.738</v>
      </c>
      <c r="I31" s="196">
        <v>286970.2250000001</v>
      </c>
      <c r="J31" s="199">
        <v>17.369400866999186</v>
      </c>
    </row>
    <row r="32" spans="1:10" s="31" customFormat="1" ht="12.75">
      <c r="A32" s="14"/>
      <c r="B32" s="15"/>
      <c r="C32" s="15"/>
      <c r="D32" s="15"/>
      <c r="E32" s="116" t="s">
        <v>193</v>
      </c>
      <c r="F32" s="15"/>
      <c r="G32" s="15"/>
      <c r="H32" s="15"/>
      <c r="I32" s="200"/>
      <c r="J32" s="116" t="s">
        <v>193</v>
      </c>
    </row>
    <row r="33" spans="1:10" s="119" customFormat="1" ht="12.75">
      <c r="A33" s="14" t="s">
        <v>22</v>
      </c>
      <c r="B33" s="103">
        <v>5036</v>
      </c>
      <c r="C33" s="103">
        <v>1806</v>
      </c>
      <c r="D33" s="103">
        <v>2011.0000000000002</v>
      </c>
      <c r="E33" s="116">
        <v>11.351052048726487</v>
      </c>
      <c r="F33" s="103"/>
      <c r="G33" s="103">
        <v>118184.813</v>
      </c>
      <c r="H33" s="103">
        <v>50594.569</v>
      </c>
      <c r="I33" s="103">
        <v>49296.525</v>
      </c>
      <c r="J33" s="116">
        <v>-2.5655797166687933</v>
      </c>
    </row>
    <row r="34" spans="1:10" s="31" customFormat="1" ht="12.75">
      <c r="A34" s="14" t="s">
        <v>23</v>
      </c>
      <c r="B34" s="103">
        <v>178</v>
      </c>
      <c r="C34" s="103">
        <v>60</v>
      </c>
      <c r="D34" s="103">
        <v>52</v>
      </c>
      <c r="E34" s="116">
        <v>-13.333333333333329</v>
      </c>
      <c r="F34" s="103"/>
      <c r="G34" s="103">
        <v>18437.46</v>
      </c>
      <c r="H34" s="103">
        <v>6761.469</v>
      </c>
      <c r="I34" s="103">
        <v>4163.049</v>
      </c>
      <c r="J34" s="116">
        <v>-38.429814586149845</v>
      </c>
    </row>
    <row r="35" spans="1:10" s="31" customFormat="1" ht="12.75">
      <c r="A35" s="183" t="s">
        <v>24</v>
      </c>
      <c r="B35" s="103">
        <v>3882</v>
      </c>
      <c r="C35" s="103">
        <v>372</v>
      </c>
      <c r="D35" s="103">
        <v>235</v>
      </c>
      <c r="E35" s="116">
        <v>-36.82795698924731</v>
      </c>
      <c r="F35" s="103"/>
      <c r="G35" s="103">
        <v>7056.256</v>
      </c>
      <c r="H35" s="103">
        <v>2698.31</v>
      </c>
      <c r="I35" s="103">
        <v>4278.829</v>
      </c>
      <c r="J35" s="116">
        <v>58.574403978786705</v>
      </c>
    </row>
    <row r="36" spans="1:10" s="31" customFormat="1" ht="12.75">
      <c r="A36" s="14" t="s">
        <v>25</v>
      </c>
      <c r="B36" s="15"/>
      <c r="C36" s="15"/>
      <c r="D36" s="15"/>
      <c r="E36" s="116" t="s">
        <v>193</v>
      </c>
      <c r="F36" s="15"/>
      <c r="G36" s="103">
        <v>568386.8159999998</v>
      </c>
      <c r="H36" s="103">
        <v>184447.39</v>
      </c>
      <c r="I36" s="103">
        <v>229231.82200000007</v>
      </c>
      <c r="J36" s="116">
        <v>24.280328390659278</v>
      </c>
    </row>
    <row r="37" spans="1:10" s="31" customFormat="1" ht="12.75">
      <c r="A37" s="16"/>
      <c r="B37" s="103"/>
      <c r="C37" s="103"/>
      <c r="D37" s="103"/>
      <c r="E37" s="16"/>
      <c r="F37" s="15"/>
      <c r="G37" s="15"/>
      <c r="H37" s="15"/>
      <c r="I37" s="103"/>
      <c r="J37" s="16"/>
    </row>
    <row r="38" spans="1:10" s="31" customFormat="1" ht="12.75">
      <c r="A38" s="104"/>
      <c r="B38" s="104"/>
      <c r="C38" s="105"/>
      <c r="D38" s="105"/>
      <c r="E38" s="105"/>
      <c r="F38" s="105"/>
      <c r="G38" s="105"/>
      <c r="H38" s="105"/>
      <c r="I38" s="105"/>
      <c r="J38" s="105"/>
    </row>
    <row r="39" spans="1:10" s="31" customFormat="1" ht="12.75">
      <c r="A39" s="14" t="s">
        <v>176</v>
      </c>
      <c r="B39" s="15"/>
      <c r="C39" s="15"/>
      <c r="D39" s="16"/>
      <c r="E39" s="15"/>
      <c r="F39" s="15"/>
      <c r="G39" s="15"/>
      <c r="H39" s="16"/>
      <c r="I39" s="17"/>
      <c r="J39" s="15"/>
    </row>
    <row r="40" spans="1:10" ht="12.75">
      <c r="A40" s="114" t="s">
        <v>180</v>
      </c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514" t="s">
        <v>181</v>
      </c>
      <c r="B41" s="514"/>
      <c r="C41" s="514"/>
      <c r="D41" s="514"/>
      <c r="E41" s="514"/>
      <c r="F41" s="514"/>
      <c r="G41" s="514"/>
      <c r="H41" s="514"/>
      <c r="I41" s="514"/>
      <c r="J41" s="5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</sheetData>
  <sheetProtection/>
  <mergeCells count="8">
    <mergeCell ref="K3:M3"/>
    <mergeCell ref="A1:J1"/>
    <mergeCell ref="A2:J2"/>
    <mergeCell ref="A41:J41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2"/>
  <sheetViews>
    <sheetView showZeros="0"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51.8515625" style="18" customWidth="1"/>
    <col min="2" max="2" width="12.00390625" style="18" bestFit="1" customWidth="1"/>
    <col min="3" max="4" width="11.7109375" style="18" bestFit="1" customWidth="1"/>
    <col min="5" max="5" width="14.00390625" style="18" bestFit="1" customWidth="1"/>
    <col min="6" max="6" width="8.28125" style="18" customWidth="1"/>
    <col min="7" max="7" width="11.7109375" style="18" bestFit="1" customWidth="1"/>
    <col min="8" max="8" width="10.140625" style="18" customWidth="1"/>
    <col min="9" max="9" width="11.7109375" style="18" bestFit="1" customWidth="1"/>
    <col min="10" max="10" width="14.00390625" style="18" bestFit="1" customWidth="1"/>
    <col min="11" max="16384" width="11.421875" style="18" customWidth="1"/>
  </cols>
  <sheetData>
    <row r="1" spans="1:41" s="31" customFormat="1" ht="19.5" customHeight="1">
      <c r="A1" s="512" t="s">
        <v>123</v>
      </c>
      <c r="B1" s="512"/>
      <c r="C1" s="512"/>
      <c r="D1" s="512"/>
      <c r="E1" s="512"/>
      <c r="F1" s="512"/>
      <c r="G1" s="512"/>
      <c r="H1" s="512"/>
      <c r="I1" s="512"/>
      <c r="J1" s="16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s="16" customFormat="1" ht="12.75" customHeight="1">
      <c r="A2" s="513" t="s">
        <v>171</v>
      </c>
      <c r="B2" s="513"/>
      <c r="C2" s="513"/>
      <c r="D2" s="513"/>
      <c r="E2" s="513"/>
      <c r="F2" s="513"/>
      <c r="G2" s="513"/>
      <c r="H2" s="513"/>
      <c r="I2" s="513"/>
      <c r="J2" s="513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s="14" customFormat="1" ht="12.75">
      <c r="A3" s="284"/>
      <c r="B3" s="519" t="s">
        <v>7</v>
      </c>
      <c r="C3" s="519"/>
      <c r="D3" s="519"/>
      <c r="E3" s="519"/>
      <c r="F3" s="285"/>
      <c r="G3" s="519" t="s">
        <v>418</v>
      </c>
      <c r="H3" s="519"/>
      <c r="I3" s="519"/>
      <c r="J3" s="519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s="32" customFormat="1" ht="12.75">
      <c r="A4" s="284" t="s">
        <v>190</v>
      </c>
      <c r="B4" s="286">
        <v>2012</v>
      </c>
      <c r="C4" s="518" t="s">
        <v>415</v>
      </c>
      <c r="D4" s="518"/>
      <c r="E4" s="518"/>
      <c r="F4" s="285"/>
      <c r="G4" s="286">
        <v>2012</v>
      </c>
      <c r="H4" s="518" t="s">
        <v>415</v>
      </c>
      <c r="I4" s="518"/>
      <c r="J4" s="518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32" customFormat="1" ht="12.75">
      <c r="A5" s="287"/>
      <c r="B5" s="287"/>
      <c r="C5" s="288">
        <v>2012</v>
      </c>
      <c r="D5" s="288">
        <v>2013</v>
      </c>
      <c r="E5" s="289" t="s">
        <v>192</v>
      </c>
      <c r="F5" s="291"/>
      <c r="G5" s="287"/>
      <c r="H5" s="288">
        <v>2012</v>
      </c>
      <c r="I5" s="288">
        <v>2013</v>
      </c>
      <c r="J5" s="289" t="s">
        <v>192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</row>
    <row r="6" spans="1:41" s="32" customFormat="1" ht="12.75">
      <c r="A6" s="292" t="s">
        <v>8</v>
      </c>
      <c r="B6" s="292"/>
      <c r="C6" s="292"/>
      <c r="D6" s="292"/>
      <c r="E6" s="292"/>
      <c r="F6" s="292"/>
      <c r="G6" s="292">
        <v>1087775.104</v>
      </c>
      <c r="H6" s="292">
        <v>366474.889</v>
      </c>
      <c r="I6" s="292">
        <v>391009.2869999999</v>
      </c>
      <c r="J6" s="293">
        <v>6.694700984001088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s="15" customFormat="1" ht="12.75">
      <c r="A7" s="294"/>
      <c r="B7" s="295"/>
      <c r="C7" s="295"/>
      <c r="D7" s="296"/>
      <c r="E7" s="295"/>
      <c r="F7" s="295"/>
      <c r="G7" s="295"/>
      <c r="H7" s="296"/>
      <c r="I7" s="297"/>
      <c r="J7" s="298" t="s">
        <v>193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1" s="16" customFormat="1" ht="12.75">
      <c r="A8" s="299" t="s">
        <v>9</v>
      </c>
      <c r="B8" s="300">
        <v>1938879.7200000002</v>
      </c>
      <c r="C8" s="300">
        <v>650811.232</v>
      </c>
      <c r="D8" s="300">
        <v>745235.4169999999</v>
      </c>
      <c r="E8" s="293">
        <v>14.508690132748043</v>
      </c>
      <c r="F8" s="300"/>
      <c r="G8" s="300">
        <v>995944.7570000001</v>
      </c>
      <c r="H8" s="300">
        <v>334774.754</v>
      </c>
      <c r="I8" s="300">
        <v>360157.5079999999</v>
      </c>
      <c r="J8" s="293">
        <v>7.582039474816526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16" customFormat="1" ht="12.75">
      <c r="A9" s="294" t="s">
        <v>10</v>
      </c>
      <c r="B9" s="295">
        <v>6.354</v>
      </c>
      <c r="C9" s="295">
        <v>0.204</v>
      </c>
      <c r="D9" s="295">
        <v>0</v>
      </c>
      <c r="E9" s="298">
        <v>-100</v>
      </c>
      <c r="F9" s="295"/>
      <c r="G9" s="295">
        <v>5.923</v>
      </c>
      <c r="H9" s="295">
        <v>0.245</v>
      </c>
      <c r="I9" s="295">
        <v>0</v>
      </c>
      <c r="J9" s="298">
        <v>-100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16" customFormat="1" ht="12.75">
      <c r="A10" s="294" t="s">
        <v>11</v>
      </c>
      <c r="B10" s="295">
        <v>6.004</v>
      </c>
      <c r="C10" s="295">
        <v>0.004</v>
      </c>
      <c r="D10" s="295">
        <v>0</v>
      </c>
      <c r="E10" s="298">
        <v>-100</v>
      </c>
      <c r="F10" s="301"/>
      <c r="G10" s="295">
        <v>4.92</v>
      </c>
      <c r="H10" s="295">
        <v>0.022</v>
      </c>
      <c r="I10" s="295">
        <v>0</v>
      </c>
      <c r="J10" s="298">
        <v>-100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16" customFormat="1" ht="12.75">
      <c r="A11" s="294" t="s">
        <v>166</v>
      </c>
      <c r="B11" s="295">
        <v>264228.64</v>
      </c>
      <c r="C11" s="295">
        <v>103232.03</v>
      </c>
      <c r="D11" s="295">
        <v>84094.72</v>
      </c>
      <c r="E11" s="298">
        <v>-18.53815138576661</v>
      </c>
      <c r="F11" s="301"/>
      <c r="G11" s="295">
        <v>134716.627</v>
      </c>
      <c r="H11" s="295">
        <v>52192.922</v>
      </c>
      <c r="I11" s="295">
        <v>46178.394</v>
      </c>
      <c r="J11" s="298">
        <v>-11.523646827054435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16" customFormat="1" ht="12.75">
      <c r="A12" s="294" t="s">
        <v>167</v>
      </c>
      <c r="B12" s="295">
        <v>0</v>
      </c>
      <c r="C12" s="295">
        <v>0</v>
      </c>
      <c r="D12" s="295">
        <v>1.5</v>
      </c>
      <c r="E12" s="298" t="s">
        <v>193</v>
      </c>
      <c r="F12" s="301"/>
      <c r="G12" s="295">
        <v>0</v>
      </c>
      <c r="H12" s="295">
        <v>0</v>
      </c>
      <c r="I12" s="295">
        <v>4.185</v>
      </c>
      <c r="J12" s="298" t="s">
        <v>193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16" customFormat="1" ht="12.75">
      <c r="A13" s="294" t="s">
        <v>12</v>
      </c>
      <c r="B13" s="295">
        <v>1674638.7220000003</v>
      </c>
      <c r="C13" s="295">
        <v>547578.994</v>
      </c>
      <c r="D13" s="295">
        <v>661139.1969999999</v>
      </c>
      <c r="E13" s="298">
        <v>20.738597397693454</v>
      </c>
      <c r="F13" s="301"/>
      <c r="G13" s="295">
        <v>861217.2870000001</v>
      </c>
      <c r="H13" s="295">
        <v>282581.565</v>
      </c>
      <c r="I13" s="295">
        <v>313974.92899999995</v>
      </c>
      <c r="J13" s="298">
        <v>11.109487627050243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16" customFormat="1" ht="12.75">
      <c r="A14" s="294"/>
      <c r="B14" s="295"/>
      <c r="C14" s="295"/>
      <c r="D14" s="295"/>
      <c r="E14" s="298" t="s">
        <v>193</v>
      </c>
      <c r="F14" s="295"/>
      <c r="G14" s="295"/>
      <c r="H14" s="295"/>
      <c r="I14" s="290"/>
      <c r="J14" s="298" t="s">
        <v>193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16" customFormat="1" ht="12.75">
      <c r="A15" s="299" t="s">
        <v>419</v>
      </c>
      <c r="B15" s="300">
        <v>17376.058</v>
      </c>
      <c r="C15" s="300">
        <v>7246.868</v>
      </c>
      <c r="D15" s="300">
        <v>7246.094</v>
      </c>
      <c r="E15" s="293">
        <v>-0.010680476034622188</v>
      </c>
      <c r="F15" s="300"/>
      <c r="G15" s="300">
        <v>83460.861</v>
      </c>
      <c r="H15" s="300">
        <v>28499.315</v>
      </c>
      <c r="I15" s="300">
        <v>27356.305999999997</v>
      </c>
      <c r="J15" s="293">
        <v>-4.010654291164556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16" customFormat="1" ht="12.75">
      <c r="A16" s="294" t="s">
        <v>13</v>
      </c>
      <c r="B16" s="302">
        <v>339.309</v>
      </c>
      <c r="C16" s="301">
        <v>117</v>
      </c>
      <c r="D16" s="301">
        <v>176.995</v>
      </c>
      <c r="E16" s="298">
        <v>51.27777777777777</v>
      </c>
      <c r="F16" s="302"/>
      <c r="G16" s="301">
        <v>4100.883</v>
      </c>
      <c r="H16" s="301">
        <v>1521.044</v>
      </c>
      <c r="I16" s="301">
        <v>1938.3</v>
      </c>
      <c r="J16" s="298">
        <v>27.432211034000332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16" customFormat="1" ht="12.75">
      <c r="A17" s="294" t="s">
        <v>14</v>
      </c>
      <c r="B17" s="302">
        <v>13164.725</v>
      </c>
      <c r="C17" s="301">
        <v>5447.897</v>
      </c>
      <c r="D17" s="301">
        <v>5805.455</v>
      </c>
      <c r="E17" s="298">
        <v>6.563229811429977</v>
      </c>
      <c r="F17" s="301"/>
      <c r="G17" s="301">
        <v>49606.682</v>
      </c>
      <c r="H17" s="301">
        <v>15671.927</v>
      </c>
      <c r="I17" s="301">
        <v>17109.586</v>
      </c>
      <c r="J17" s="298">
        <v>9.173466670690857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16" customFormat="1" ht="12.75">
      <c r="A18" s="294" t="s">
        <v>15</v>
      </c>
      <c r="B18" s="302">
        <v>2030.8039999999999</v>
      </c>
      <c r="C18" s="301">
        <v>1105.313</v>
      </c>
      <c r="D18" s="301">
        <v>365.56</v>
      </c>
      <c r="E18" s="298">
        <v>-66.92701524364591</v>
      </c>
      <c r="F18" s="301"/>
      <c r="G18" s="301">
        <v>23970.324999999997</v>
      </c>
      <c r="H18" s="301">
        <v>9703.938</v>
      </c>
      <c r="I18" s="301">
        <v>5399.068</v>
      </c>
      <c r="J18" s="298">
        <v>-44.36209299770877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16" customFormat="1" ht="12.75">
      <c r="A19" s="294" t="s">
        <v>16</v>
      </c>
      <c r="B19" s="302">
        <v>1841.22</v>
      </c>
      <c r="C19" s="301">
        <v>576.658</v>
      </c>
      <c r="D19" s="301">
        <v>898.084</v>
      </c>
      <c r="E19" s="298">
        <v>55.739450419486076</v>
      </c>
      <c r="F19" s="301"/>
      <c r="G19" s="301">
        <v>5782.971</v>
      </c>
      <c r="H19" s="301">
        <v>1602.406</v>
      </c>
      <c r="I19" s="301">
        <v>2909.3520000000003</v>
      </c>
      <c r="J19" s="298">
        <v>81.56147692906794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16" customFormat="1" ht="12.75">
      <c r="A20" s="294"/>
      <c r="B20" s="301"/>
      <c r="C20" s="301"/>
      <c r="D20" s="301"/>
      <c r="E20" s="298" t="s">
        <v>193</v>
      </c>
      <c r="F20" s="301"/>
      <c r="G20" s="301"/>
      <c r="H20" s="301"/>
      <c r="I20" s="301"/>
      <c r="J20" s="298" t="s">
        <v>193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16" customFormat="1" ht="12.75">
      <c r="A21" s="299" t="s">
        <v>17</v>
      </c>
      <c r="B21" s="300">
        <v>1373.695</v>
      </c>
      <c r="C21" s="300">
        <v>555.571</v>
      </c>
      <c r="D21" s="300">
        <v>581.557</v>
      </c>
      <c r="E21" s="293">
        <v>4.677349969670843</v>
      </c>
      <c r="F21" s="300"/>
      <c r="G21" s="300">
        <v>6120.192999999999</v>
      </c>
      <c r="H21" s="300">
        <v>2449.678</v>
      </c>
      <c r="I21" s="300">
        <v>2440.361</v>
      </c>
      <c r="J21" s="293">
        <v>-0.38033570126358995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16" customFormat="1" ht="12.75">
      <c r="A22" s="294" t="s">
        <v>18</v>
      </c>
      <c r="B22" s="301">
        <v>161.87699999999998</v>
      </c>
      <c r="C22" s="301">
        <v>105.405</v>
      </c>
      <c r="D22" s="301">
        <v>62.345</v>
      </c>
      <c r="E22" s="298">
        <v>-40.85195199468716</v>
      </c>
      <c r="F22" s="301"/>
      <c r="G22" s="301">
        <v>2399.7969999999996</v>
      </c>
      <c r="H22" s="301">
        <v>1167.343</v>
      </c>
      <c r="I22" s="301">
        <v>1257.6309999999999</v>
      </c>
      <c r="J22" s="298">
        <v>7.734487635596366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16" customFormat="1" ht="12.75">
      <c r="A23" s="294" t="s">
        <v>19</v>
      </c>
      <c r="B23" s="301">
        <v>0.711</v>
      </c>
      <c r="C23" s="301">
        <v>0.049</v>
      </c>
      <c r="D23" s="301">
        <v>0.232</v>
      </c>
      <c r="E23" s="298">
        <v>373.46938775510205</v>
      </c>
      <c r="F23" s="301"/>
      <c r="G23" s="301">
        <v>383.476</v>
      </c>
      <c r="H23" s="301">
        <v>57.086</v>
      </c>
      <c r="I23" s="301">
        <v>160.375</v>
      </c>
      <c r="J23" s="298">
        <v>180.9357811021967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16" customFormat="1" ht="12.75">
      <c r="A24" s="294" t="s">
        <v>169</v>
      </c>
      <c r="B24" s="301">
        <v>1211.107</v>
      </c>
      <c r="C24" s="301">
        <v>450.117</v>
      </c>
      <c r="D24" s="301">
        <v>518.98</v>
      </c>
      <c r="E24" s="298">
        <v>15.298911171984159</v>
      </c>
      <c r="F24" s="301"/>
      <c r="G24" s="301">
        <v>3336.9199999999996</v>
      </c>
      <c r="H24" s="301">
        <v>1225.2489999999998</v>
      </c>
      <c r="I24" s="301">
        <v>1022.355</v>
      </c>
      <c r="J24" s="298">
        <v>-16.559409556751305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16" customFormat="1" ht="12.75">
      <c r="A25" s="294"/>
      <c r="B25" s="295"/>
      <c r="C25" s="295"/>
      <c r="D25" s="295"/>
      <c r="E25" s="298" t="s">
        <v>193</v>
      </c>
      <c r="F25" s="295"/>
      <c r="G25" s="295"/>
      <c r="H25" s="295"/>
      <c r="I25" s="301"/>
      <c r="J25" s="298" t="s">
        <v>193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16" customFormat="1" ht="12.75">
      <c r="A26" s="299" t="s">
        <v>169</v>
      </c>
      <c r="B26" s="300"/>
      <c r="C26" s="300"/>
      <c r="D26" s="300"/>
      <c r="E26" s="293" t="s">
        <v>193</v>
      </c>
      <c r="F26" s="300"/>
      <c r="G26" s="300">
        <v>2249.2929999999997</v>
      </c>
      <c r="H26" s="300">
        <v>751.1419999999999</v>
      </c>
      <c r="I26" s="300">
        <v>1055.1119999999999</v>
      </c>
      <c r="J26" s="293">
        <v>40.46771449339806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16" customFormat="1" ht="25.5">
      <c r="A27" s="303" t="s">
        <v>20</v>
      </c>
      <c r="B27" s="301">
        <v>4.343</v>
      </c>
      <c r="C27" s="301">
        <v>1.203</v>
      </c>
      <c r="D27" s="301">
        <v>1.026</v>
      </c>
      <c r="E27" s="298">
        <v>-14.713216957605994</v>
      </c>
      <c r="F27" s="301"/>
      <c r="G27" s="301">
        <v>199.625</v>
      </c>
      <c r="H27" s="301">
        <v>28.930999999999997</v>
      </c>
      <c r="I27" s="301">
        <v>27.27</v>
      </c>
      <c r="J27" s="298">
        <v>-5.741246413881299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16" customFormat="1" ht="12.75">
      <c r="A28" s="294" t="s">
        <v>21</v>
      </c>
      <c r="B28" s="301">
        <v>648.067</v>
      </c>
      <c r="C28" s="301">
        <v>304.71799999999996</v>
      </c>
      <c r="D28" s="301">
        <v>282.2300000000001</v>
      </c>
      <c r="E28" s="298">
        <v>-7.379938172342918</v>
      </c>
      <c r="F28" s="301"/>
      <c r="G28" s="301">
        <v>2049.6679999999997</v>
      </c>
      <c r="H28" s="301">
        <v>722.2109999999999</v>
      </c>
      <c r="I28" s="301">
        <v>1027.8419999999999</v>
      </c>
      <c r="J28" s="298">
        <v>42.31879603052292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16" customFormat="1" ht="12.75">
      <c r="A29" s="294"/>
      <c r="B29" s="295"/>
      <c r="C29" s="295"/>
      <c r="D29" s="295"/>
      <c r="E29" s="298" t="s">
        <v>193</v>
      </c>
      <c r="F29" s="295"/>
      <c r="G29" s="295"/>
      <c r="H29" s="295"/>
      <c r="I29" s="296"/>
      <c r="J29" s="298" t="s">
        <v>193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16" customFormat="1" ht="12.75">
      <c r="A30" s="292" t="s">
        <v>417</v>
      </c>
      <c r="B30" s="292"/>
      <c r="C30" s="292"/>
      <c r="D30" s="292"/>
      <c r="E30" s="293" t="s">
        <v>193</v>
      </c>
      <c r="F30" s="292"/>
      <c r="G30" s="292">
        <v>76208.43100000001</v>
      </c>
      <c r="H30" s="292">
        <v>8580.558999999997</v>
      </c>
      <c r="I30" s="292">
        <v>12705.318999999998</v>
      </c>
      <c r="J30" s="293">
        <v>48.07099397603352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15" customFormat="1" ht="12.75">
      <c r="A31" s="294"/>
      <c r="B31" s="295"/>
      <c r="C31" s="295"/>
      <c r="D31" s="295"/>
      <c r="E31" s="298" t="s">
        <v>193</v>
      </c>
      <c r="F31" s="295"/>
      <c r="G31" s="295"/>
      <c r="H31" s="295"/>
      <c r="I31" s="302"/>
      <c r="J31" s="298" t="s">
        <v>193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</row>
    <row r="32" spans="1:41" s="16" customFormat="1" ht="12.75">
      <c r="A32" s="294" t="s">
        <v>22</v>
      </c>
      <c r="B32" s="301">
        <v>31</v>
      </c>
      <c r="C32" s="301">
        <v>3</v>
      </c>
      <c r="D32" s="301">
        <v>1533</v>
      </c>
      <c r="E32" s="298">
        <v>51000</v>
      </c>
      <c r="F32" s="301"/>
      <c r="G32" s="301">
        <v>563.909</v>
      </c>
      <c r="H32" s="301">
        <v>55.028</v>
      </c>
      <c r="I32" s="301">
        <v>397.567</v>
      </c>
      <c r="J32" s="298">
        <v>622.4812822563059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16" customFormat="1" ht="12.75">
      <c r="A33" s="294" t="s">
        <v>23</v>
      </c>
      <c r="B33" s="301">
        <v>2</v>
      </c>
      <c r="C33" s="301">
        <v>1</v>
      </c>
      <c r="D33" s="301">
        <v>2</v>
      </c>
      <c r="E33" s="298">
        <v>100</v>
      </c>
      <c r="F33" s="301"/>
      <c r="G33" s="301">
        <v>163.45</v>
      </c>
      <c r="H33" s="301">
        <v>4.95</v>
      </c>
      <c r="I33" s="301">
        <v>215.489</v>
      </c>
      <c r="J33" s="298">
        <v>4253.313131313132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16" customFormat="1" ht="12.75">
      <c r="A34" s="303" t="s">
        <v>24</v>
      </c>
      <c r="B34" s="301">
        <v>4</v>
      </c>
      <c r="C34" s="301">
        <v>1</v>
      </c>
      <c r="D34" s="301">
        <v>0</v>
      </c>
      <c r="E34" s="298">
        <v>-100</v>
      </c>
      <c r="F34" s="301"/>
      <c r="G34" s="301">
        <v>108.778</v>
      </c>
      <c r="H34" s="301">
        <v>40</v>
      </c>
      <c r="I34" s="301">
        <v>0</v>
      </c>
      <c r="J34" s="298">
        <v>-100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16" customFormat="1" ht="12.75">
      <c r="A35" s="294" t="s">
        <v>25</v>
      </c>
      <c r="B35" s="301"/>
      <c r="C35" s="301"/>
      <c r="D35" s="301"/>
      <c r="E35" s="298" t="s">
        <v>193</v>
      </c>
      <c r="F35" s="295"/>
      <c r="G35" s="301">
        <v>75372.29400000001</v>
      </c>
      <c r="H35" s="301">
        <v>8480.580999999998</v>
      </c>
      <c r="I35" s="301">
        <v>12092.262999999997</v>
      </c>
      <c r="J35" s="298">
        <v>42.58767176446992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2:41" s="16" customFormat="1" ht="12.75">
      <c r="B36" s="15"/>
      <c r="C36" s="15"/>
      <c r="D36" s="15"/>
      <c r="F36" s="15"/>
      <c r="G36" s="15"/>
      <c r="H36" s="15"/>
      <c r="I36" s="103"/>
      <c r="J36" s="116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10" s="31" customFormat="1" ht="12.75">
      <c r="A37" s="184" t="s">
        <v>176</v>
      </c>
      <c r="B37" s="185"/>
      <c r="C37" s="185"/>
      <c r="D37" s="184"/>
      <c r="E37" s="185"/>
      <c r="F37" s="185"/>
      <c r="G37" s="185"/>
      <c r="H37" s="184"/>
      <c r="I37" s="186"/>
      <c r="J37" s="185"/>
    </row>
    <row r="38" spans="1:10" ht="12.75">
      <c r="A38" s="143" t="s">
        <v>180</v>
      </c>
      <c r="B38" s="143"/>
      <c r="C38" s="143"/>
      <c r="D38" s="143"/>
      <c r="E38" s="143"/>
      <c r="F38" s="143"/>
      <c r="G38" s="143"/>
      <c r="H38" s="143"/>
      <c r="I38" s="143"/>
      <c r="J38" s="143"/>
    </row>
    <row r="39" spans="1:10" ht="12.75">
      <c r="A39" s="517" t="s">
        <v>181</v>
      </c>
      <c r="B39" s="517"/>
      <c r="C39" s="517"/>
      <c r="D39" s="517"/>
      <c r="E39" s="517"/>
      <c r="F39" s="517"/>
      <c r="G39" s="517"/>
      <c r="H39" s="517"/>
      <c r="I39" s="517"/>
      <c r="J39" s="517"/>
    </row>
    <row r="40" spans="1:33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2:33" ht="12.7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2:33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2:33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2:33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2:33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2:33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2:33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2:33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2:33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2:33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2:33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2:33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2:33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2:33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ht="12.7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2:33" ht="12.7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2:33" ht="12.7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2:33" ht="12.7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2:33" ht="12.7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2:33" ht="12.7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2:33" ht="12.7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2:33" ht="12.7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2:33" ht="12.7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2:33" ht="12.7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33" ht="12.7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2:33" ht="12.7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ht="12.7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:33" ht="12.7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:33" ht="12.7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:33" ht="12.7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:33" ht="12.7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2:33" ht="12.7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2:33" ht="12.7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  <row r="76" spans="2:33" ht="12.7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2:33" ht="12.7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</row>
    <row r="78" spans="2:33" ht="12.7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</row>
    <row r="79" spans="2:33" ht="12.7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</row>
    <row r="80" spans="2:33" ht="12.7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</row>
    <row r="81" spans="2:33" ht="12.7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</row>
    <row r="82" spans="2:33" ht="12.7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</row>
    <row r="83" spans="2:33" ht="12.7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</row>
    <row r="84" spans="2:33" ht="12.7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</row>
    <row r="85" spans="2:33" ht="12.7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</row>
    <row r="86" spans="2:33" ht="12.7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</row>
    <row r="87" spans="2:33" ht="12.7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</row>
    <row r="88" spans="2:33" ht="12.7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</row>
    <row r="89" spans="2:33" ht="12.7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</row>
    <row r="90" spans="2:33" ht="12.7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</row>
    <row r="91" spans="2:33" ht="12.7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2:33" ht="12.7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2:33" ht="12.7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</row>
    <row r="94" spans="2:33" ht="12.7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</row>
    <row r="95" spans="2:33" ht="12.7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2:33" ht="12.7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</row>
    <row r="97" spans="2:33" ht="12.7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</row>
    <row r="98" spans="2:33" ht="12.7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</row>
    <row r="99" spans="2:33" ht="12.7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</row>
    <row r="100" spans="2:33" ht="12.7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</row>
    <row r="101" spans="2:33" ht="12.7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</row>
    <row r="102" spans="2:33" ht="12.7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</row>
    <row r="103" spans="2:33" ht="12.7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</row>
    <row r="104" spans="2:33" ht="12.7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</row>
    <row r="105" spans="2:33" ht="12.7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</row>
    <row r="106" spans="2:33" ht="12.7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</row>
    <row r="107" spans="2:33" ht="12.7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</row>
    <row r="108" spans="2:33" ht="12.7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</row>
    <row r="109" spans="2:33" ht="12.7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</row>
    <row r="110" spans="2:33" ht="12.7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</row>
    <row r="111" spans="2:33" ht="12.7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</row>
    <row r="112" spans="2:33" ht="12.7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2:33" ht="12.7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2:33" ht="12.7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</row>
    <row r="115" spans="2:33" ht="12.7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</row>
    <row r="116" spans="2:33" ht="12.7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</row>
    <row r="117" spans="2:33" ht="12.7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2:33" ht="12.7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</row>
    <row r="119" spans="2:33" ht="12.7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</row>
    <row r="120" spans="2:33" ht="12.7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</row>
    <row r="121" spans="2:33" ht="12.7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</row>
    <row r="122" spans="2:33" ht="12.7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</row>
    <row r="123" spans="2:33" ht="12.7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</row>
    <row r="124" spans="2:33" ht="12.7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</row>
    <row r="125" spans="2:33" ht="12.7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2:33" ht="12.7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</row>
    <row r="127" spans="2:33" ht="12.7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</row>
    <row r="128" spans="2:33" ht="12.7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</row>
    <row r="129" spans="2:33" ht="12.7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</row>
    <row r="130" spans="2:33" ht="12.7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</row>
    <row r="131" spans="2:33" ht="12.7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</row>
    <row r="132" spans="2:33" ht="12.7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</row>
    <row r="133" spans="2:33" ht="12.7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</row>
    <row r="134" spans="2:33" ht="12.7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</row>
    <row r="135" spans="2:33" ht="12.7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</row>
    <row r="136" spans="2:33" ht="12.7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</row>
    <row r="137" spans="11:33" ht="12.75"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</row>
    <row r="138" spans="11:33" ht="12.75"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</row>
    <row r="139" spans="11:33" ht="12.75"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</row>
    <row r="140" spans="11:33" ht="12.75"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</row>
    <row r="141" spans="11:33" ht="12.75"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</row>
    <row r="142" spans="11:33" ht="12.75"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</row>
  </sheetData>
  <sheetProtection/>
  <mergeCells count="7">
    <mergeCell ref="A39:J39"/>
    <mergeCell ref="A1:I1"/>
    <mergeCell ref="A2:J2"/>
    <mergeCell ref="C4:E4"/>
    <mergeCell ref="H4:J4"/>
    <mergeCell ref="B3:E3"/>
    <mergeCell ref="G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23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2.140625" defaultRowHeight="12.75"/>
  <cols>
    <col min="1" max="1" width="17.421875" style="128" customWidth="1"/>
    <col min="2" max="5" width="12.140625" style="128" customWidth="1"/>
    <col min="6" max="6" width="14.7109375" style="128" customWidth="1"/>
    <col min="7" max="10" width="12.140625" style="128" customWidth="1"/>
    <col min="11" max="163" width="12.140625" style="123" customWidth="1"/>
    <col min="164" max="16384" width="12.140625" style="128" customWidth="1"/>
  </cols>
  <sheetData>
    <row r="1" spans="1:163" s="126" customFormat="1" ht="21.75" customHeight="1">
      <c r="A1" s="521" t="s">
        <v>378</v>
      </c>
      <c r="B1" s="521"/>
      <c r="C1" s="521"/>
      <c r="D1" s="521"/>
      <c r="E1" s="521"/>
      <c r="F1" s="521"/>
      <c r="G1" s="521"/>
      <c r="H1" s="120"/>
      <c r="I1" s="120"/>
      <c r="J1" s="125"/>
      <c r="K1" s="125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</row>
    <row r="2" spans="1:163" s="126" customFormat="1" ht="12" customHeight="1">
      <c r="A2" s="522" t="s">
        <v>205</v>
      </c>
      <c r="B2" s="522"/>
      <c r="C2" s="522"/>
      <c r="D2" s="522"/>
      <c r="E2" s="522"/>
      <c r="F2" s="522"/>
      <c r="G2" s="522"/>
      <c r="H2" s="121"/>
      <c r="I2" s="121"/>
      <c r="J2" s="125"/>
      <c r="K2" s="12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</row>
    <row r="3" spans="1:163" s="126" customFormat="1" ht="24.75" customHeight="1">
      <c r="A3" s="523" t="s">
        <v>348</v>
      </c>
      <c r="B3" s="523"/>
      <c r="C3" s="523"/>
      <c r="D3" s="523"/>
      <c r="E3" s="523"/>
      <c r="F3" s="523"/>
      <c r="G3" s="523"/>
      <c r="H3" s="122"/>
      <c r="I3" s="122"/>
      <c r="J3" s="120"/>
      <c r="K3" s="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</row>
    <row r="4" spans="1:163" s="126" customFormat="1" ht="17.25" customHeight="1">
      <c r="A4" s="123"/>
      <c r="B4" s="123"/>
      <c r="C4" s="123"/>
      <c r="D4" s="123"/>
      <c r="E4" s="123"/>
      <c r="F4" s="120"/>
      <c r="G4" s="120"/>
      <c r="H4" s="20"/>
      <c r="I4" s="120"/>
      <c r="J4" s="120"/>
      <c r="K4" s="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</row>
    <row r="5" spans="1:163" s="126" customFormat="1" ht="46.5" customHeight="1">
      <c r="A5" s="210" t="s">
        <v>29</v>
      </c>
      <c r="B5" s="210" t="s">
        <v>152</v>
      </c>
      <c r="C5" s="210" t="s">
        <v>30</v>
      </c>
      <c r="D5" s="210" t="s">
        <v>31</v>
      </c>
      <c r="E5" s="210" t="s">
        <v>32</v>
      </c>
      <c r="F5" s="210" t="s">
        <v>33</v>
      </c>
      <c r="G5" s="210" t="s">
        <v>10</v>
      </c>
      <c r="H5" s="20"/>
      <c r="I5" s="204"/>
      <c r="J5" s="202"/>
      <c r="K5" s="202"/>
      <c r="L5" s="202"/>
      <c r="M5" s="202"/>
      <c r="N5" s="202"/>
      <c r="O5" s="202"/>
      <c r="P5" s="19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</row>
    <row r="6" spans="1:163" s="126" customFormat="1" ht="18" customHeight="1">
      <c r="A6" s="201" t="s">
        <v>182</v>
      </c>
      <c r="B6" s="209">
        <v>879.06</v>
      </c>
      <c r="C6" s="209">
        <v>925.39</v>
      </c>
      <c r="D6" s="209">
        <v>925.39</v>
      </c>
      <c r="E6" s="209">
        <v>981.71</v>
      </c>
      <c r="F6" s="209">
        <v>683.33</v>
      </c>
      <c r="G6" s="209">
        <v>735.28</v>
      </c>
      <c r="H6" s="120"/>
      <c r="I6" s="127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</row>
    <row r="7" spans="1:163" s="126" customFormat="1" ht="18" customHeight="1">
      <c r="A7" s="133" t="s">
        <v>183</v>
      </c>
      <c r="B7" s="181">
        <v>757.47</v>
      </c>
      <c r="C7" s="181">
        <v>909.76</v>
      </c>
      <c r="D7" s="181">
        <v>909.76</v>
      </c>
      <c r="E7" s="181">
        <v>965.13</v>
      </c>
      <c r="F7" s="181">
        <v>645.73</v>
      </c>
      <c r="G7" s="181">
        <v>705.06</v>
      </c>
      <c r="H7" s="120"/>
      <c r="I7" s="127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</row>
    <row r="8" spans="1:163" s="126" customFormat="1" ht="18" customHeight="1">
      <c r="A8" s="133" t="s">
        <v>184</v>
      </c>
      <c r="B8" s="181">
        <v>778.57</v>
      </c>
      <c r="C8" s="181">
        <v>914.76</v>
      </c>
      <c r="D8" s="181">
        <v>914.76</v>
      </c>
      <c r="E8" s="181">
        <v>971.68</v>
      </c>
      <c r="F8" s="181">
        <v>656.6</v>
      </c>
      <c r="G8" s="181">
        <v>717.58</v>
      </c>
      <c r="H8" s="120"/>
      <c r="I8" s="127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</row>
    <row r="9" spans="1:163" s="126" customFormat="1" ht="18" customHeight="1">
      <c r="A9" s="133" t="s">
        <v>185</v>
      </c>
      <c r="B9" s="181">
        <v>796.27</v>
      </c>
      <c r="C9" s="181">
        <v>956.36</v>
      </c>
      <c r="D9" s="181">
        <v>956.36</v>
      </c>
      <c r="E9" s="181">
        <v>1014.57</v>
      </c>
      <c r="F9" s="181">
        <v>678.81</v>
      </c>
      <c r="G9" s="181">
        <v>713.25</v>
      </c>
      <c r="H9" s="124"/>
      <c r="I9" s="127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</row>
    <row r="10" spans="1:163" s="126" customFormat="1" ht="18" customHeight="1">
      <c r="A10" s="133" t="s">
        <v>186</v>
      </c>
      <c r="B10" s="181">
        <v>806.37</v>
      </c>
      <c r="C10" s="181">
        <v>968.48</v>
      </c>
      <c r="D10" s="181">
        <v>968.48</v>
      </c>
      <c r="E10" s="181">
        <v>1027.43</v>
      </c>
      <c r="F10" s="181">
        <v>687.41</v>
      </c>
      <c r="G10" s="181">
        <v>722.29</v>
      </c>
      <c r="H10" s="130"/>
      <c r="I10" s="127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</row>
    <row r="11" spans="1:163" s="126" customFormat="1" ht="18" customHeight="1">
      <c r="A11" s="133" t="s">
        <v>187</v>
      </c>
      <c r="B11" s="181">
        <v>805.71</v>
      </c>
      <c r="C11" s="181">
        <v>967.69</v>
      </c>
      <c r="D11" s="181">
        <v>967.69</v>
      </c>
      <c r="E11" s="181">
        <v>1039.21</v>
      </c>
      <c r="F11" s="181">
        <v>686.85</v>
      </c>
      <c r="G11" s="181">
        <v>692.24</v>
      </c>
      <c r="H11" s="132"/>
      <c r="I11" s="127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</row>
    <row r="12" spans="1:163" s="126" customFormat="1" ht="18" customHeight="1">
      <c r="A12" s="133" t="s">
        <v>188</v>
      </c>
      <c r="B12" s="181">
        <v>799.05</v>
      </c>
      <c r="C12" s="181">
        <v>957.2</v>
      </c>
      <c r="D12" s="181">
        <v>957.2</v>
      </c>
      <c r="E12" s="181">
        <v>1027.95</v>
      </c>
      <c r="F12" s="181">
        <v>679.4</v>
      </c>
      <c r="G12" s="181">
        <v>684.74</v>
      </c>
      <c r="H12" s="132"/>
      <c r="I12" s="127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</row>
    <row r="13" spans="1:163" s="126" customFormat="1" ht="18" customHeight="1">
      <c r="A13" s="133" t="s">
        <v>189</v>
      </c>
      <c r="B13" s="181">
        <v>804.81</v>
      </c>
      <c r="C13" s="181">
        <v>953.62</v>
      </c>
      <c r="D13" s="181">
        <v>964.1</v>
      </c>
      <c r="E13" s="181">
        <v>1016.49</v>
      </c>
      <c r="F13" s="181">
        <v>684.3</v>
      </c>
      <c r="G13" s="181">
        <v>681.29</v>
      </c>
      <c r="H13" s="182"/>
      <c r="I13" s="127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</row>
    <row r="14" spans="1:163" s="126" customFormat="1" ht="18" customHeight="1">
      <c r="A14" s="208" t="s">
        <v>191</v>
      </c>
      <c r="B14" s="181">
        <v>812.41</v>
      </c>
      <c r="C14" s="181">
        <v>962.62</v>
      </c>
      <c r="D14" s="181">
        <v>973.19</v>
      </c>
      <c r="E14" s="181">
        <v>1026.09</v>
      </c>
      <c r="F14" s="181">
        <v>690.76</v>
      </c>
      <c r="G14" s="181">
        <v>687.72</v>
      </c>
      <c r="H14" s="190"/>
      <c r="I14" s="127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</row>
    <row r="15" spans="1:163" s="126" customFormat="1" ht="18" customHeight="1">
      <c r="A15" s="208" t="s">
        <v>194</v>
      </c>
      <c r="B15" s="181">
        <v>804.51</v>
      </c>
      <c r="C15" s="181">
        <v>969.64</v>
      </c>
      <c r="D15" s="181">
        <v>973.87</v>
      </c>
      <c r="E15" s="181">
        <v>1026.8</v>
      </c>
      <c r="F15" s="181">
        <v>684.89</v>
      </c>
      <c r="G15" s="181">
        <v>697.73</v>
      </c>
      <c r="H15" s="203"/>
      <c r="I15" s="127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</row>
    <row r="16" spans="1:163" s="126" customFormat="1" ht="18" customHeight="1">
      <c r="A16" s="208" t="s">
        <v>195</v>
      </c>
      <c r="B16" s="181">
        <v>804.27</v>
      </c>
      <c r="C16" s="181">
        <v>969.35</v>
      </c>
      <c r="D16" s="181">
        <v>1047.66</v>
      </c>
      <c r="E16" s="181">
        <v>1026.5</v>
      </c>
      <c r="F16" s="181">
        <v>693.15</v>
      </c>
      <c r="G16" s="181">
        <v>697.52</v>
      </c>
      <c r="H16" s="203"/>
      <c r="I16" s="127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</row>
    <row r="17" spans="1:163" s="126" customFormat="1" ht="18" customHeight="1">
      <c r="A17" s="208" t="s">
        <v>206</v>
      </c>
      <c r="B17" s="181">
        <v>804.85</v>
      </c>
      <c r="C17" s="181">
        <v>970.05</v>
      </c>
      <c r="D17" s="181" t="s">
        <v>207</v>
      </c>
      <c r="E17" s="181">
        <v>1027.24</v>
      </c>
      <c r="F17" s="181">
        <v>693.65</v>
      </c>
      <c r="G17" s="181">
        <v>698.02</v>
      </c>
      <c r="H17" s="214"/>
      <c r="I17" s="127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</row>
    <row r="18" spans="1:163" s="126" customFormat="1" ht="18" customHeight="1">
      <c r="A18" s="191" t="s">
        <v>420</v>
      </c>
      <c r="B18" s="188">
        <v>771.9</v>
      </c>
      <c r="C18" s="188">
        <v>961.78</v>
      </c>
      <c r="D18" s="188">
        <v>1021.63</v>
      </c>
      <c r="E18" s="188">
        <v>992.74</v>
      </c>
      <c r="F18" s="188">
        <v>675.93</v>
      </c>
      <c r="G18" s="188">
        <v>657.49</v>
      </c>
      <c r="H18" s="273"/>
      <c r="I18" s="127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3"/>
      <c r="EL18" s="273"/>
      <c r="EM18" s="273"/>
      <c r="EN18" s="273"/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</row>
    <row r="19" spans="1:163" s="126" customFormat="1" ht="29.25" customHeight="1">
      <c r="A19" s="187" t="s">
        <v>421</v>
      </c>
      <c r="B19" s="211">
        <f aca="true" t="shared" si="0" ref="B19:G19">((B18/B6)-1)*100</f>
        <v>-12.190294177871818</v>
      </c>
      <c r="C19" s="211">
        <f t="shared" si="0"/>
        <v>3.9323960708458117</v>
      </c>
      <c r="D19" s="211">
        <f t="shared" si="0"/>
        <v>10.399939484973908</v>
      </c>
      <c r="E19" s="211">
        <f t="shared" si="0"/>
        <v>1.123549724460382</v>
      </c>
      <c r="F19" s="211">
        <f t="shared" si="0"/>
        <v>-1.0829321118639768</v>
      </c>
      <c r="G19" s="211">
        <f t="shared" si="0"/>
        <v>-10.579643129148074</v>
      </c>
      <c r="H19" s="120"/>
      <c r="I19" s="127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</row>
    <row r="20" spans="1:10" ht="12.75">
      <c r="A20" s="520" t="s">
        <v>26</v>
      </c>
      <c r="B20" s="520"/>
      <c r="C20" s="520"/>
      <c r="D20" s="520"/>
      <c r="E20" s="520"/>
      <c r="F20" s="520"/>
      <c r="G20" s="520"/>
      <c r="H20" s="123"/>
      <c r="I20" s="123"/>
      <c r="J20" s="123"/>
    </row>
    <row r="21" spans="1:7" s="123" customFormat="1" ht="12.75">
      <c r="A21" s="141" t="s">
        <v>447</v>
      </c>
      <c r="B21" s="142"/>
      <c r="C21" s="142"/>
      <c r="D21" s="142"/>
      <c r="E21" s="142"/>
      <c r="F21" s="142"/>
      <c r="G21" s="142"/>
    </row>
    <row r="22" spans="1:7" s="123" customFormat="1" ht="12.75">
      <c r="A22" s="142" t="s">
        <v>208</v>
      </c>
      <c r="B22" s="129"/>
      <c r="C22" s="129"/>
      <c r="D22" s="129"/>
      <c r="E22" s="129"/>
      <c r="F22" s="129"/>
      <c r="G22" s="129"/>
    </row>
    <row r="23" spans="1:7" s="123" customFormat="1" ht="12.75">
      <c r="A23" s="129"/>
      <c r="B23" s="129"/>
      <c r="C23" s="129"/>
      <c r="D23" s="129"/>
      <c r="E23" s="129"/>
      <c r="F23" s="129"/>
      <c r="G23" s="129"/>
    </row>
    <row r="24" s="123" customFormat="1" ht="12.75"/>
    <row r="25" s="123" customFormat="1" ht="12.75"/>
    <row r="26" s="123" customFormat="1" ht="12.75"/>
    <row r="27" s="123" customFormat="1" ht="12.75"/>
    <row r="28" s="123" customFormat="1" ht="12.75"/>
    <row r="29" s="123" customFormat="1" ht="12.75"/>
    <row r="30" s="123" customFormat="1" ht="12.75"/>
    <row r="31" s="123" customFormat="1" ht="12.75"/>
    <row r="32" s="123" customFormat="1" ht="12.75"/>
    <row r="33" s="123" customFormat="1" ht="12.75"/>
    <row r="34" s="123" customFormat="1" ht="12.75"/>
    <row r="35" s="123" customFormat="1" ht="12.75"/>
    <row r="36" s="123" customFormat="1" ht="12.75"/>
    <row r="37" s="123" customFormat="1" ht="12.75"/>
    <row r="38" s="123" customFormat="1" ht="12.75"/>
    <row r="39" s="123" customFormat="1" ht="12.75"/>
    <row r="40" s="123" customFormat="1" ht="12.75"/>
    <row r="41" s="123" customFormat="1" ht="12.75"/>
    <row r="42" s="123" customFormat="1" ht="12.75"/>
    <row r="43" s="123" customFormat="1" ht="12.75"/>
    <row r="44" s="123" customFormat="1" ht="12.75"/>
    <row r="45" s="123" customFormat="1" ht="12.75"/>
    <row r="46" s="123" customFormat="1" ht="12.75"/>
    <row r="47" s="123" customFormat="1" ht="12.75"/>
    <row r="48" s="123" customFormat="1" ht="12.75"/>
    <row r="49" s="123" customFormat="1" ht="12.75"/>
    <row r="50" s="123" customFormat="1" ht="12.75"/>
    <row r="51" s="123" customFormat="1" ht="12.75"/>
    <row r="52" s="123" customFormat="1" ht="12.75"/>
    <row r="53" s="123" customFormat="1" ht="12.75"/>
    <row r="54" s="123" customFormat="1" ht="12.75"/>
    <row r="55" s="123" customFormat="1" ht="12.75"/>
    <row r="56" s="123" customFormat="1" ht="12.75"/>
    <row r="57" s="123" customFormat="1" ht="12.75"/>
    <row r="58" s="123" customFormat="1" ht="12.75"/>
    <row r="59" s="123" customFormat="1" ht="12.75"/>
    <row r="60" s="123" customFormat="1" ht="12.75"/>
    <row r="61" s="123" customFormat="1" ht="12.75"/>
    <row r="62" s="123" customFormat="1" ht="12.75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27.140625" style="21" bestFit="1" customWidth="1"/>
    <col min="2" max="2" width="11.8515625" style="21" bestFit="1" customWidth="1"/>
    <col min="3" max="3" width="15.00390625" style="21" bestFit="1" customWidth="1"/>
    <col min="4" max="4" width="16.57421875" style="21" bestFit="1" customWidth="1"/>
    <col min="5" max="16384" width="11.421875" style="21" customWidth="1"/>
  </cols>
  <sheetData>
    <row r="1" spans="1:8" ht="12.75">
      <c r="A1" s="530" t="s">
        <v>377</v>
      </c>
      <c r="B1" s="530"/>
      <c r="C1" s="530"/>
      <c r="D1" s="530"/>
      <c r="E1" s="138"/>
      <c r="F1" s="138"/>
      <c r="G1" s="143"/>
      <c r="H1" s="375"/>
    </row>
    <row r="2" spans="1:8" ht="12.75">
      <c r="A2" s="510" t="s">
        <v>379</v>
      </c>
      <c r="B2" s="510"/>
      <c r="C2" s="510"/>
      <c r="D2" s="510"/>
      <c r="E2" s="272"/>
      <c r="F2" s="272"/>
      <c r="G2" s="143"/>
      <c r="H2" s="375"/>
    </row>
    <row r="3" spans="1:8" ht="12.75">
      <c r="A3" s="531" t="s">
        <v>399</v>
      </c>
      <c r="B3" s="531"/>
      <c r="C3" s="531"/>
      <c r="D3" s="531"/>
      <c r="E3" s="377"/>
      <c r="F3" s="377"/>
      <c r="G3" s="143"/>
      <c r="H3" s="375"/>
    </row>
    <row r="4" spans="1:8" ht="12.75">
      <c r="A4" s="531" t="s">
        <v>482</v>
      </c>
      <c r="B4" s="531"/>
      <c r="C4" s="531"/>
      <c r="D4" s="531"/>
      <c r="E4" s="377"/>
      <c r="F4" s="377"/>
      <c r="G4" s="143"/>
      <c r="H4" s="375"/>
    </row>
    <row r="5" spans="1:8" ht="13.5" thickBot="1">
      <c r="A5" s="215"/>
      <c r="B5" s="332"/>
      <c r="C5" s="332"/>
      <c r="D5" s="85"/>
      <c r="E5" s="183"/>
      <c r="G5" s="376"/>
      <c r="H5" s="375"/>
    </row>
    <row r="6" spans="1:8" ht="25.5" customHeight="1" thickBot="1">
      <c r="A6" s="527" t="s">
        <v>380</v>
      </c>
      <c r="B6" s="528"/>
      <c r="C6" s="528"/>
      <c r="D6" s="529"/>
      <c r="E6" s="378"/>
      <c r="F6" s="378"/>
      <c r="G6" s="143"/>
      <c r="H6" s="375"/>
    </row>
    <row r="7" spans="1:4" ht="12.75">
      <c r="A7" s="532" t="s">
        <v>44</v>
      </c>
      <c r="B7" s="534" t="s">
        <v>211</v>
      </c>
      <c r="C7" s="536" t="s">
        <v>398</v>
      </c>
      <c r="D7" s="537"/>
    </row>
    <row r="8" spans="1:4" ht="12.75">
      <c r="A8" s="533"/>
      <c r="B8" s="535"/>
      <c r="C8" s="379" t="s">
        <v>381</v>
      </c>
      <c r="D8" s="380" t="s">
        <v>382</v>
      </c>
    </row>
    <row r="9" spans="1:4" ht="12.75">
      <c r="A9" s="381" t="s">
        <v>383</v>
      </c>
      <c r="B9" s="382" t="s">
        <v>384</v>
      </c>
      <c r="C9" s="393">
        <v>290000</v>
      </c>
      <c r="D9" s="394">
        <v>406000</v>
      </c>
    </row>
    <row r="10" spans="1:4" ht="12.75">
      <c r="A10" s="381" t="s">
        <v>152</v>
      </c>
      <c r="B10" s="382" t="s">
        <v>384</v>
      </c>
      <c r="C10" s="393">
        <v>350000</v>
      </c>
      <c r="D10" s="394">
        <v>478000</v>
      </c>
    </row>
    <row r="11" spans="1:4" ht="12.75">
      <c r="A11" s="381" t="s">
        <v>33</v>
      </c>
      <c r="B11" s="382" t="s">
        <v>384</v>
      </c>
      <c r="C11" s="393">
        <v>315000</v>
      </c>
      <c r="D11" s="394">
        <v>441000</v>
      </c>
    </row>
    <row r="12" spans="1:4" ht="12.75">
      <c r="A12" s="381" t="s">
        <v>385</v>
      </c>
      <c r="B12" s="382" t="s">
        <v>384</v>
      </c>
      <c r="C12" s="393">
        <v>309000</v>
      </c>
      <c r="D12" s="394">
        <v>477750</v>
      </c>
    </row>
    <row r="13" spans="1:4" ht="12.75">
      <c r="A13" s="381" t="s">
        <v>386</v>
      </c>
      <c r="B13" s="382" t="s">
        <v>384</v>
      </c>
      <c r="C13" s="395">
        <v>285000</v>
      </c>
      <c r="D13" s="394">
        <v>409500</v>
      </c>
    </row>
    <row r="14" spans="1:4" ht="13.5" thickBot="1">
      <c r="A14" s="383" t="s">
        <v>387</v>
      </c>
      <c r="B14" s="384" t="s">
        <v>388</v>
      </c>
      <c r="C14" s="396">
        <v>603000</v>
      </c>
      <c r="D14" s="397">
        <v>851271</v>
      </c>
    </row>
    <row r="15" spans="1:4" ht="13.5" thickBot="1">
      <c r="A15" s="527" t="s">
        <v>389</v>
      </c>
      <c r="B15" s="528"/>
      <c r="C15" s="528"/>
      <c r="D15" s="529"/>
    </row>
    <row r="16" spans="1:4" ht="12.75">
      <c r="A16" s="385" t="s">
        <v>383</v>
      </c>
      <c r="B16" s="386" t="s">
        <v>384</v>
      </c>
      <c r="C16" s="398">
        <v>290000</v>
      </c>
      <c r="D16" s="399">
        <v>369748</v>
      </c>
    </row>
    <row r="17" spans="1:4" ht="12.75">
      <c r="A17" s="381" t="s">
        <v>152</v>
      </c>
      <c r="B17" s="382" t="s">
        <v>384</v>
      </c>
      <c r="C17" s="395">
        <v>248000</v>
      </c>
      <c r="D17" s="394">
        <v>428908</v>
      </c>
    </row>
    <row r="18" spans="1:4" ht="12.75">
      <c r="A18" s="381" t="s">
        <v>33</v>
      </c>
      <c r="B18" s="382" t="s">
        <v>384</v>
      </c>
      <c r="C18" s="393">
        <v>315000</v>
      </c>
      <c r="D18" s="394">
        <v>408571</v>
      </c>
    </row>
    <row r="19" spans="1:4" ht="12.75">
      <c r="A19" s="381" t="s">
        <v>390</v>
      </c>
      <c r="B19" s="382" t="s">
        <v>391</v>
      </c>
      <c r="C19" s="395">
        <v>302521</v>
      </c>
      <c r="D19" s="394">
        <v>670000</v>
      </c>
    </row>
    <row r="20" spans="1:4" ht="12.75">
      <c r="A20" s="381" t="s">
        <v>386</v>
      </c>
      <c r="B20" s="382" t="s">
        <v>384</v>
      </c>
      <c r="C20" s="400">
        <v>258000</v>
      </c>
      <c r="D20" s="394">
        <v>399328</v>
      </c>
    </row>
    <row r="21" spans="1:4" ht="12.75">
      <c r="A21" s="381" t="s">
        <v>392</v>
      </c>
      <c r="B21" s="382" t="s">
        <v>384</v>
      </c>
      <c r="C21" s="393">
        <v>251000</v>
      </c>
      <c r="D21" s="394">
        <v>310000</v>
      </c>
    </row>
    <row r="22" spans="1:4" ht="13.5" thickBot="1">
      <c r="A22" s="383" t="s">
        <v>387</v>
      </c>
      <c r="B22" s="387" t="s">
        <v>393</v>
      </c>
      <c r="C22" s="396">
        <v>603000</v>
      </c>
      <c r="D22" s="397">
        <v>851271</v>
      </c>
    </row>
    <row r="23" spans="1:4" ht="13.5" thickBot="1">
      <c r="A23" s="527" t="s">
        <v>394</v>
      </c>
      <c r="B23" s="528"/>
      <c r="C23" s="528"/>
      <c r="D23" s="529"/>
    </row>
    <row r="24" spans="1:4" ht="12.75">
      <c r="A24" s="385" t="s">
        <v>383</v>
      </c>
      <c r="B24" s="386" t="s">
        <v>384</v>
      </c>
      <c r="C24" s="398">
        <v>290000</v>
      </c>
      <c r="D24" s="399">
        <v>308000</v>
      </c>
    </row>
    <row r="25" spans="1:4" ht="12.75">
      <c r="A25" s="381" t="s">
        <v>152</v>
      </c>
      <c r="B25" s="382" t="s">
        <v>384</v>
      </c>
      <c r="C25" s="393">
        <v>342000</v>
      </c>
      <c r="D25" s="394">
        <v>370650</v>
      </c>
    </row>
    <row r="26" spans="1:4" ht="12.75">
      <c r="A26" s="381" t="s">
        <v>33</v>
      </c>
      <c r="B26" s="382" t="s">
        <v>384</v>
      </c>
      <c r="C26" s="393">
        <v>269500</v>
      </c>
      <c r="D26" s="394">
        <v>345000</v>
      </c>
    </row>
    <row r="27" spans="1:4" ht="12.75">
      <c r="A27" s="381" t="s">
        <v>385</v>
      </c>
      <c r="B27" s="382" t="s">
        <v>384</v>
      </c>
      <c r="C27" s="393">
        <v>309000</v>
      </c>
      <c r="D27" s="394">
        <v>374500</v>
      </c>
    </row>
    <row r="28" spans="1:4" s="114" customFormat="1" ht="12.75">
      <c r="A28" s="388" t="s">
        <v>422</v>
      </c>
      <c r="B28" s="389" t="s">
        <v>384</v>
      </c>
      <c r="C28" s="401">
        <v>276000</v>
      </c>
      <c r="D28" s="402">
        <v>306000</v>
      </c>
    </row>
    <row r="29" spans="1:4" ht="12.75">
      <c r="A29" s="381" t="s">
        <v>395</v>
      </c>
      <c r="B29" s="382" t="s">
        <v>384</v>
      </c>
      <c r="C29" s="393">
        <v>287000</v>
      </c>
      <c r="D29" s="394">
        <v>309000</v>
      </c>
    </row>
    <row r="30" spans="1:4" ht="13.5" thickBot="1">
      <c r="A30" s="390" t="s">
        <v>392</v>
      </c>
      <c r="B30" s="391" t="s">
        <v>384</v>
      </c>
      <c r="C30" s="403">
        <v>251000</v>
      </c>
      <c r="D30" s="404">
        <v>283500</v>
      </c>
    </row>
    <row r="31" spans="1:6" ht="10.5" customHeight="1">
      <c r="A31" s="526" t="s">
        <v>397</v>
      </c>
      <c r="B31" s="526"/>
      <c r="C31" s="526"/>
      <c r="D31" s="526"/>
      <c r="E31" s="392"/>
      <c r="F31" s="392"/>
    </row>
    <row r="32" spans="1:6" ht="19.5" customHeight="1">
      <c r="A32" s="524" t="s">
        <v>396</v>
      </c>
      <c r="B32" s="524"/>
      <c r="C32" s="524"/>
      <c r="D32" s="524"/>
      <c r="E32" s="392"/>
      <c r="F32" s="392"/>
    </row>
    <row r="33" spans="1:6" ht="29.25" customHeight="1">
      <c r="A33" s="524" t="s">
        <v>351</v>
      </c>
      <c r="B33" s="524"/>
      <c r="C33" s="524"/>
      <c r="D33" s="524"/>
      <c r="E33" s="392"/>
      <c r="F33" s="392"/>
    </row>
    <row r="34" spans="1:6" ht="20.25" customHeight="1">
      <c r="A34" s="524" t="s">
        <v>483</v>
      </c>
      <c r="B34" s="524"/>
      <c r="C34" s="524"/>
      <c r="D34" s="524"/>
      <c r="E34" s="392"/>
      <c r="F34" s="392"/>
    </row>
    <row r="35" spans="1:6" ht="20.25" customHeight="1">
      <c r="A35" s="525" t="s">
        <v>266</v>
      </c>
      <c r="B35" s="525"/>
      <c r="C35" s="525"/>
      <c r="D35" s="525"/>
      <c r="E35" s="392"/>
      <c r="F35" s="392"/>
    </row>
    <row r="36" ht="20.25" customHeight="1"/>
  </sheetData>
  <sheetProtection/>
  <mergeCells count="15">
    <mergeCell ref="A1:D1"/>
    <mergeCell ref="A2:D2"/>
    <mergeCell ref="A3:D3"/>
    <mergeCell ref="A4:D4"/>
    <mergeCell ref="A7:A8"/>
    <mergeCell ref="B7:B8"/>
    <mergeCell ref="C7:D7"/>
    <mergeCell ref="A6:D6"/>
    <mergeCell ref="A34:D34"/>
    <mergeCell ref="A35:D35"/>
    <mergeCell ref="A31:D31"/>
    <mergeCell ref="A32:D32"/>
    <mergeCell ref="A33:D33"/>
    <mergeCell ref="A15:D15"/>
    <mergeCell ref="A23:D2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21" customWidth="1"/>
    <col min="3" max="3" width="12.7109375" style="21" customWidth="1"/>
    <col min="4" max="4" width="12.28125" style="21" customWidth="1"/>
    <col min="5" max="8" width="11.421875" style="21" customWidth="1"/>
    <col min="9" max="29" width="11.421875" style="7" customWidth="1"/>
    <col min="30" max="16384" width="11.421875" style="21" customWidth="1"/>
  </cols>
  <sheetData>
    <row r="1" spans="1:29" s="18" customFormat="1" ht="12.75">
      <c r="A1" s="512" t="s">
        <v>124</v>
      </c>
      <c r="B1" s="512"/>
      <c r="C1" s="512"/>
      <c r="D1" s="512"/>
      <c r="E1" s="512"/>
      <c r="F1" s="512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538" t="s">
        <v>104</v>
      </c>
      <c r="B2" s="538"/>
      <c r="C2" s="538"/>
      <c r="D2" s="538"/>
      <c r="E2" s="538"/>
      <c r="F2" s="538"/>
      <c r="G2" s="3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521" t="s">
        <v>347</v>
      </c>
      <c r="B3" s="521"/>
      <c r="C3" s="521"/>
      <c r="D3" s="521"/>
      <c r="E3" s="521"/>
      <c r="F3" s="521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>
      <c r="A4" s="19"/>
      <c r="B4" s="19"/>
      <c r="C4" s="19"/>
      <c r="D4" s="19"/>
      <c r="E4" s="19"/>
      <c r="F4" s="1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3.75">
      <c r="A5" s="409" t="s">
        <v>34</v>
      </c>
      <c r="B5" s="409" t="s">
        <v>105</v>
      </c>
      <c r="C5" s="409" t="s">
        <v>89</v>
      </c>
      <c r="D5" s="409" t="s">
        <v>88</v>
      </c>
      <c r="E5" s="409" t="s">
        <v>90</v>
      </c>
      <c r="F5" s="409" t="s">
        <v>91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201" t="s">
        <v>182</v>
      </c>
      <c r="B6" s="209">
        <v>557.2</v>
      </c>
      <c r="C6" s="209">
        <v>492.5</v>
      </c>
      <c r="D6" s="209">
        <v>477.5</v>
      </c>
      <c r="E6" s="209">
        <v>195</v>
      </c>
      <c r="F6" s="209">
        <v>666.3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33" t="s">
        <v>183</v>
      </c>
      <c r="B7" s="181">
        <v>559.1</v>
      </c>
      <c r="C7" s="181">
        <v>492.5</v>
      </c>
      <c r="D7" s="181">
        <v>477.5</v>
      </c>
      <c r="E7" s="181">
        <v>193.1</v>
      </c>
      <c r="F7" s="181">
        <v>491.1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133" t="s">
        <v>184</v>
      </c>
      <c r="B8" s="181">
        <v>553.4</v>
      </c>
      <c r="C8" s="181">
        <v>492.5</v>
      </c>
      <c r="D8" s="181">
        <v>477.5</v>
      </c>
      <c r="E8" s="181">
        <v>188.5</v>
      </c>
      <c r="F8" s="181">
        <v>443.8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133" t="s">
        <v>185</v>
      </c>
      <c r="B9" s="181">
        <v>555.2</v>
      </c>
      <c r="C9" s="181">
        <v>492.5</v>
      </c>
      <c r="D9" s="181">
        <v>477.5</v>
      </c>
      <c r="E9" s="181">
        <v>182.5</v>
      </c>
      <c r="F9" s="181">
        <v>436.3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133" t="s">
        <v>186</v>
      </c>
      <c r="B10" s="181">
        <v>551</v>
      </c>
      <c r="C10" s="181">
        <v>492.5</v>
      </c>
      <c r="D10" s="181">
        <v>477.5</v>
      </c>
      <c r="E10" s="181">
        <v>182.5</v>
      </c>
      <c r="F10" s="181">
        <v>429.1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133" t="s">
        <v>187</v>
      </c>
      <c r="B11" s="181">
        <v>550</v>
      </c>
      <c r="C11" s="181">
        <v>492.5</v>
      </c>
      <c r="D11" s="181">
        <v>477.5</v>
      </c>
      <c r="E11" s="181">
        <v>182.5</v>
      </c>
      <c r="F11" s="181">
        <v>428.7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133" t="s">
        <v>188</v>
      </c>
      <c r="B12" s="181">
        <v>515</v>
      </c>
      <c r="C12" s="181">
        <v>429.5</v>
      </c>
      <c r="D12" s="181">
        <v>477.5</v>
      </c>
      <c r="E12" s="181">
        <v>182.5</v>
      </c>
      <c r="F12" s="181">
        <v>396.1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133" t="s">
        <v>189</v>
      </c>
      <c r="B13" s="181">
        <v>495.83</v>
      </c>
      <c r="C13" s="181">
        <v>492.5</v>
      </c>
      <c r="D13" s="181">
        <v>477.5</v>
      </c>
      <c r="E13" s="181">
        <v>182.5</v>
      </c>
      <c r="F13" s="181">
        <v>402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208" t="s">
        <v>191</v>
      </c>
      <c r="B14" s="181">
        <v>477.5</v>
      </c>
      <c r="C14" s="181">
        <v>410</v>
      </c>
      <c r="D14" s="181">
        <v>395</v>
      </c>
      <c r="E14" s="181">
        <v>182.5</v>
      </c>
      <c r="F14" s="181">
        <v>409.1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208" t="s">
        <v>194</v>
      </c>
      <c r="B15" s="181">
        <v>590.83</v>
      </c>
      <c r="C15" s="181">
        <v>450</v>
      </c>
      <c r="D15" s="181">
        <v>435</v>
      </c>
      <c r="E15" s="181">
        <v>195</v>
      </c>
      <c r="F15" s="181">
        <v>397.5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208" t="s">
        <v>195</v>
      </c>
      <c r="B16" s="181">
        <v>504.88</v>
      </c>
      <c r="C16" s="181">
        <v>410</v>
      </c>
      <c r="D16" s="181">
        <v>395</v>
      </c>
      <c r="E16" s="181">
        <v>160</v>
      </c>
      <c r="F16" s="181">
        <v>401.9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208" t="s">
        <v>206</v>
      </c>
      <c r="B17" s="181">
        <v>505.6</v>
      </c>
      <c r="C17" s="181">
        <v>410</v>
      </c>
      <c r="D17" s="181">
        <v>395</v>
      </c>
      <c r="E17" s="181">
        <v>157.5</v>
      </c>
      <c r="F17" s="181">
        <v>379.9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2.75">
      <c r="A18" s="191" t="s">
        <v>420</v>
      </c>
      <c r="B18" s="188">
        <v>478.8</v>
      </c>
      <c r="C18" s="188">
        <v>410</v>
      </c>
      <c r="D18" s="188">
        <v>395</v>
      </c>
      <c r="E18" s="188">
        <v>157.5</v>
      </c>
      <c r="F18" s="188">
        <v>333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25.5">
      <c r="A19" s="187" t="s">
        <v>424</v>
      </c>
      <c r="B19" s="188">
        <f>((B18/B6)-1)*100</f>
        <v>-14.070351758793976</v>
      </c>
      <c r="C19" s="188">
        <f>((C18/C6)-1)*100</f>
        <v>-16.75126903553299</v>
      </c>
      <c r="D19" s="188">
        <f>((D18/D6)-1)*100</f>
        <v>-17.277486910994767</v>
      </c>
      <c r="E19" s="188">
        <f>((E18/E6)-1)*100</f>
        <v>-19.23076923076923</v>
      </c>
      <c r="F19" s="188">
        <f>((F18/F6)-1)*100</f>
        <v>-50.02251238180999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8" customFormat="1" ht="42.75" customHeight="1">
      <c r="A20" s="539" t="s">
        <v>157</v>
      </c>
      <c r="B20" s="539"/>
      <c r="C20" s="539"/>
      <c r="D20" s="539"/>
      <c r="E20" s="539"/>
      <c r="F20" s="539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30" ht="11.25"/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2013-07-04T14:14:16Z</cp:lastPrinted>
  <dcterms:created xsi:type="dcterms:W3CDTF">1999-11-18T22:07:59Z</dcterms:created>
  <dcterms:modified xsi:type="dcterms:W3CDTF">2018-07-23T20:08:06Z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