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8640" windowHeight="1017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a" sheetId="6" r:id="rId6"/>
    <sheet name="C3b" sheetId="7" r:id="rId7"/>
    <sheet name="C4" sheetId="8" r:id="rId8"/>
    <sheet name="G1" sheetId="9" r:id="rId9"/>
    <sheet name="G2" sheetId="10" r:id="rId10"/>
    <sheet name="G3" sheetId="11" r:id="rId11"/>
    <sheet name="G4" sheetId="12" r:id="rId12"/>
    <sheet name="C5" sheetId="13" r:id="rId13"/>
    <sheet name="C6" sheetId="14" r:id="rId14"/>
    <sheet name="C7" sheetId="15" r:id="rId15"/>
    <sheet name="C8" sheetId="16" r:id="rId16"/>
    <sheet name="C9" sheetId="17" r:id="rId17"/>
    <sheet name="C10" sheetId="18" r:id="rId18"/>
  </sheets>
  <definedNames>
    <definedName name="_xlnm.Print_Area" localSheetId="3">'C1'!$A$1:$J$42</definedName>
    <definedName name="_xlnm.Print_Area" localSheetId="17">'C10'!$A$1:$D$19</definedName>
    <definedName name="_xlnm.Print_Area" localSheetId="4">'C2'!$A$1:$J$40</definedName>
    <definedName name="_xlnm.Print_Area" localSheetId="5">'C3a'!$A$1:$G$22</definedName>
    <definedName name="_xlnm.Print_Area" localSheetId="6">'C3b'!$A$1:$D$38</definedName>
    <definedName name="_xlnm.Print_Area" localSheetId="7">'C4'!$A$1:$F$21</definedName>
    <definedName name="_xlnm.Print_Area" localSheetId="12">'C5'!$A$1:$F$139</definedName>
    <definedName name="_xlnm.Print_Area" localSheetId="13">'C6'!$A$1:$D$60</definedName>
    <definedName name="_xlnm.Print_Area" localSheetId="14">'C7'!$A$1:$E$77</definedName>
    <definedName name="_xlnm.Print_Area" localSheetId="16">'C9'!$A$1:$D$57</definedName>
    <definedName name="_xlnm.Print_Area" localSheetId="8">'G1'!$A$1:$J$30</definedName>
    <definedName name="_xlnm.Print_Area" localSheetId="9">'G2'!$A$1:$J$29</definedName>
    <definedName name="_xlnm.Print_Area" localSheetId="10">'G3'!$A$1:$I$31</definedName>
    <definedName name="_xlnm.Print_Area" localSheetId="11">'G4'!$A$1:$J$31</definedName>
    <definedName name="_xlnm.Print_Area" localSheetId="1">'Indice'!$A$1:$C$25</definedName>
    <definedName name="_xlnm.Print_Area" localSheetId="2">'Introducción'!$A$1:$I$13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<sst xmlns="http://schemas.openxmlformats.org/spreadsheetml/2006/main" count="987" uniqueCount="555">
  <si>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</si>
  <si>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</si>
  <si>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</si>
  <si>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</si>
  <si>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</si>
  <si>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</si>
  <si>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</si>
  <si>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</si>
  <si>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</si>
  <si>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</si>
  <si>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</si>
  <si>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</si>
  <si>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</si>
  <si>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</si>
  <si>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</si>
  <si>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</si>
  <si>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</si>
  <si>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</si>
  <si>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</si>
  <si>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</si>
  <si>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</si>
  <si>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</si>
  <si>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</si>
  <si>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</si>
  <si>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</si>
  <si>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</si>
  <si>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</si>
  <si>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</si>
  <si>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</si>
  <si>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</si>
  <si>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</si>
  <si>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</si>
  <si>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</si>
  <si>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</si>
  <si>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</si>
  <si>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</si>
  <si>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</si>
  <si>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</si>
  <si>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</si>
  <si>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</si>
  <si>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</si>
  <si>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</si>
  <si>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</si>
  <si>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</si>
  <si>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</si>
  <si>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</si>
  <si>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</si>
  <si>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</si>
  <si>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</si>
  <si>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</si>
  <si>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</si>
  <si>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</si>
  <si>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</si>
  <si>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</si>
  <si>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</si>
  <si>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</si>
  <si>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</si>
  <si>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</si>
  <si>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</si>
  <si>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</si>
  <si>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</si>
  <si>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</si>
  <si>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</si>
  <si>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</si>
  <si>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</si>
  <si>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</si>
  <si>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</si>
  <si>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</si>
  <si>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</si>
  <si>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</si>
  <si>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</si>
  <si>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</si>
  <si>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</si>
  <si>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</si>
  <si>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</si>
  <si>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</si>
  <si>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</si>
  <si>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</si>
  <si>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</si>
  <si>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</si>
  <si>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</si>
  <si>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</si>
  <si>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Estuches 12 huevos</t>
  </si>
  <si>
    <t>Bandeja 30 huevos</t>
  </si>
  <si>
    <t>Serie de precios internacionales de fertilizantes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</si>
  <si>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</si>
  <si>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</si>
  <si>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</si>
  <si>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</si>
  <si>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</si>
  <si>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</si>
  <si>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</si>
  <si>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</si>
  <si>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</si>
  <si>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</si>
  <si>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</si>
  <si>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</si>
  <si>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</si>
  <si>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</si>
  <si>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</si>
  <si>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</si>
  <si>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</si>
  <si>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</si>
  <si>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</si>
  <si>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</si>
  <si>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</si>
  <si>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</si>
  <si>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</si>
  <si>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</si>
  <si>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</si>
  <si>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</si>
  <si>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</si>
  <si>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</si>
  <si>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</si>
  <si>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</si>
  <si>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Paquete 140 unid.</t>
  </si>
  <si>
    <t>Paquete 150 unid.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</si>
  <si>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</si>
  <si>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</si>
  <si>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</si>
  <si>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</si>
  <si>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</si>
  <si>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</si>
  <si>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</si>
  <si>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</si>
  <si>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</si>
  <si>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</si>
  <si>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</si>
  <si>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</si>
  <si>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</si>
  <si>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</si>
  <si>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</si>
  <si>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Valor unitario (kg)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</si>
  <si>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</si>
  <si>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</si>
  <si>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</si>
  <si>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</si>
  <si>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</si>
  <si>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</si>
  <si>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</si>
  <si>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</si>
  <si>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</si>
  <si>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</si>
  <si>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</si>
  <si>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</si>
  <si>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</si>
  <si>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</si>
  <si>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</si>
  <si>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</si>
  <si>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</si>
  <si>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</si>
  <si>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Publicación de la Oficina de Estudios y Políticas Agrarias (Odepa)</t>
  </si>
  <si>
    <t>Introducción</t>
  </si>
  <si>
    <t xml:space="preserve">Fuente: elaborado por Odepa con información de Reuters, Green Markets, Icis pricing y Fertecon. </t>
  </si>
  <si>
    <t xml:space="preserve">kg/envase </t>
  </si>
  <si>
    <t>Precio unitario ($/kg)</t>
  </si>
  <si>
    <t>Nehuén INIA</t>
  </si>
  <si>
    <t>Llaofén INIA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</si>
  <si>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</si>
  <si>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</si>
  <si>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</si>
  <si>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</si>
  <si>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</si>
  <si>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</si>
  <si>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</si>
  <si>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</si>
  <si>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</si>
  <si>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 xml:space="preserve">Fuente: elaborado por Odepa con información del Servicio Nacional de Aduanas. </t>
  </si>
  <si>
    <t>Konde INIA</t>
  </si>
  <si>
    <t>Maxwell INIA</t>
  </si>
  <si>
    <t>Lleuque INIA</t>
  </si>
  <si>
    <t>*: industriales, de uso doméstico y  uso agrícola</t>
  </si>
  <si>
    <t>**: unidades</t>
  </si>
  <si>
    <t>08/2012 </t>
  </si>
  <si>
    <t>09/2012 </t>
  </si>
  <si>
    <t>10/2012 </t>
  </si>
  <si>
    <t>11/2012 </t>
  </si>
  <si>
    <t>12/2012 </t>
  </si>
  <si>
    <t>Productos</t>
  </si>
  <si>
    <t>01/2013</t>
  </si>
  <si>
    <t>Var % 13/12</t>
  </si>
  <si>
    <t/>
  </si>
  <si>
    <t>02/2013</t>
  </si>
  <si>
    <t>03/2013</t>
  </si>
  <si>
    <t>Trigo panadero invierno y alternativos</t>
  </si>
  <si>
    <t>Trigo pan primavera</t>
  </si>
  <si>
    <t>Kipa INIA</t>
  </si>
  <si>
    <t>Milán INIA</t>
  </si>
  <si>
    <t>semilla certificada</t>
  </si>
  <si>
    <t>semilla  certificada</t>
  </si>
  <si>
    <t>semilla corriente</t>
  </si>
  <si>
    <t>3a</t>
  </si>
  <si>
    <t>3b</t>
  </si>
  <si>
    <t>Precios de lista de fertilizantes en Santiago</t>
  </si>
  <si>
    <t>04/2013</t>
  </si>
  <si>
    <t>s/i</t>
  </si>
  <si>
    <t>Precios de agroquímicos en la zona norte del país</t>
  </si>
  <si>
    <t>Fitosanitarios</t>
  </si>
  <si>
    <t>Contenido</t>
  </si>
  <si>
    <t>Precio mínimo</t>
  </si>
  <si>
    <t>Precio máximo</t>
  </si>
  <si>
    <t>Glifosato</t>
  </si>
  <si>
    <t>Rango 480 SL</t>
  </si>
  <si>
    <t>20 litros</t>
  </si>
  <si>
    <t>Glifospec 48 SL</t>
  </si>
  <si>
    <t>Pendimetalin</t>
  </si>
  <si>
    <t>Herbadox 45</t>
  </si>
  <si>
    <t>10 litros</t>
  </si>
  <si>
    <t xml:space="preserve">Espada </t>
  </si>
  <si>
    <t>Spectro 33 EC</t>
  </si>
  <si>
    <t>Phenmed/Desmed/Ethofum</t>
  </si>
  <si>
    <t>Betanal Expert</t>
  </si>
  <si>
    <t>1 litro</t>
  </si>
  <si>
    <t>Mancozeb</t>
  </si>
  <si>
    <t>Mancozeb 80</t>
  </si>
  <si>
    <t>25 kilos</t>
  </si>
  <si>
    <t>Dithane NT</t>
  </si>
  <si>
    <t>Cymoxanil / Mancozeb</t>
  </si>
  <si>
    <t>Curzate</t>
  </si>
  <si>
    <t>1 kilo</t>
  </si>
  <si>
    <t>Mefenoxam / Mancozeb</t>
  </si>
  <si>
    <t>Ridomil Gold MZ 68</t>
  </si>
  <si>
    <t>Pyraclostrobin</t>
  </si>
  <si>
    <t>Comet</t>
  </si>
  <si>
    <t>Folio Gold 440 SC</t>
  </si>
  <si>
    <t>Lambdacihalotrina</t>
  </si>
  <si>
    <t>Karate Zeon</t>
  </si>
  <si>
    <t>Zero 5 EC</t>
  </si>
  <si>
    <t>1 Litro</t>
  </si>
  <si>
    <t>Engeo</t>
  </si>
  <si>
    <t>Gladiador</t>
  </si>
  <si>
    <t>0,25 kilos</t>
  </si>
  <si>
    <t>Metamidofos</t>
  </si>
  <si>
    <t>MTD 600</t>
  </si>
  <si>
    <t>Imidacloprid / Deltamethrin</t>
  </si>
  <si>
    <t>Muralla Delta</t>
  </si>
  <si>
    <t>0,25 litros</t>
  </si>
  <si>
    <t>Betacyfluthrin</t>
  </si>
  <si>
    <t>Bulldock 125 SC</t>
  </si>
  <si>
    <t>Coragen</t>
  </si>
  <si>
    <t>Benzoato de Emamectina</t>
  </si>
  <si>
    <t>Proclaim 05 SG</t>
  </si>
  <si>
    <t>Foliares</t>
  </si>
  <si>
    <t>Fosfitos</t>
  </si>
  <si>
    <t>Fosfimax 40-20</t>
  </si>
  <si>
    <t>Fuente: elaborado por Odepa con antecedentes de informantes.</t>
  </si>
  <si>
    <t>Roundup Full</t>
  </si>
  <si>
    <t>Difenoconazole</t>
  </si>
  <si>
    <t>Dividend 150 FS</t>
  </si>
  <si>
    <t>Tebuconazole</t>
  </si>
  <si>
    <t>Baytan 150 FS</t>
  </si>
  <si>
    <t>Mancozeb/Carbendazima</t>
  </si>
  <si>
    <t>Triflumuron</t>
  </si>
  <si>
    <t>Alsystin 480 SC</t>
  </si>
  <si>
    <t>Imidacloprid</t>
  </si>
  <si>
    <t>Gaucho 600 FS</t>
  </si>
  <si>
    <t>Punto 600 FS</t>
  </si>
  <si>
    <t>Previcur Energy SL</t>
  </si>
  <si>
    <t>Azostrobin / Clorotalonil</t>
  </si>
  <si>
    <t>Amistar Opti</t>
  </si>
  <si>
    <t>Clorotalonil</t>
  </si>
  <si>
    <t>Bravo 720</t>
  </si>
  <si>
    <t>5 litros</t>
  </si>
  <si>
    <t>Glider 720</t>
  </si>
  <si>
    <t>Clorotalonil 720</t>
  </si>
  <si>
    <t>Monitor 600</t>
  </si>
  <si>
    <t>Profenofos</t>
  </si>
  <si>
    <t>Selecron 720 EC</t>
  </si>
  <si>
    <t xml:space="preserve">Imidacloprid </t>
  </si>
  <si>
    <t>Flubendiamida</t>
  </si>
  <si>
    <t>Fosfimax</t>
  </si>
  <si>
    <t>Precios de agroquímicos en la zona sur del país</t>
  </si>
  <si>
    <t>Precios de agroquímicos en la zona centro del país</t>
  </si>
  <si>
    <t>USD/kg o lt</t>
  </si>
  <si>
    <t>Nombre comercial</t>
  </si>
  <si>
    <t>Ingrediente activo</t>
  </si>
  <si>
    <t>Precios sin IVA efectivamente pagados  por los agricultores en USD/unidad</t>
  </si>
  <si>
    <t>Precio unitario (USD/kg)</t>
  </si>
  <si>
    <t>Precio unitario (USD/unidad)</t>
  </si>
  <si>
    <t>Precios de semillas en la zona norte del país</t>
  </si>
  <si>
    <t>$ por envase</t>
  </si>
  <si>
    <t>Nº semillas</t>
  </si>
  <si>
    <t xml:space="preserve">Naomi </t>
  </si>
  <si>
    <t>Savoy Ace</t>
  </si>
  <si>
    <t>Rinda</t>
  </si>
  <si>
    <t>Coliflor</t>
  </si>
  <si>
    <t xml:space="preserve">Twingo </t>
  </si>
  <si>
    <t>Skywalker</t>
  </si>
  <si>
    <t>25 Kg</t>
  </si>
  <si>
    <t>Ballica</t>
  </si>
  <si>
    <t>Nui</t>
  </si>
  <si>
    <t>Quiñequeli</t>
  </si>
  <si>
    <t>Precios de semillas en la zona sur del país</t>
  </si>
  <si>
    <t>Trigo</t>
  </si>
  <si>
    <t>50 Kg</t>
  </si>
  <si>
    <t>Quijote</t>
  </si>
  <si>
    <t>Bakan</t>
  </si>
  <si>
    <t>Urano</t>
  </si>
  <si>
    <t>Precios sin IVA efectivamente pagados  por los agricultores en $/unidad</t>
  </si>
  <si>
    <t>USD/tonelada</t>
  </si>
  <si>
    <t>USD/tonelada sin IVA</t>
  </si>
  <si>
    <t xml:space="preserve"> Precios regionales de plaguicidas según macrozonas</t>
  </si>
  <si>
    <t>Se entregan valores referenciales con sus precios mínimos y máximos, de acuerdo a volúmenes, condiciones de pago y otras variables.</t>
  </si>
  <si>
    <t>Precios regionales reales de fertilizantes (macrozonas)</t>
  </si>
  <si>
    <t>Cuadro 10</t>
  </si>
  <si>
    <t>Precios de plantines en la zona norte del país</t>
  </si>
  <si>
    <t>Precios regionales de plantines según macrozonas</t>
  </si>
  <si>
    <t>$/ planta</t>
  </si>
  <si>
    <t>Avenger</t>
  </si>
  <si>
    <t>Lechuga</t>
  </si>
  <si>
    <t>Precios de plantines en la zona centro del país</t>
  </si>
  <si>
    <t>Twingo</t>
  </si>
  <si>
    <t>Precios de plantines en la zona sur del país</t>
  </si>
  <si>
    <t>Desert Storm</t>
  </si>
  <si>
    <t>y que atienden al segmento de los medianos y pequeños agricultores.</t>
  </si>
  <si>
    <t xml:space="preserve">Los productos mencionados corresponden a los de mayor transacción en la temporada, de acuerdo a la información de las distribuidoras </t>
  </si>
  <si>
    <t>locales de cada macrozona.</t>
  </si>
  <si>
    <t>Los productos mencionados corresponden a los de mayor transacción en la temporada, de acuerdo a la información de las distribuidoras locales de cada macrozona.</t>
  </si>
  <si>
    <t>Cuadro 3b</t>
  </si>
  <si>
    <t>Cuadro 3a</t>
  </si>
  <si>
    <t xml:space="preserve"> Precios regionales de fertilizantes según macrozonas</t>
  </si>
  <si>
    <t>Precios de fertilizantes en la zona norte del país</t>
  </si>
  <si>
    <t>Urea granulada</t>
  </si>
  <si>
    <t>Mezcla hortalizas 13-23-18</t>
  </si>
  <si>
    <t>35 kg</t>
  </si>
  <si>
    <t>$ /ton</t>
  </si>
  <si>
    <t>Precios sin IVA efectivamente pagados  por los agricultores en $/ton</t>
  </si>
  <si>
    <t>Precios regionales de plaguicidas según macrozonas</t>
  </si>
  <si>
    <t>Precios regionales de plantines en macrozonas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</si>
  <si>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</si>
  <si>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</si>
  <si>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</si>
  <si>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</si>
  <si>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</si>
  <si>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Envase (número semillas)</t>
  </si>
  <si>
    <t>Envase (kg)</t>
  </si>
  <si>
    <t>05/2013</t>
  </si>
  <si>
    <t>Zanahoria</t>
  </si>
  <si>
    <t>Legacy</t>
  </si>
  <si>
    <t>Repollo crespo</t>
  </si>
  <si>
    <t>Tomate indeterminado</t>
  </si>
  <si>
    <t>Repollo liso</t>
  </si>
  <si>
    <t>Abaco</t>
  </si>
  <si>
    <t>Otto</t>
  </si>
  <si>
    <t>Supernova</t>
  </si>
  <si>
    <t>Tama</t>
  </si>
  <si>
    <t>Acetamiprid / Lambdacihalotrina</t>
  </si>
  <si>
    <t>Belt 480 SC</t>
  </si>
  <si>
    <t>Clorhidrato de Cartap</t>
  </si>
  <si>
    <t>Neres 50 SP</t>
  </si>
  <si>
    <t>0,5 kilos</t>
  </si>
  <si>
    <t>0,125 kilos</t>
  </si>
  <si>
    <t>Metsulfuron</t>
  </si>
  <si>
    <t>Aliado</t>
  </si>
  <si>
    <t>0,008 kilos</t>
  </si>
  <si>
    <t>Ayax 50 WP</t>
  </si>
  <si>
    <t>0,01 kilos</t>
  </si>
  <si>
    <t>Flufenacet/Flurtamona/Diflufen</t>
  </si>
  <si>
    <t>Bacara Forte 360 SC</t>
  </si>
  <si>
    <t>Prothioconazole/Tebuconazole</t>
  </si>
  <si>
    <t>Fenbuconazole</t>
  </si>
  <si>
    <t>Indar 2 F</t>
  </si>
  <si>
    <t>Triadimenol</t>
  </si>
  <si>
    <t>Anagran Plus</t>
  </si>
  <si>
    <t>Información a junio 2013</t>
  </si>
  <si>
    <t>Maquinaria **</t>
  </si>
  <si>
    <t>Plaguicidas y productos químicos*</t>
  </si>
  <si>
    <t>Valor (miles de USD CIF)</t>
  </si>
  <si>
    <t>Valor (miles de USD FOB)</t>
  </si>
  <si>
    <t>06/2013</t>
  </si>
  <si>
    <t>Miraflores</t>
  </si>
  <si>
    <t>Ichiban</t>
  </si>
  <si>
    <t>Tomate determinado</t>
  </si>
  <si>
    <t>Mykonos</t>
  </si>
  <si>
    <t>Colono</t>
  </si>
  <si>
    <t>Aguacero</t>
  </si>
  <si>
    <t>Moxan MZ</t>
  </si>
  <si>
    <t>Infinito 687,5 SC</t>
  </si>
  <si>
    <t>Cosento 450 SC</t>
  </si>
  <si>
    <t>Benomyl</t>
  </si>
  <si>
    <t>Poliben 50 WP</t>
  </si>
  <si>
    <t>Confidor 350 SC</t>
  </si>
  <si>
    <t>Punto 35 SC</t>
  </si>
  <si>
    <t>Selectron 720 EC</t>
  </si>
  <si>
    <t>MCPA</t>
  </si>
  <si>
    <t>U 46 M</t>
  </si>
  <si>
    <t>MCPA 750 SL</t>
  </si>
  <si>
    <t>Cymoxanil/ Mancozeb</t>
  </si>
  <si>
    <t>Hidróxido de Cobre</t>
  </si>
  <si>
    <t>Hidrocup WG</t>
  </si>
  <si>
    <t>Kocide 2000</t>
  </si>
  <si>
    <t>Prosaro 250 EC</t>
  </si>
  <si>
    <t>Precios de lista de productos para la alimentación animal</t>
  </si>
  <si>
    <t>Precios regionales de semillas según macrozonas</t>
  </si>
  <si>
    <t>Evolución del precio promedio mensual de la urea: mercado interno, precios  internacionales y valor CIF de importación.</t>
  </si>
  <si>
    <r>
      <rPr>
        <i/>
        <sz val="8"/>
        <rFont val="Verdana"/>
        <family val="2"/>
      </rPr>
      <t>Fuente</t>
    </r>
    <r>
      <rPr>
        <sz val="8"/>
        <rFont val="Verdana"/>
        <family val="2"/>
      </rPr>
      <t>: elaborado por Odepa con información de distribuidores.</t>
    </r>
  </si>
  <si>
    <t>s/i: sin información.</t>
  </si>
  <si>
    <t>Precios de fertilizantes en la zona central del país</t>
  </si>
  <si>
    <t>Precios de fertilizantes en la zona sur del país</t>
  </si>
  <si>
    <t>Ácido fosfórico</t>
  </si>
  <si>
    <t>Envase</t>
  </si>
  <si>
    <t xml:space="preserve"> 50 kg</t>
  </si>
  <si>
    <t xml:space="preserve"> 35 kg</t>
  </si>
  <si>
    <t xml:space="preserve">La información corresponde al precio de venta de distribuidoras que comercializan </t>
  </si>
  <si>
    <t>una cantidad importante de insumos  y que atienden al segmento de los medianos y pequeños agricultores.</t>
  </si>
  <si>
    <t>Propamocarb/Hidroclor/Fluopic</t>
  </si>
  <si>
    <t>Propamocarb/Fosetilo</t>
  </si>
  <si>
    <t>Thiametoxam / Lambdacihalotrina</t>
  </si>
  <si>
    <t>Chlorantraniliprole</t>
  </si>
  <si>
    <t>Metalaxilo M / Clorotalonil</t>
  </si>
  <si>
    <t>Reguladores de crecimiento</t>
  </si>
  <si>
    <t>Karate Zeón</t>
  </si>
  <si>
    <t>La información corresponde al precio de venta de distribuidoras que comercializan una cantidad importante de insumos y que atienden al segmento de los medianos y pequeños agricultores.</t>
  </si>
  <si>
    <t>Pesos nominales sin IVA, en USD/kg</t>
  </si>
  <si>
    <t>Afrecho de soya (46% proteína, molido)</t>
  </si>
  <si>
    <t xml:space="preserve"> Precios regionales de semillas según macrozonas</t>
  </si>
  <si>
    <t>Brócoli</t>
  </si>
  <si>
    <t xml:space="preserve">Zanahoria </t>
  </si>
  <si>
    <t>Precios de semillas en la zona central del país</t>
  </si>
  <si>
    <t>Trébol</t>
  </si>
  <si>
    <t>La información corresponde  al precio de venta de distribuidoras  que comercializan una cantidad importante de insumos, y que atienden al segmento de los medianos y pequeños agricultores.</t>
  </si>
  <si>
    <t>Fuente: elaborado por Odepa con información INIA.</t>
  </si>
  <si>
    <t xml:space="preserve">La información corresponde  al precio de venta de distribuidoras  que comercializan una cantidad importante de insumos  </t>
  </si>
  <si>
    <t>Pesos nominales sin IVA, en US$/unidad</t>
  </si>
  <si>
    <t>Nitrato de Amonio</t>
  </si>
  <si>
    <t>Fosfato Diamónico</t>
  </si>
  <si>
    <t>Otros Insumos</t>
  </si>
  <si>
    <t>Fosfato Monoamónico</t>
  </si>
  <si>
    <t>07/2013</t>
  </si>
  <si>
    <t>25 kg</t>
  </si>
  <si>
    <t>Mezcla papas  10-20-21</t>
  </si>
  <si>
    <t>Nitrato de potasio soluble</t>
  </si>
  <si>
    <t>Muriato de potasio</t>
  </si>
  <si>
    <t>Amintec</t>
  </si>
  <si>
    <t>50 kg</t>
  </si>
  <si>
    <t>Zapallo italiano</t>
  </si>
  <si>
    <t>Chacabuco</t>
  </si>
  <si>
    <t>Sandía</t>
  </si>
  <si>
    <t>Santa Amelia</t>
  </si>
  <si>
    <t>Santa Amelia injertada</t>
  </si>
  <si>
    <t>Catira</t>
  </si>
  <si>
    <t>Catira injertada</t>
  </si>
  <si>
    <t>Melón</t>
  </si>
  <si>
    <t>Sundew (tuna)</t>
  </si>
  <si>
    <t>Nun de miel (tuna)</t>
  </si>
  <si>
    <t>Pitón (calameño)</t>
  </si>
  <si>
    <t>Arauco</t>
  </si>
  <si>
    <t>Zapallo Iitaliano</t>
  </si>
  <si>
    <t>Maíz dulce</t>
  </si>
  <si>
    <t>Turbo</t>
  </si>
  <si>
    <t>Dynamo</t>
  </si>
  <si>
    <t>Savoy ace</t>
  </si>
  <si>
    <t>Baldrich 450</t>
  </si>
  <si>
    <t>20 Kg</t>
  </si>
  <si>
    <t>P 33Y74</t>
  </si>
  <si>
    <t>DK 619</t>
  </si>
  <si>
    <t xml:space="preserve">Maíz </t>
  </si>
  <si>
    <t>Chaino</t>
  </si>
  <si>
    <t>Prays 214</t>
  </si>
  <si>
    <t>Linuron</t>
  </si>
  <si>
    <t>Linurex 50 SC</t>
  </si>
  <si>
    <t>Goal 2 EC</t>
  </si>
  <si>
    <t>Tango 240 EC</t>
  </si>
  <si>
    <t>Oxifluorfen 24 EC</t>
  </si>
  <si>
    <t>Paraquat 276</t>
  </si>
  <si>
    <t>10 kilos</t>
  </si>
  <si>
    <t>Oxicloruro de cobre</t>
  </si>
  <si>
    <t>Oxicup WP</t>
  </si>
  <si>
    <t>Fungicup 87 WP</t>
  </si>
  <si>
    <t>Oxido cuproso</t>
  </si>
  <si>
    <t>Nordox súper 75 WG</t>
  </si>
  <si>
    <t>Estimulante foliar</t>
  </si>
  <si>
    <t>Terrasorb foliar</t>
  </si>
  <si>
    <t>Basfoliar algae</t>
  </si>
  <si>
    <t>Clorpirifos</t>
  </si>
  <si>
    <t>Lorsban 4E</t>
  </si>
  <si>
    <t>Iodosulfuron/Mesosulfuron</t>
  </si>
  <si>
    <t>Cossack 150 WG</t>
  </si>
  <si>
    <t>0,6 kilos</t>
  </si>
  <si>
    <t>Pinoxaden/Cloquintocet</t>
  </si>
  <si>
    <t>Axial 050 EC</t>
  </si>
  <si>
    <t>Centurion 240 EC</t>
  </si>
  <si>
    <t>Aquiles 24 EC</t>
  </si>
  <si>
    <t>Arrat</t>
  </si>
  <si>
    <t>0,12 kilos</t>
  </si>
  <si>
    <t>Tritosulfuron/ Dicamba</t>
  </si>
  <si>
    <t>Iodosulfuron</t>
  </si>
  <si>
    <t>0,1 kilos</t>
  </si>
  <si>
    <t>Tordon 24 K</t>
  </si>
  <si>
    <t>Clopiralid</t>
  </si>
  <si>
    <t>Lontrel 3A</t>
  </si>
  <si>
    <t>Carbendazima/Epoxiconazol</t>
  </si>
  <si>
    <t>Duett</t>
  </si>
  <si>
    <t>Metconazol</t>
  </si>
  <si>
    <t>Cuprodul WG</t>
  </si>
  <si>
    <t>Polyben 50 WP</t>
  </si>
  <si>
    <t>Troya 4 EC</t>
  </si>
  <si>
    <t>Clethodim</t>
  </si>
  <si>
    <t>Ovassion 5.26 WP</t>
  </si>
  <si>
    <t>Hussar 20% WG</t>
  </si>
  <si>
    <t>Picloram</t>
  </si>
  <si>
    <t>0,25 kg</t>
  </si>
  <si>
    <t>Curzate M-8</t>
  </si>
  <si>
    <t>Sparkseed</t>
  </si>
  <si>
    <r>
      <rPr>
        <sz val="10"/>
        <color indexed="8"/>
        <rFont val="Verdana"/>
        <family val="2"/>
      </rPr>
      <t>Fuente</t>
    </r>
    <r>
      <rPr>
        <sz val="10"/>
        <color indexed="8"/>
        <rFont val="Verdana"/>
        <family val="2"/>
      </rPr>
      <t>: elaborado por Odepa con antecedentes de informantes.</t>
    </r>
  </si>
  <si>
    <t>Fuente: elaborado por Odepa con información de distribuidores.</t>
  </si>
  <si>
    <t>Información a agosto 2013</t>
  </si>
  <si>
    <t xml:space="preserve">          Septiembre 2013</t>
  </si>
  <si>
    <t>Agosto 2013</t>
  </si>
  <si>
    <t>enero - agosto</t>
  </si>
  <si>
    <t>08/2013</t>
  </si>
  <si>
    <t>% var. agosto 2013/2012</t>
  </si>
  <si>
    <t>Nota: dólar observado promedio de agosto USD 1=  $ 512,59</t>
  </si>
  <si>
    <r>
      <rPr>
        <sz val="10"/>
        <color indexed="9"/>
        <rFont val="Verdana"/>
        <family val="2"/>
      </rPr>
      <t>¨</t>
    </r>
    <r>
      <rPr>
        <sz val="10"/>
        <color indexed="8"/>
        <rFont val="Verdana"/>
        <family val="2"/>
      </rPr>
      <t>Agosto 2013</t>
    </r>
  </si>
  <si>
    <t>%var. Ago 2013/2012</t>
  </si>
  <si>
    <r>
      <rPr>
        <sz val="11"/>
        <color indexed="9"/>
        <rFont val="Calibri"/>
        <family val="2"/>
      </rPr>
      <t>¨</t>
    </r>
    <r>
      <rPr>
        <sz val="11"/>
        <color indexed="8"/>
        <rFont val="Calibri"/>
        <family val="2"/>
      </rPr>
      <t>Agosto 2013</t>
    </r>
  </si>
  <si>
    <t>Nota: dólar observado promedio de agosto 1=  $ 512,59</t>
  </si>
  <si>
    <t>Fosfato monoamónico</t>
  </si>
  <si>
    <t>Nitrato de amonio granulado</t>
  </si>
  <si>
    <t>Mezcla 20-0-20</t>
  </si>
  <si>
    <t>Mezcla maíz  17-20-20</t>
  </si>
  <si>
    <t>Mezcla trigo 10-21-14</t>
  </si>
  <si>
    <t>Mezcla trigo  7-27-8</t>
  </si>
  <si>
    <t>Toqui</t>
  </si>
  <si>
    <t>Mohawk</t>
  </si>
  <si>
    <t>Victoriosa</t>
  </si>
  <si>
    <t>Zapallo camote</t>
  </si>
  <si>
    <t>Yamboree</t>
  </si>
  <si>
    <t xml:space="preserve">Melón </t>
  </si>
  <si>
    <t>Naomi</t>
  </si>
  <si>
    <t>Roundup Ultramax</t>
  </si>
  <si>
    <t>15 kilos</t>
  </si>
  <si>
    <t>Oxifluorfen</t>
  </si>
  <si>
    <t>Benomyl 50 WP</t>
  </si>
  <si>
    <t>Aminoterra</t>
  </si>
  <si>
    <t>22 litros</t>
  </si>
  <si>
    <t>Centurion 240EC</t>
  </si>
  <si>
    <t>Atrazina</t>
  </si>
  <si>
    <t>Atrazina 500 Sc</t>
  </si>
  <si>
    <t>Gesaprim 90 WG</t>
  </si>
  <si>
    <t>Atrazina/Matolacloro</t>
  </si>
  <si>
    <t>Primagram Gold 660 SC</t>
  </si>
  <si>
    <t>Acetochlor/Furilazol</t>
  </si>
  <si>
    <t>Guardian</t>
  </si>
  <si>
    <t>Paraquat</t>
  </si>
  <si>
    <t>Gramoxone super</t>
  </si>
  <si>
    <t>Propamocab / Fosetilo</t>
  </si>
  <si>
    <t>Propanocarb/Fenamidone</t>
  </si>
  <si>
    <t>Tebuconazol 25 WP</t>
  </si>
  <si>
    <t>Tacora 25 WP</t>
  </si>
  <si>
    <t>1 lkilo</t>
  </si>
  <si>
    <t>Horizon 25 WP</t>
  </si>
  <si>
    <t>Punto 70 WP</t>
  </si>
  <si>
    <t>Clorpirifos 480</t>
  </si>
  <si>
    <t>Caramba 90 SL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</si>
</sst>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1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3" formatCode="0.0"/>
  </numFmts>
  <fonts count="10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9"/>
      <color indexed="8"/>
      <name val="Verdana"/>
      <family val="2"/>
    </font>
    <font>
      <i/>
      <sz val="8"/>
      <name val="Verdana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7"/>
      <color indexed="10"/>
      <name val="Arial"/>
      <family val="2"/>
    </font>
    <font>
      <b/>
      <sz val="10"/>
      <color indexed="10"/>
      <name val="Verdana"/>
      <family val="2"/>
    </font>
    <font>
      <b/>
      <sz val="8"/>
      <color indexed="9"/>
      <name val="Arial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sz val="11"/>
      <color indexed="10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Verdana"/>
      <family val="2"/>
    </font>
    <font>
      <b/>
      <sz val="8"/>
      <color rgb="FFFFFFFF"/>
      <name val="Arial"/>
      <family val="2"/>
    </font>
    <font>
      <sz val="8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rgb="FF000000"/>
      <name val="Verdana"/>
      <family val="2"/>
    </font>
    <font>
      <sz val="11"/>
      <color rgb="FFFF0000"/>
      <name val="Arial"/>
      <family val="2"/>
    </font>
    <font>
      <sz val="8"/>
      <color theme="1"/>
      <name val="Verdana"/>
      <family val="2"/>
    </font>
    <font>
      <sz val="10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/>
      <right style="thin"/>
      <top/>
      <bottom/>
    </border>
    <border>
      <left>
        <color indexed="63"/>
      </left>
      <right style="thin"/>
      <top/>
      <bottom style="medium"/>
    </border>
    <border>
      <left/>
      <right/>
      <top style="thin">
        <color indexed="55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1" fillId="3" borderId="0" applyNumberFormat="0" applyBorder="0" applyAlignment="0" applyProtection="0"/>
    <xf numFmtId="0" fontId="6" fillId="4" borderId="0" applyNumberFormat="0" applyBorder="0" applyAlignment="0" applyProtection="0"/>
    <xf numFmtId="0" fontId="71" fillId="5" borderId="0" applyNumberFormat="0" applyBorder="0" applyAlignment="0" applyProtection="0"/>
    <xf numFmtId="0" fontId="6" fillId="6" borderId="0" applyNumberFormat="0" applyBorder="0" applyAlignment="0" applyProtection="0"/>
    <xf numFmtId="0" fontId="71" fillId="7" borderId="0" applyNumberFormat="0" applyBorder="0" applyAlignment="0" applyProtection="0"/>
    <xf numFmtId="0" fontId="6" fillId="8" borderId="0" applyNumberFormat="0" applyBorder="0" applyAlignment="0" applyProtection="0"/>
    <xf numFmtId="0" fontId="71" fillId="9" borderId="0" applyNumberFormat="0" applyBorder="0" applyAlignment="0" applyProtection="0"/>
    <xf numFmtId="0" fontId="6" fillId="10" borderId="0" applyNumberFormat="0" applyBorder="0" applyAlignment="0" applyProtection="0"/>
    <xf numFmtId="0" fontId="71" fillId="11" borderId="0" applyNumberFormat="0" applyBorder="0" applyAlignment="0" applyProtection="0"/>
    <xf numFmtId="0" fontId="6" fillId="12" borderId="0" applyNumberFormat="0" applyBorder="0" applyAlignment="0" applyProtection="0"/>
    <xf numFmtId="0" fontId="71" fillId="13" borderId="0" applyNumberFormat="0" applyBorder="0" applyAlignment="0" applyProtection="0"/>
    <xf numFmtId="0" fontId="6" fillId="14" borderId="0" applyNumberFormat="0" applyBorder="0" applyAlignment="0" applyProtection="0"/>
    <xf numFmtId="0" fontId="71" fillId="15" borderId="0" applyNumberFormat="0" applyBorder="0" applyAlignment="0" applyProtection="0"/>
    <xf numFmtId="0" fontId="6" fillId="16" borderId="0" applyNumberFormat="0" applyBorder="0" applyAlignment="0" applyProtection="0"/>
    <xf numFmtId="0" fontId="71" fillId="17" borderId="0" applyNumberFormat="0" applyBorder="0" applyAlignment="0" applyProtection="0"/>
    <xf numFmtId="0" fontId="6" fillId="18" borderId="0" applyNumberFormat="0" applyBorder="0" applyAlignment="0" applyProtection="0"/>
    <xf numFmtId="0" fontId="71" fillId="19" borderId="0" applyNumberFormat="0" applyBorder="0" applyAlignment="0" applyProtection="0"/>
    <xf numFmtId="0" fontId="6" fillId="8" borderId="0" applyNumberFormat="0" applyBorder="0" applyAlignment="0" applyProtection="0"/>
    <xf numFmtId="0" fontId="71" fillId="20" borderId="0" applyNumberFormat="0" applyBorder="0" applyAlignment="0" applyProtection="0"/>
    <xf numFmtId="0" fontId="6" fillId="14" borderId="0" applyNumberFormat="0" applyBorder="0" applyAlignment="0" applyProtection="0"/>
    <xf numFmtId="0" fontId="71" fillId="21" borderId="0" applyNumberFormat="0" applyBorder="0" applyAlignment="0" applyProtection="0"/>
    <xf numFmtId="0" fontId="6" fillId="22" borderId="0" applyNumberFormat="0" applyBorder="0" applyAlignment="0" applyProtection="0"/>
    <xf numFmtId="0" fontId="71" fillId="23" borderId="0" applyNumberFormat="0" applyBorder="0" applyAlignment="0" applyProtection="0"/>
    <xf numFmtId="0" fontId="7" fillId="24" borderId="0" applyNumberFormat="0" applyBorder="0" applyAlignment="0" applyProtection="0"/>
    <xf numFmtId="0" fontId="72" fillId="25" borderId="0" applyNumberFormat="0" applyBorder="0" applyAlignment="0" applyProtection="0"/>
    <xf numFmtId="0" fontId="7" fillId="16" borderId="0" applyNumberFormat="0" applyBorder="0" applyAlignment="0" applyProtection="0"/>
    <xf numFmtId="0" fontId="72" fillId="26" borderId="0" applyNumberFormat="0" applyBorder="0" applyAlignment="0" applyProtection="0"/>
    <xf numFmtId="0" fontId="7" fillId="18" borderId="0" applyNumberFormat="0" applyBorder="0" applyAlignment="0" applyProtection="0"/>
    <xf numFmtId="0" fontId="72" fillId="27" borderId="0" applyNumberFormat="0" applyBorder="0" applyAlignment="0" applyProtection="0"/>
    <xf numFmtId="0" fontId="7" fillId="28" borderId="0" applyNumberFormat="0" applyBorder="0" applyAlignment="0" applyProtection="0"/>
    <xf numFmtId="0" fontId="72" fillId="29" borderId="0" applyNumberFormat="0" applyBorder="0" applyAlignment="0" applyProtection="0"/>
    <xf numFmtId="0" fontId="7" fillId="30" borderId="0" applyNumberFormat="0" applyBorder="0" applyAlignment="0" applyProtection="0"/>
    <xf numFmtId="0" fontId="72" fillId="31" borderId="0" applyNumberFormat="0" applyBorder="0" applyAlignment="0" applyProtection="0"/>
    <xf numFmtId="0" fontId="7" fillId="32" borderId="0" applyNumberFormat="0" applyBorder="0" applyAlignment="0" applyProtection="0"/>
    <xf numFmtId="0" fontId="72" fillId="33" borderId="0" applyNumberFormat="0" applyBorder="0" applyAlignment="0" applyProtection="0"/>
    <xf numFmtId="0" fontId="73" fillId="34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4" fillId="36" borderId="2" applyNumberFormat="0" applyAlignment="0" applyProtection="0"/>
    <xf numFmtId="0" fontId="10" fillId="37" borderId="3" applyNumberFormat="0" applyAlignment="0" applyProtection="0"/>
    <xf numFmtId="0" fontId="75" fillId="38" borderId="4" applyNumberFormat="0" applyAlignment="0" applyProtection="0"/>
    <xf numFmtId="0" fontId="11" fillId="0" borderId="5" applyNumberFormat="0" applyFill="0" applyAlignment="0" applyProtection="0"/>
    <xf numFmtId="0" fontId="76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2" fillId="40" borderId="0" applyNumberFormat="0" applyBorder="0" applyAlignment="0" applyProtection="0"/>
    <xf numFmtId="0" fontId="7" fillId="41" borderId="0" applyNumberFormat="0" applyBorder="0" applyAlignment="0" applyProtection="0"/>
    <xf numFmtId="0" fontId="72" fillId="42" borderId="0" applyNumberFormat="0" applyBorder="0" applyAlignment="0" applyProtection="0"/>
    <xf numFmtId="0" fontId="7" fillId="43" borderId="0" applyNumberFormat="0" applyBorder="0" applyAlignment="0" applyProtection="0"/>
    <xf numFmtId="0" fontId="72" fillId="44" borderId="0" applyNumberFormat="0" applyBorder="0" applyAlignment="0" applyProtection="0"/>
    <xf numFmtId="0" fontId="7" fillId="28" borderId="0" applyNumberFormat="0" applyBorder="0" applyAlignment="0" applyProtection="0"/>
    <xf numFmtId="0" fontId="72" fillId="45" borderId="0" applyNumberFormat="0" applyBorder="0" applyAlignment="0" applyProtection="0"/>
    <xf numFmtId="0" fontId="7" fillId="30" borderId="0" applyNumberFormat="0" applyBorder="0" applyAlignment="0" applyProtection="0"/>
    <xf numFmtId="0" fontId="72" fillId="46" borderId="0" applyNumberFormat="0" applyBorder="0" applyAlignment="0" applyProtection="0"/>
    <xf numFmtId="0" fontId="7" fillId="47" borderId="0" applyNumberFormat="0" applyBorder="0" applyAlignment="0" applyProtection="0"/>
    <xf numFmtId="0" fontId="72" fillId="48" borderId="0" applyNumberFormat="0" applyBorder="0" applyAlignment="0" applyProtection="0"/>
    <xf numFmtId="0" fontId="13" fillId="12" borderId="1" applyNumberFormat="0" applyAlignment="0" applyProtection="0"/>
    <xf numFmtId="0" fontId="78" fillId="49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0" fillId="5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1" fillId="52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82" fillId="36" borderId="11" applyNumberFormat="0" applyAlignment="0" applyProtection="0"/>
    <xf numFmtId="0" fontId="1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12" applyNumberFormat="0" applyFill="0" applyAlignment="0" applyProtection="0"/>
    <xf numFmtId="0" fontId="21" fillId="0" borderId="13" applyNumberFormat="0" applyFill="0" applyAlignment="0" applyProtection="0"/>
    <xf numFmtId="0" fontId="86" fillId="0" borderId="14" applyNumberFormat="0" applyFill="0" applyAlignment="0" applyProtection="0"/>
    <xf numFmtId="0" fontId="12" fillId="0" borderId="15" applyNumberFormat="0" applyFill="0" applyAlignment="0" applyProtection="0"/>
    <xf numFmtId="0" fontId="77" fillId="0" borderId="16" applyNumberFormat="0" applyFill="0" applyAlignment="0" applyProtection="0"/>
    <xf numFmtId="0" fontId="87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8" fillId="0" borderId="18" applyNumberFormat="0" applyFill="0" applyAlignment="0" applyProtection="0"/>
  </cellStyleXfs>
  <cellXfs count="70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4" fillId="55" borderId="0" xfId="0" applyFont="1" applyFill="1" applyAlignment="1">
      <alignment horizontal="center"/>
    </xf>
    <xf numFmtId="0" fontId="0" fillId="55" borderId="0" xfId="0" applyFill="1" applyAlignment="1">
      <alignment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9" fontId="23" fillId="0" borderId="0" xfId="0" applyNumberFormat="1" applyFont="1" applyFill="1" applyAlignment="1">
      <alignment vertical="center"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55" borderId="0" xfId="0" applyFont="1" applyFill="1" applyBorder="1" applyAlignment="1" quotePrefix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left"/>
    </xf>
    <xf numFmtId="0" fontId="27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4" fillId="55" borderId="0" xfId="0" applyFont="1" applyFill="1" applyAlignment="1">
      <alignment horizontal="centerContinuous" vertical="center"/>
    </xf>
    <xf numFmtId="0" fontId="26" fillId="55" borderId="0" xfId="0" applyFont="1" applyFill="1" applyAlignment="1">
      <alignment horizontal="centerContinuous" vertical="center"/>
    </xf>
    <xf numFmtId="0" fontId="28" fillId="55" borderId="0" xfId="76" applyFont="1" applyFill="1" applyAlignment="1" applyProtection="1">
      <alignment/>
      <protection/>
    </xf>
    <xf numFmtId="0" fontId="23" fillId="55" borderId="0" xfId="0" applyFont="1" applyFill="1" applyAlignment="1">
      <alignment vertical="center"/>
    </xf>
    <xf numFmtId="0" fontId="23" fillId="56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55" borderId="0" xfId="0" applyFont="1" applyFill="1" applyAlignment="1">
      <alignment horizontal="center"/>
    </xf>
    <xf numFmtId="0" fontId="31" fillId="55" borderId="0" xfId="76" applyFont="1" applyFill="1" applyAlignment="1" applyProtection="1">
      <alignment/>
      <protection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89" fillId="55" borderId="0" xfId="0" applyFont="1" applyFill="1" applyAlignment="1">
      <alignment/>
    </xf>
    <xf numFmtId="0" fontId="89" fillId="55" borderId="0" xfId="0" applyFont="1" applyFill="1" applyBorder="1" applyAlignment="1">
      <alignment vertical="center"/>
    </xf>
    <xf numFmtId="0" fontId="71" fillId="0" borderId="0" xfId="93">
      <alignment/>
      <protection/>
    </xf>
    <xf numFmtId="0" fontId="71" fillId="0" borderId="0" xfId="93" applyBorder="1">
      <alignment/>
      <protection/>
    </xf>
    <xf numFmtId="0" fontId="3" fillId="0" borderId="0" xfId="93" applyFont="1">
      <alignment/>
      <protection/>
    </xf>
    <xf numFmtId="0" fontId="90" fillId="0" borderId="0" xfId="93" applyFont="1">
      <alignment/>
      <protection/>
    </xf>
    <xf numFmtId="0" fontId="29" fillId="0" borderId="0" xfId="93" applyFont="1">
      <alignment/>
      <protection/>
    </xf>
    <xf numFmtId="0" fontId="27" fillId="0" borderId="0" xfId="93" applyFont="1">
      <alignment/>
      <protection/>
    </xf>
    <xf numFmtId="0" fontId="34" fillId="0" borderId="0" xfId="93" applyFont="1" applyBorder="1" applyAlignment="1">
      <alignment horizontal="justify" vertical="top" wrapText="1"/>
      <protection/>
    </xf>
    <xf numFmtId="0" fontId="27" fillId="0" borderId="0" xfId="93" applyFont="1" applyBorder="1" applyAlignment="1">
      <alignment horizontal="justify" vertical="center" wrapText="1"/>
      <protection/>
    </xf>
    <xf numFmtId="0" fontId="27" fillId="0" borderId="0" xfId="103" applyFont="1" applyBorder="1" applyAlignment="1" applyProtection="1">
      <alignment horizontal="center"/>
      <protection/>
    </xf>
    <xf numFmtId="0" fontId="27" fillId="0" borderId="0" xfId="103" applyFont="1" applyBorder="1" applyProtection="1">
      <alignment/>
      <protection/>
    </xf>
    <xf numFmtId="0" fontId="27" fillId="0" borderId="0" xfId="93" applyFont="1" applyBorder="1">
      <alignment/>
      <protection/>
    </xf>
    <xf numFmtId="0" fontId="27" fillId="0" borderId="0" xfId="103" applyFont="1" applyBorder="1" applyAlignment="1" applyProtection="1">
      <alignment horizontal="left"/>
      <protection/>
    </xf>
    <xf numFmtId="0" fontId="34" fillId="0" borderId="0" xfId="103" applyFont="1" applyBorder="1" applyAlignment="1" applyProtection="1">
      <alignment horizontal="right"/>
      <protection/>
    </xf>
    <xf numFmtId="0" fontId="34" fillId="0" borderId="0" xfId="103" applyFont="1" applyBorder="1" applyProtection="1">
      <alignment/>
      <protection/>
    </xf>
    <xf numFmtId="0" fontId="30" fillId="0" borderId="0" xfId="103" applyFont="1" applyBorder="1" applyAlignment="1" applyProtection="1">
      <alignment horizontal="left"/>
      <protection/>
    </xf>
    <xf numFmtId="0" fontId="30" fillId="0" borderId="0" xfId="103" applyFont="1" applyBorder="1" applyAlignment="1" applyProtection="1">
      <alignment horizontal="center"/>
      <protection/>
    </xf>
    <xf numFmtId="0" fontId="30" fillId="0" borderId="0" xfId="103" applyFont="1" applyBorder="1" applyProtection="1">
      <alignment/>
      <protection/>
    </xf>
    <xf numFmtId="0" fontId="27" fillId="0" borderId="0" xfId="103" applyFont="1" applyBorder="1" applyAlignment="1" applyProtection="1">
      <alignment horizontal="right"/>
      <protection/>
    </xf>
    <xf numFmtId="0" fontId="91" fillId="0" borderId="0" xfId="93" applyFont="1">
      <alignment/>
      <protection/>
    </xf>
    <xf numFmtId="0" fontId="92" fillId="0" borderId="0" xfId="93" applyFont="1">
      <alignment/>
      <protection/>
    </xf>
    <xf numFmtId="0" fontId="93" fillId="0" borderId="0" xfId="93" applyFont="1" applyAlignment="1">
      <alignment horizontal="center"/>
      <protection/>
    </xf>
    <xf numFmtId="0" fontId="94" fillId="0" borderId="0" xfId="93" applyFont="1" applyAlignment="1">
      <alignment horizontal="center"/>
      <protection/>
    </xf>
    <xf numFmtId="0" fontId="95" fillId="0" borderId="0" xfId="93" applyFont="1">
      <alignment/>
      <protection/>
    </xf>
    <xf numFmtId="0" fontId="96" fillId="0" borderId="0" xfId="93" applyFont="1" quotePrefix="1">
      <alignment/>
      <protection/>
    </xf>
    <xf numFmtId="0" fontId="96" fillId="0" borderId="0" xfId="93" applyFont="1">
      <alignment/>
      <protection/>
    </xf>
    <xf numFmtId="0" fontId="94" fillId="0" borderId="0" xfId="93" applyFont="1">
      <alignment/>
      <protection/>
    </xf>
    <xf numFmtId="0" fontId="97" fillId="0" borderId="0" xfId="93" applyFont="1" applyAlignment="1">
      <alignment horizontal="left" indent="15"/>
      <protection/>
    </xf>
    <xf numFmtId="17" fontId="93" fillId="0" borderId="0" xfId="93" applyNumberFormat="1" applyFont="1" applyAlignment="1" quotePrefix="1">
      <alignment horizontal="center"/>
      <protection/>
    </xf>
    <xf numFmtId="0" fontId="0" fillId="0" borderId="0" xfId="0" applyFill="1" applyAlignment="1">
      <alignment/>
    </xf>
    <xf numFmtId="0" fontId="23" fillId="55" borderId="0" xfId="0" applyFont="1" applyFill="1" applyAlignment="1">
      <alignment horizontal="center" vertical="center"/>
    </xf>
    <xf numFmtId="0" fontId="33" fillId="55" borderId="0" xfId="76" applyFont="1" applyFill="1" applyAlignment="1" applyProtection="1">
      <alignment horizontal="center" vertical="center"/>
      <protection/>
    </xf>
    <xf numFmtId="0" fontId="23" fillId="55" borderId="0" xfId="76" applyFont="1" applyFill="1" applyAlignment="1" applyProtection="1">
      <alignment vertical="center"/>
      <protection/>
    </xf>
    <xf numFmtId="0" fontId="32" fillId="55" borderId="0" xfId="0" applyFont="1" applyFill="1" applyAlignment="1">
      <alignment horizontal="center" vertical="center"/>
    </xf>
    <xf numFmtId="0" fontId="24" fillId="55" borderId="0" xfId="0" applyFont="1" applyFill="1" applyAlignment="1">
      <alignment horizontal="center" vertical="center"/>
    </xf>
    <xf numFmtId="0" fontId="23" fillId="55" borderId="0" xfId="76" applyFont="1" applyFill="1" applyAlignment="1" applyProtection="1">
      <alignment vertical="center" wrapText="1"/>
      <protection/>
    </xf>
    <xf numFmtId="0" fontId="4" fillId="55" borderId="0" xfId="76" applyFill="1" applyAlignment="1" applyProtection="1">
      <alignment horizontal="center" vertical="center"/>
      <protection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89" fillId="0" borderId="0" xfId="0" applyFont="1" applyAlignment="1">
      <alignment/>
    </xf>
    <xf numFmtId="3" fontId="89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 quotePrefix="1">
      <alignment horizontal="center"/>
    </xf>
    <xf numFmtId="0" fontId="23" fillId="55" borderId="0" xfId="0" applyFont="1" applyFill="1" applyBorder="1" applyAlignment="1" quotePrefix="1">
      <alignment horizontal="center" vertical="center" wrapText="1"/>
    </xf>
    <xf numFmtId="0" fontId="23" fillId="55" borderId="0" xfId="0" applyFont="1" applyFill="1" applyBorder="1" applyAlignment="1">
      <alignment vertical="center" wrapText="1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57" borderId="0" xfId="0" applyFont="1" applyFill="1" applyAlignment="1">
      <alignment vertical="center"/>
    </xf>
    <xf numFmtId="0" fontId="23" fillId="57" borderId="0" xfId="0" applyFont="1" applyFill="1" applyBorder="1" applyAlignment="1">
      <alignment vertical="center"/>
    </xf>
    <xf numFmtId="0" fontId="24" fillId="57" borderId="0" xfId="0" applyFont="1" applyFill="1" applyAlignment="1">
      <alignment vertical="center"/>
    </xf>
    <xf numFmtId="3" fontId="23" fillId="57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0" fontId="23" fillId="57" borderId="0" xfId="0" applyFont="1" applyFill="1" applyAlignment="1">
      <alignment/>
    </xf>
    <xf numFmtId="0" fontId="23" fillId="0" borderId="0" xfId="0" applyFont="1" applyFill="1" applyBorder="1" applyAlignment="1" quotePrefix="1">
      <alignment horizontal="center" vertical="center" wrapText="1"/>
    </xf>
    <xf numFmtId="3" fontId="23" fillId="0" borderId="0" xfId="0" applyNumberFormat="1" applyFont="1" applyFill="1" applyAlignment="1">
      <alignment/>
    </xf>
    <xf numFmtId="0" fontId="23" fillId="0" borderId="19" xfId="0" applyFont="1" applyFill="1" applyBorder="1" applyAlignment="1">
      <alignment vertical="center"/>
    </xf>
    <xf numFmtId="3" fontId="23" fillId="0" borderId="19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202" fontId="23" fillId="0" borderId="0" xfId="0" applyNumberFormat="1" applyFont="1" applyFill="1" applyBorder="1" applyAlignment="1">
      <alignment/>
    </xf>
    <xf numFmtId="0" fontId="24" fillId="56" borderId="0" xfId="0" applyFont="1" applyFill="1" applyAlignment="1">
      <alignment vertical="center"/>
    </xf>
    <xf numFmtId="0" fontId="100" fillId="56" borderId="0" xfId="0" applyFont="1" applyFill="1" applyAlignment="1">
      <alignment vertical="center"/>
    </xf>
    <xf numFmtId="3" fontId="23" fillId="56" borderId="0" xfId="0" applyNumberFormat="1" applyFont="1" applyFill="1" applyBorder="1" applyAlignment="1">
      <alignment vertical="center"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 vertical="center"/>
    </xf>
    <xf numFmtId="0" fontId="23" fillId="56" borderId="0" xfId="0" applyFont="1" applyFill="1" applyBorder="1" applyAlignment="1">
      <alignment horizontal="center"/>
    </xf>
    <xf numFmtId="3" fontId="23" fillId="55" borderId="0" xfId="0" applyNumberFormat="1" applyFont="1" applyFill="1" applyBorder="1" applyAlignment="1">
      <alignment horizontal="center"/>
    </xf>
    <xf numFmtId="0" fontId="23" fillId="56" borderId="0" xfId="0" applyFont="1" applyFill="1" applyAlignment="1">
      <alignment horizontal="center"/>
    </xf>
    <xf numFmtId="0" fontId="23" fillId="55" borderId="0" xfId="0" applyFont="1" applyFill="1" applyAlignment="1">
      <alignment horizontal="center" vertical="top"/>
    </xf>
    <xf numFmtId="0" fontId="23" fillId="55" borderId="0" xfId="0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7" fillId="0" borderId="0" xfId="0" applyFont="1" applyFill="1" applyAlignment="1">
      <alignment/>
    </xf>
    <xf numFmtId="4" fontId="23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7" fillId="55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 horizontal="center"/>
    </xf>
    <xf numFmtId="4" fontId="23" fillId="0" borderId="21" xfId="0" applyNumberFormat="1" applyFont="1" applyBorder="1" applyAlignment="1">
      <alignment horizontal="center"/>
    </xf>
    <xf numFmtId="0" fontId="23" fillId="0" borderId="20" xfId="0" applyFont="1" applyBorder="1" applyAlignment="1">
      <alignment/>
    </xf>
    <xf numFmtId="4" fontId="23" fillId="0" borderId="20" xfId="0" applyNumberFormat="1" applyFont="1" applyBorder="1" applyAlignment="1">
      <alignment horizontal="center"/>
    </xf>
    <xf numFmtId="0" fontId="23" fillId="0" borderId="21" xfId="0" applyFont="1" applyFill="1" applyBorder="1" applyAlignment="1">
      <alignment/>
    </xf>
    <xf numFmtId="4" fontId="23" fillId="0" borderId="21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4" fontId="23" fillId="0" borderId="2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  <xf numFmtId="3" fontId="24" fillId="0" borderId="22" xfId="0" applyNumberFormat="1" applyFont="1" applyFill="1" applyBorder="1" applyAlignment="1">
      <alignment vertical="center"/>
    </xf>
    <xf numFmtId="4" fontId="24" fillId="0" borderId="22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202" fontId="23" fillId="0" borderId="0" xfId="0" applyNumberFormat="1" applyFont="1" applyBorder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202" fontId="23" fillId="0" borderId="21" xfId="0" applyNumberFormat="1" applyFont="1" applyBorder="1" applyAlignment="1">
      <alignment horizontal="center"/>
    </xf>
    <xf numFmtId="4" fontId="23" fillId="0" borderId="21" xfId="0" applyNumberFormat="1" applyFont="1" applyBorder="1" applyAlignment="1">
      <alignment horizontal="center" vertical="center"/>
    </xf>
    <xf numFmtId="202" fontId="23" fillId="0" borderId="20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3" fontId="23" fillId="0" borderId="21" xfId="0" applyNumberFormat="1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3" fontId="23" fillId="0" borderId="20" xfId="0" applyNumberFormat="1" applyFont="1" applyBorder="1" applyAlignment="1">
      <alignment horizontal="center"/>
    </xf>
    <xf numFmtId="3" fontId="23" fillId="0" borderId="21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4" fontId="23" fillId="58" borderId="0" xfId="0" applyNumberFormat="1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/>
    </xf>
    <xf numFmtId="3" fontId="23" fillId="0" borderId="21" xfId="0" applyNumberFormat="1" applyFont="1" applyFill="1" applyBorder="1" applyAlignment="1">
      <alignment vertical="center"/>
    </xf>
    <xf numFmtId="9" fontId="23" fillId="0" borderId="21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202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 vertical="center"/>
    </xf>
    <xf numFmtId="0" fontId="101" fillId="59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101" fillId="59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 quotePrefix="1">
      <alignment vertical="center"/>
    </xf>
    <xf numFmtId="17" fontId="23" fillId="0" borderId="0" xfId="0" applyNumberFormat="1" applyFont="1" applyBorder="1" applyAlignment="1" quotePrefix="1">
      <alignment horizontal="center" wrapText="1"/>
    </xf>
    <xf numFmtId="0" fontId="24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3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 quotePrefix="1">
      <alignment horizontal="center" vertical="center" wrapText="1"/>
    </xf>
    <xf numFmtId="0" fontId="88" fillId="55" borderId="0" xfId="102" applyFont="1" applyFill="1" applyAlignment="1">
      <alignment horizontal="center" vertical="center"/>
      <protection/>
    </xf>
    <xf numFmtId="0" fontId="23" fillId="55" borderId="24" xfId="0" applyFont="1" applyFill="1" applyBorder="1" applyAlignment="1">
      <alignment horizontal="center"/>
    </xf>
    <xf numFmtId="0" fontId="23" fillId="55" borderId="25" xfId="0" applyFont="1" applyFill="1" applyBorder="1" applyAlignment="1">
      <alignment horizontal="center"/>
    </xf>
    <xf numFmtId="203" fontId="23" fillId="55" borderId="25" xfId="0" applyNumberFormat="1" applyFont="1" applyFill="1" applyBorder="1" applyAlignment="1">
      <alignment horizontal="center"/>
    </xf>
    <xf numFmtId="0" fontId="31" fillId="55" borderId="24" xfId="102" applyFont="1" applyFill="1" applyBorder="1">
      <alignment/>
      <protection/>
    </xf>
    <xf numFmtId="0" fontId="94" fillId="55" borderId="25" xfId="102" applyFont="1" applyFill="1" applyBorder="1">
      <alignment/>
      <protection/>
    </xf>
    <xf numFmtId="0" fontId="31" fillId="55" borderId="25" xfId="102" applyFont="1" applyFill="1" applyBorder="1">
      <alignment/>
      <protection/>
    </xf>
    <xf numFmtId="0" fontId="94" fillId="55" borderId="25" xfId="102" applyFont="1" applyFill="1" applyBorder="1" applyAlignment="1">
      <alignment horizontal="center"/>
      <protection/>
    </xf>
    <xf numFmtId="0" fontId="23" fillId="55" borderId="25" xfId="102" applyFont="1" applyFill="1" applyBorder="1" applyAlignment="1" applyProtection="1">
      <alignment horizontal="left" vertical="center" wrapText="1"/>
      <protection locked="0"/>
    </xf>
    <xf numFmtId="0" fontId="31" fillId="55" borderId="24" xfId="0" applyFont="1" applyFill="1" applyBorder="1" applyAlignment="1">
      <alignment/>
    </xf>
    <xf numFmtId="0" fontId="31" fillId="55" borderId="24" xfId="0" applyFont="1" applyFill="1" applyBorder="1" applyAlignment="1">
      <alignment horizontal="center"/>
    </xf>
    <xf numFmtId="0" fontId="31" fillId="55" borderId="25" xfId="0" applyFont="1" applyFill="1" applyBorder="1" applyAlignment="1">
      <alignment/>
    </xf>
    <xf numFmtId="0" fontId="31" fillId="55" borderId="25" xfId="0" applyFont="1" applyFill="1" applyBorder="1" applyAlignment="1">
      <alignment horizontal="center"/>
    </xf>
    <xf numFmtId="0" fontId="27" fillId="55" borderId="0" xfId="0" applyFont="1" applyFill="1" applyBorder="1" applyAlignment="1">
      <alignment/>
    </xf>
    <xf numFmtId="0" fontId="27" fillId="55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71" fillId="55" borderId="26" xfId="102" applyFill="1" applyBorder="1" applyAlignment="1">
      <alignment vertical="center"/>
      <protection/>
    </xf>
    <xf numFmtId="0" fontId="71" fillId="55" borderId="27" xfId="102" applyFill="1" applyBorder="1" applyAlignment="1">
      <alignment vertical="center"/>
      <protection/>
    </xf>
    <xf numFmtId="0" fontId="71" fillId="55" borderId="25" xfId="102" applyFill="1" applyBorder="1" applyAlignment="1">
      <alignment vertical="center"/>
      <protection/>
    </xf>
    <xf numFmtId="3" fontId="64" fillId="60" borderId="27" xfId="102" applyNumberFormat="1" applyFont="1" applyFill="1" applyBorder="1" applyAlignment="1">
      <alignment horizontal="center" vertical="center"/>
      <protection/>
    </xf>
    <xf numFmtId="0" fontId="71" fillId="55" borderId="24" xfId="102" applyFill="1" applyBorder="1" applyAlignment="1">
      <alignment vertical="center"/>
      <protection/>
    </xf>
    <xf numFmtId="0" fontId="102" fillId="55" borderId="0" xfId="102" applyFont="1" applyFill="1" applyBorder="1" applyAlignment="1">
      <alignment vertical="center" wrapText="1"/>
      <protection/>
    </xf>
    <xf numFmtId="0" fontId="102" fillId="55" borderId="0" xfId="102" applyFont="1" applyFill="1" applyBorder="1" applyAlignment="1">
      <alignment horizontal="left" vertical="center" wrapText="1"/>
      <protection/>
    </xf>
    <xf numFmtId="3" fontId="71" fillId="55" borderId="27" xfId="102" applyNumberFormat="1" applyFill="1" applyBorder="1" applyAlignment="1">
      <alignment horizontal="center" vertical="center"/>
      <protection/>
    </xf>
    <xf numFmtId="3" fontId="71" fillId="55" borderId="28" xfId="102" applyNumberFormat="1" applyFill="1" applyBorder="1" applyAlignment="1">
      <alignment horizontal="center" vertical="center"/>
      <protection/>
    </xf>
    <xf numFmtId="3" fontId="71" fillId="55" borderId="25" xfId="102" applyNumberFormat="1" applyFill="1" applyBorder="1" applyAlignment="1">
      <alignment horizontal="center" vertical="center"/>
      <protection/>
    </xf>
    <xf numFmtId="3" fontId="71" fillId="55" borderId="24" xfId="102" applyNumberFormat="1" applyFill="1" applyBorder="1" applyAlignment="1">
      <alignment horizontal="center" vertical="center"/>
      <protection/>
    </xf>
    <xf numFmtId="3" fontId="71" fillId="55" borderId="26" xfId="102" applyNumberFormat="1" applyFill="1" applyBorder="1" applyAlignment="1">
      <alignment horizontal="center" vertical="center"/>
      <protection/>
    </xf>
    <xf numFmtId="0" fontId="71" fillId="55" borderId="28" xfId="102" applyFill="1" applyBorder="1" applyAlignment="1">
      <alignment vertical="center"/>
      <protection/>
    </xf>
    <xf numFmtId="0" fontId="71" fillId="55" borderId="29" xfId="102" applyFill="1" applyBorder="1" applyAlignment="1">
      <alignment vertical="center"/>
      <protection/>
    </xf>
    <xf numFmtId="3" fontId="71" fillId="55" borderId="29" xfId="102" applyNumberFormat="1" applyFill="1" applyBorder="1" applyAlignment="1">
      <alignment horizontal="center" vertical="center"/>
      <protection/>
    </xf>
    <xf numFmtId="0" fontId="98" fillId="0" borderId="0" xfId="0" applyFont="1" applyFill="1" applyBorder="1" applyAlignment="1">
      <alignment/>
    </xf>
    <xf numFmtId="0" fontId="71" fillId="55" borderId="0" xfId="102" applyFont="1" applyFill="1" applyAlignment="1">
      <alignment horizontal="center" vertical="center"/>
      <protection/>
    </xf>
    <xf numFmtId="0" fontId="88" fillId="60" borderId="26" xfId="0" applyFont="1" applyFill="1" applyBorder="1" applyAlignment="1">
      <alignment horizontal="center" vertical="center" wrapText="1"/>
    </xf>
    <xf numFmtId="0" fontId="0" fillId="55" borderId="24" xfId="0" applyFill="1" applyBorder="1" applyAlignment="1">
      <alignment vertical="center"/>
    </xf>
    <xf numFmtId="3" fontId="0" fillId="55" borderId="24" xfId="0" applyNumberFormat="1" applyFill="1" applyBorder="1" applyAlignment="1">
      <alignment horizontal="center" vertical="center"/>
    </xf>
    <xf numFmtId="3" fontId="0" fillId="55" borderId="25" xfId="0" applyNumberFormat="1" applyFill="1" applyBorder="1" applyAlignment="1">
      <alignment horizontal="center" vertical="center"/>
    </xf>
    <xf numFmtId="0" fontId="0" fillId="55" borderId="26" xfId="0" applyFill="1" applyBorder="1" applyAlignment="1">
      <alignment vertical="center"/>
    </xf>
    <xf numFmtId="3" fontId="0" fillId="55" borderId="26" xfId="0" applyNumberFormat="1" applyFill="1" applyBorder="1" applyAlignment="1">
      <alignment horizontal="center" vertical="center"/>
    </xf>
    <xf numFmtId="0" fontId="0" fillId="55" borderId="27" xfId="0" applyFill="1" applyBorder="1" applyAlignment="1">
      <alignment vertical="center"/>
    </xf>
    <xf numFmtId="0" fontId="88" fillId="55" borderId="0" xfId="0" applyFont="1" applyFill="1" applyAlignment="1">
      <alignment vertical="center"/>
    </xf>
    <xf numFmtId="0" fontId="71" fillId="55" borderId="0" xfId="102" applyFont="1" applyFill="1" applyAlignment="1">
      <alignment vertical="center"/>
      <protection/>
    </xf>
    <xf numFmtId="0" fontId="24" fillId="55" borderId="0" xfId="0" applyFont="1" applyFill="1" applyAlignment="1">
      <alignment/>
    </xf>
    <xf numFmtId="0" fontId="24" fillId="0" borderId="0" xfId="0" applyFont="1" applyAlignment="1">
      <alignment/>
    </xf>
    <xf numFmtId="0" fontId="23" fillId="55" borderId="0" xfId="0" applyFont="1" applyFill="1" applyBorder="1" applyAlignment="1">
      <alignment horizontal="center"/>
    </xf>
    <xf numFmtId="0" fontId="93" fillId="0" borderId="30" xfId="102" applyFont="1" applyFill="1" applyBorder="1" applyAlignment="1">
      <alignment horizontal="center" vertical="center"/>
      <protection/>
    </xf>
    <xf numFmtId="3" fontId="64" fillId="60" borderId="31" xfId="102" applyNumberFormat="1" applyFont="1" applyFill="1" applyBorder="1" applyAlignment="1">
      <alignment vertical="center"/>
      <protection/>
    </xf>
    <xf numFmtId="0" fontId="71" fillId="55" borderId="32" xfId="102" applyFill="1" applyBorder="1" applyAlignment="1">
      <alignment vertical="center"/>
      <protection/>
    </xf>
    <xf numFmtId="0" fontId="71" fillId="55" borderId="33" xfId="102" applyFill="1" applyBorder="1" applyAlignment="1">
      <alignment vertical="center"/>
      <protection/>
    </xf>
    <xf numFmtId="3" fontId="64" fillId="60" borderId="34" xfId="102" applyNumberFormat="1" applyFont="1" applyFill="1" applyBorder="1" applyAlignment="1">
      <alignment vertical="center"/>
      <protection/>
    </xf>
    <xf numFmtId="9" fontId="23" fillId="0" borderId="0" xfId="120" applyFont="1" applyFill="1" applyAlignment="1">
      <alignment vertical="center"/>
    </xf>
    <xf numFmtId="3" fontId="71" fillId="55" borderId="32" xfId="102" applyNumberFormat="1" applyFill="1" applyBorder="1" applyAlignment="1">
      <alignment horizontal="center" vertical="center"/>
      <protection/>
    </xf>
    <xf numFmtId="3" fontId="71" fillId="55" borderId="33" xfId="102" applyNumberFormat="1" applyFill="1" applyBorder="1" applyAlignment="1">
      <alignment horizontal="center" vertical="center"/>
      <protection/>
    </xf>
    <xf numFmtId="3" fontId="66" fillId="0" borderId="33" xfId="102" applyNumberFormat="1" applyFont="1" applyFill="1" applyBorder="1" applyAlignment="1">
      <alignment horizontal="center" vertical="center"/>
      <protection/>
    </xf>
    <xf numFmtId="3" fontId="71" fillId="0" borderId="26" xfId="102" applyNumberFormat="1" applyFont="1" applyFill="1" applyBorder="1" applyAlignment="1">
      <alignment horizontal="center" vertical="center"/>
      <protection/>
    </xf>
    <xf numFmtId="0" fontId="71" fillId="55" borderId="28" xfId="102" applyFill="1" applyBorder="1" applyAlignment="1">
      <alignment horizontal="center" vertical="center"/>
      <protection/>
    </xf>
    <xf numFmtId="0" fontId="0" fillId="55" borderId="25" xfId="0" applyFont="1" applyFill="1" applyBorder="1" applyAlignment="1">
      <alignment vertical="center"/>
    </xf>
    <xf numFmtId="0" fontId="0" fillId="55" borderId="26" xfId="0" applyFont="1" applyFill="1" applyBorder="1" applyAlignment="1">
      <alignment vertical="center"/>
    </xf>
    <xf numFmtId="0" fontId="31" fillId="55" borderId="0" xfId="102" applyFont="1" applyFill="1" applyBorder="1">
      <alignment/>
      <protection/>
    </xf>
    <xf numFmtId="0" fontId="94" fillId="55" borderId="0" xfId="102" applyFont="1" applyFill="1" applyBorder="1">
      <alignment/>
      <protection/>
    </xf>
    <xf numFmtId="0" fontId="31" fillId="55" borderId="21" xfId="102" applyFont="1" applyFill="1" applyBorder="1">
      <alignment/>
      <protection/>
    </xf>
    <xf numFmtId="0" fontId="31" fillId="55" borderId="29" xfId="102" applyFont="1" applyFill="1" applyBorder="1">
      <alignment/>
      <protection/>
    </xf>
    <xf numFmtId="0" fontId="31" fillId="55" borderId="28" xfId="102" applyFont="1" applyFill="1" applyBorder="1">
      <alignment/>
      <protection/>
    </xf>
    <xf numFmtId="0" fontId="94" fillId="55" borderId="29" xfId="102" applyFont="1" applyFill="1" applyBorder="1" applyAlignment="1">
      <alignment horizontal="center"/>
      <protection/>
    </xf>
    <xf numFmtId="0" fontId="94" fillId="55" borderId="28" xfId="102" applyFont="1" applyFill="1" applyBorder="1" applyAlignment="1">
      <alignment horizontal="center"/>
      <protection/>
    </xf>
    <xf numFmtId="0" fontId="31" fillId="55" borderId="28" xfId="102" applyFont="1" applyFill="1" applyBorder="1" applyAlignment="1">
      <alignment horizontal="center"/>
      <protection/>
    </xf>
    <xf numFmtId="202" fontId="94" fillId="55" borderId="29" xfId="102" applyNumberFormat="1" applyFont="1" applyFill="1" applyBorder="1" applyAlignment="1">
      <alignment horizontal="center"/>
      <protection/>
    </xf>
    <xf numFmtId="202" fontId="94" fillId="55" borderId="28" xfId="102" applyNumberFormat="1" applyFont="1" applyFill="1" applyBorder="1" applyAlignment="1">
      <alignment horizontal="center"/>
      <protection/>
    </xf>
    <xf numFmtId="0" fontId="23" fillId="55" borderId="0" xfId="0" applyFont="1" applyFill="1" applyBorder="1" applyAlignment="1">
      <alignment horizontal="center" vertical="center" wrapText="1"/>
    </xf>
    <xf numFmtId="0" fontId="93" fillId="0" borderId="35" xfId="102" applyFont="1" applyFill="1" applyBorder="1" applyAlignment="1">
      <alignment horizontal="center" vertical="center"/>
      <protection/>
    </xf>
    <xf numFmtId="0" fontId="88" fillId="60" borderId="26" xfId="102" applyFont="1" applyFill="1" applyBorder="1" applyAlignment="1">
      <alignment horizontal="center" vertical="center"/>
      <protection/>
    </xf>
    <xf numFmtId="202" fontId="94" fillId="0" borderId="25" xfId="10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61" borderId="0" xfId="0" applyFill="1" applyAlignment="1">
      <alignment/>
    </xf>
    <xf numFmtId="202" fontId="94" fillId="0" borderId="21" xfId="102" applyNumberFormat="1" applyFont="1" applyFill="1" applyBorder="1" applyAlignment="1">
      <alignment horizontal="center"/>
      <protection/>
    </xf>
    <xf numFmtId="202" fontId="31" fillId="0" borderId="0" xfId="102" applyNumberFormat="1" applyFont="1" applyFill="1" applyBorder="1" applyAlignment="1">
      <alignment horizontal="center"/>
      <protection/>
    </xf>
    <xf numFmtId="202" fontId="94" fillId="0" borderId="0" xfId="102" applyNumberFormat="1" applyFont="1" applyFill="1" applyBorder="1" applyAlignment="1">
      <alignment horizontal="center"/>
      <protection/>
    </xf>
    <xf numFmtId="0" fontId="23" fillId="0" borderId="25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23" fillId="0" borderId="25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203" fontId="23" fillId="0" borderId="25" xfId="0" applyNumberFormat="1" applyFont="1" applyFill="1" applyBorder="1" applyAlignment="1">
      <alignment horizontal="center"/>
    </xf>
    <xf numFmtId="0" fontId="31" fillId="0" borderId="24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0" fontId="31" fillId="0" borderId="24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202" fontId="23" fillId="0" borderId="0" xfId="0" applyNumberFormat="1" applyFont="1" applyFill="1" applyBorder="1" applyAlignment="1">
      <alignment horizontal="center"/>
    </xf>
    <xf numFmtId="0" fontId="94" fillId="0" borderId="25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4" fillId="0" borderId="26" xfId="0" applyFont="1" applyFill="1" applyBorder="1" applyAlignment="1">
      <alignment/>
    </xf>
    <xf numFmtId="0" fontId="94" fillId="0" borderId="20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203" fontId="23" fillId="0" borderId="24" xfId="0" applyNumberFormat="1" applyFont="1" applyFill="1" applyBorder="1" applyAlignment="1">
      <alignment horizontal="center"/>
    </xf>
    <xf numFmtId="202" fontId="23" fillId="0" borderId="25" xfId="0" applyNumberFormat="1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0" fontId="93" fillId="0" borderId="36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202" fontId="31" fillId="0" borderId="37" xfId="0" applyNumberFormat="1" applyFont="1" applyFill="1" applyBorder="1" applyAlignment="1">
      <alignment horizontal="center"/>
    </xf>
    <xf numFmtId="4" fontId="23" fillId="0" borderId="0" xfId="0" applyNumberFormat="1" applyFont="1" applyFill="1" applyAlignment="1">
      <alignment/>
    </xf>
    <xf numFmtId="0" fontId="89" fillId="0" borderId="0" xfId="0" applyFont="1" applyFill="1" applyBorder="1" applyAlignment="1">
      <alignment/>
    </xf>
    <xf numFmtId="0" fontId="94" fillId="55" borderId="0" xfId="102" applyFont="1" applyFill="1" applyAlignment="1">
      <alignment vertical="center"/>
      <protection/>
    </xf>
    <xf numFmtId="0" fontId="93" fillId="55" borderId="0" xfId="102" applyFont="1" applyFill="1" applyBorder="1" applyAlignment="1">
      <alignment vertical="center"/>
      <protection/>
    </xf>
    <xf numFmtId="0" fontId="93" fillId="56" borderId="26" xfId="0" applyFont="1" applyFill="1" applyBorder="1" applyAlignment="1">
      <alignment horizontal="center" vertical="center"/>
    </xf>
    <xf numFmtId="0" fontId="93" fillId="56" borderId="38" xfId="0" applyFont="1" applyFill="1" applyBorder="1" applyAlignment="1">
      <alignment horizontal="center" vertical="center"/>
    </xf>
    <xf numFmtId="0" fontId="94" fillId="55" borderId="36" xfId="0" applyFont="1" applyFill="1" applyBorder="1" applyAlignment="1">
      <alignment vertical="center"/>
    </xf>
    <xf numFmtId="0" fontId="94" fillId="55" borderId="25" xfId="0" applyFont="1" applyFill="1" applyBorder="1" applyAlignment="1">
      <alignment horizontal="center" vertical="center"/>
    </xf>
    <xf numFmtId="0" fontId="94" fillId="55" borderId="39" xfId="0" applyFont="1" applyFill="1" applyBorder="1" applyAlignment="1">
      <alignment vertical="center"/>
    </xf>
    <xf numFmtId="0" fontId="94" fillId="55" borderId="26" xfId="0" applyFont="1" applyFill="1" applyBorder="1" applyAlignment="1">
      <alignment horizontal="center" vertical="center"/>
    </xf>
    <xf numFmtId="0" fontId="94" fillId="55" borderId="40" xfId="0" applyFont="1" applyFill="1" applyBorder="1" applyAlignment="1">
      <alignment vertical="center"/>
    </xf>
    <xf numFmtId="0" fontId="31" fillId="55" borderId="26" xfId="0" applyFont="1" applyFill="1" applyBorder="1" applyAlignment="1">
      <alignment horizontal="center" vertical="center"/>
    </xf>
    <xf numFmtId="0" fontId="94" fillId="0" borderId="36" xfId="0" applyFont="1" applyFill="1" applyBorder="1" applyAlignment="1">
      <alignment vertical="center"/>
    </xf>
    <xf numFmtId="0" fontId="94" fillId="55" borderId="41" xfId="0" applyFont="1" applyFill="1" applyBorder="1" applyAlignment="1">
      <alignment vertical="center"/>
    </xf>
    <xf numFmtId="0" fontId="94" fillId="55" borderId="0" xfId="102" applyFont="1" applyFill="1" applyBorder="1" applyAlignment="1">
      <alignment vertical="center" wrapText="1"/>
      <protection/>
    </xf>
    <xf numFmtId="3" fontId="23" fillId="55" borderId="25" xfId="0" applyNumberFormat="1" applyFont="1" applyFill="1" applyBorder="1" applyAlignment="1">
      <alignment horizontal="center" vertical="center"/>
    </xf>
    <xf numFmtId="3" fontId="23" fillId="55" borderId="37" xfId="0" applyNumberFormat="1" applyFont="1" applyFill="1" applyBorder="1" applyAlignment="1">
      <alignment horizontal="center" vertical="center"/>
    </xf>
    <xf numFmtId="3" fontId="31" fillId="55" borderId="25" xfId="0" applyNumberFormat="1" applyFont="1" applyFill="1" applyBorder="1" applyAlignment="1">
      <alignment horizontal="center" vertical="center"/>
    </xf>
    <xf numFmtId="3" fontId="23" fillId="55" borderId="26" xfId="0" applyNumberFormat="1" applyFont="1" applyFill="1" applyBorder="1" applyAlignment="1">
      <alignment horizontal="center" vertical="center"/>
    </xf>
    <xf numFmtId="3" fontId="23" fillId="55" borderId="38" xfId="0" applyNumberFormat="1" applyFont="1" applyFill="1" applyBorder="1" applyAlignment="1">
      <alignment horizontal="center" vertical="center"/>
    </xf>
    <xf numFmtId="3" fontId="23" fillId="55" borderId="24" xfId="0" applyNumberFormat="1" applyFont="1" applyFill="1" applyBorder="1" applyAlignment="1">
      <alignment horizontal="center" vertical="center"/>
    </xf>
    <xf numFmtId="3" fontId="23" fillId="55" borderId="42" xfId="0" applyNumberFormat="1" applyFont="1" applyFill="1" applyBorder="1" applyAlignment="1">
      <alignment horizontal="center" vertical="center"/>
    </xf>
    <xf numFmtId="3" fontId="23" fillId="0" borderId="25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3" fontId="23" fillId="55" borderId="35" xfId="0" applyNumberFormat="1" applyFont="1" applyFill="1" applyBorder="1" applyAlignment="1">
      <alignment horizontal="center" vertical="center"/>
    </xf>
    <xf numFmtId="3" fontId="23" fillId="55" borderId="30" xfId="0" applyNumberFormat="1" applyFon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32" fillId="55" borderId="40" xfId="102" applyFont="1" applyFill="1" applyBorder="1">
      <alignment/>
      <protection/>
    </xf>
    <xf numFmtId="202" fontId="94" fillId="55" borderId="42" xfId="102" applyNumberFormat="1" applyFont="1" applyFill="1" applyBorder="1" applyAlignment="1">
      <alignment horizontal="center"/>
      <protection/>
    </xf>
    <xf numFmtId="0" fontId="32" fillId="55" borderId="36" xfId="102" applyFont="1" applyFill="1" applyBorder="1">
      <alignment/>
      <protection/>
    </xf>
    <xf numFmtId="202" fontId="94" fillId="55" borderId="37" xfId="102" applyNumberFormat="1" applyFont="1" applyFill="1" applyBorder="1" applyAlignment="1">
      <alignment horizontal="center"/>
      <protection/>
    </xf>
    <xf numFmtId="0" fontId="94" fillId="55" borderId="36" xfId="102" applyFont="1" applyFill="1" applyBorder="1">
      <alignment/>
      <protection/>
    </xf>
    <xf numFmtId="202" fontId="31" fillId="55" borderId="37" xfId="102" applyNumberFormat="1" applyFont="1" applyFill="1" applyBorder="1" applyAlignment="1">
      <alignment horizontal="center"/>
      <protection/>
    </xf>
    <xf numFmtId="202" fontId="94" fillId="0" borderId="37" xfId="102" applyNumberFormat="1" applyFont="1" applyFill="1" applyBorder="1" applyAlignment="1">
      <alignment horizontal="center"/>
      <protection/>
    </xf>
    <xf numFmtId="0" fontId="93" fillId="55" borderId="43" xfId="102" applyFont="1" applyFill="1" applyBorder="1">
      <alignment/>
      <protection/>
    </xf>
    <xf numFmtId="0" fontId="94" fillId="55" borderId="44" xfId="102" applyFont="1" applyFill="1" applyBorder="1">
      <alignment/>
      <protection/>
    </xf>
    <xf numFmtId="202" fontId="31" fillId="0" borderId="37" xfId="102" applyNumberFormat="1" applyFont="1" applyFill="1" applyBorder="1" applyAlignment="1">
      <alignment horizontal="center"/>
      <protection/>
    </xf>
    <xf numFmtId="0" fontId="32" fillId="55" borderId="40" xfId="0" applyFont="1" applyFill="1" applyBorder="1" applyAlignment="1">
      <alignment/>
    </xf>
    <xf numFmtId="203" fontId="31" fillId="55" borderId="42" xfId="0" applyNumberFormat="1" applyFont="1" applyFill="1" applyBorder="1" applyAlignment="1">
      <alignment horizontal="center"/>
    </xf>
    <xf numFmtId="0" fontId="23" fillId="55" borderId="36" xfId="0" applyFont="1" applyFill="1" applyBorder="1" applyAlignment="1">
      <alignment/>
    </xf>
    <xf numFmtId="203" fontId="31" fillId="55" borderId="37" xfId="0" applyNumberFormat="1" applyFont="1" applyFill="1" applyBorder="1" applyAlignment="1">
      <alignment horizontal="center"/>
    </xf>
    <xf numFmtId="0" fontId="31" fillId="55" borderId="37" xfId="0" applyFont="1" applyFill="1" applyBorder="1" applyAlignment="1">
      <alignment horizontal="center"/>
    </xf>
    <xf numFmtId="202" fontId="31" fillId="55" borderId="37" xfId="0" applyNumberFormat="1" applyFont="1" applyFill="1" applyBorder="1" applyAlignment="1">
      <alignment horizontal="center"/>
    </xf>
    <xf numFmtId="203" fontId="31" fillId="0" borderId="37" xfId="0" applyNumberFormat="1" applyFont="1" applyFill="1" applyBorder="1" applyAlignment="1">
      <alignment horizontal="center"/>
    </xf>
    <xf numFmtId="0" fontId="23" fillId="0" borderId="44" xfId="0" applyFont="1" applyFill="1" applyBorder="1" applyAlignment="1">
      <alignment/>
    </xf>
    <xf numFmtId="0" fontId="31" fillId="0" borderId="37" xfId="0" applyFont="1" applyFill="1" applyBorder="1" applyAlignment="1">
      <alignment horizontal="center"/>
    </xf>
    <xf numFmtId="203" fontId="23" fillId="0" borderId="37" xfId="0" applyNumberFormat="1" applyFont="1" applyFill="1" applyBorder="1" applyAlignment="1">
      <alignment horizontal="center"/>
    </xf>
    <xf numFmtId="0" fontId="9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31" fillId="0" borderId="35" xfId="0" applyFont="1" applyFill="1" applyBorder="1" applyAlignment="1">
      <alignment/>
    </xf>
    <xf numFmtId="0" fontId="31" fillId="0" borderId="46" xfId="0" applyFont="1" applyFill="1" applyBorder="1" applyAlignment="1">
      <alignment/>
    </xf>
    <xf numFmtId="0" fontId="88" fillId="60" borderId="38" xfId="102" applyFont="1" applyFill="1" applyBorder="1" applyAlignment="1">
      <alignment horizontal="center" vertical="center"/>
      <protection/>
    </xf>
    <xf numFmtId="0" fontId="71" fillId="55" borderId="47" xfId="102" applyFill="1" applyBorder="1" applyAlignment="1">
      <alignment vertical="center"/>
      <protection/>
    </xf>
    <xf numFmtId="3" fontId="71" fillId="55" borderId="48" xfId="102" applyNumberFormat="1" applyFill="1" applyBorder="1" applyAlignment="1">
      <alignment horizontal="center" vertical="center"/>
      <protection/>
    </xf>
    <xf numFmtId="3" fontId="71" fillId="55" borderId="42" xfId="102" applyNumberFormat="1" applyFill="1" applyBorder="1" applyAlignment="1">
      <alignment horizontal="center" vertical="center"/>
      <protection/>
    </xf>
    <xf numFmtId="0" fontId="71" fillId="55" borderId="44" xfId="102" applyFill="1" applyBorder="1" applyAlignment="1">
      <alignment vertical="center"/>
      <protection/>
    </xf>
    <xf numFmtId="3" fontId="71" fillId="55" borderId="49" xfId="102" applyNumberFormat="1" applyFill="1" applyBorder="1" applyAlignment="1">
      <alignment horizontal="center" vertical="center"/>
      <protection/>
    </xf>
    <xf numFmtId="0" fontId="71" fillId="55" borderId="40" xfId="102" applyFill="1" applyBorder="1" applyAlignment="1">
      <alignment vertical="center"/>
      <protection/>
    </xf>
    <xf numFmtId="0" fontId="71" fillId="55" borderId="36" xfId="102" applyFill="1" applyBorder="1" applyAlignment="1">
      <alignment vertical="center"/>
      <protection/>
    </xf>
    <xf numFmtId="3" fontId="71" fillId="55" borderId="50" xfId="102" applyNumberFormat="1" applyFill="1" applyBorder="1" applyAlignment="1">
      <alignment horizontal="center" vertical="center"/>
      <protection/>
    </xf>
    <xf numFmtId="0" fontId="71" fillId="55" borderId="43" xfId="102" applyFill="1" applyBorder="1" applyAlignment="1">
      <alignment vertical="center"/>
      <protection/>
    </xf>
    <xf numFmtId="0" fontId="71" fillId="55" borderId="51" xfId="102" applyFill="1" applyBorder="1" applyAlignment="1">
      <alignment vertical="center"/>
      <protection/>
    </xf>
    <xf numFmtId="3" fontId="71" fillId="55" borderId="38" xfId="102" applyNumberFormat="1" applyFill="1" applyBorder="1" applyAlignment="1">
      <alignment horizontal="center" vertical="center"/>
      <protection/>
    </xf>
    <xf numFmtId="0" fontId="71" fillId="55" borderId="39" xfId="102" applyFill="1" applyBorder="1" applyAlignment="1">
      <alignment vertical="center"/>
      <protection/>
    </xf>
    <xf numFmtId="3" fontId="71" fillId="55" borderId="38" xfId="102" applyNumberFormat="1" applyFill="1" applyBorder="1" applyAlignment="1">
      <alignment horizontal="center" vertical="center" wrapText="1"/>
      <protection/>
    </xf>
    <xf numFmtId="3" fontId="71" fillId="55" borderId="37" xfId="102" applyNumberFormat="1" applyFill="1" applyBorder="1" applyAlignment="1">
      <alignment horizontal="center" vertical="center" wrapText="1"/>
      <protection/>
    </xf>
    <xf numFmtId="3" fontId="71" fillId="55" borderId="42" xfId="102" applyNumberFormat="1" applyFill="1" applyBorder="1" applyAlignment="1">
      <alignment horizontal="center" vertical="center" wrapText="1"/>
      <protection/>
    </xf>
    <xf numFmtId="3" fontId="71" fillId="55" borderId="37" xfId="102" applyNumberFormat="1" applyFill="1" applyBorder="1" applyAlignment="1">
      <alignment horizontal="center" vertical="center"/>
      <protection/>
    </xf>
    <xf numFmtId="0" fontId="71" fillId="55" borderId="52" xfId="102" applyFill="1" applyBorder="1" applyAlignment="1">
      <alignment vertical="center"/>
      <protection/>
    </xf>
    <xf numFmtId="3" fontId="71" fillId="0" borderId="38" xfId="102" applyNumberFormat="1" applyFont="1" applyFill="1" applyBorder="1" applyAlignment="1">
      <alignment horizontal="center" vertical="center"/>
      <protection/>
    </xf>
    <xf numFmtId="0" fontId="88" fillId="60" borderId="37" xfId="102" applyFont="1" applyFill="1" applyBorder="1" applyAlignment="1">
      <alignment horizontal="center" vertical="center"/>
      <protection/>
    </xf>
    <xf numFmtId="3" fontId="71" fillId="55" borderId="53" xfId="102" applyNumberFormat="1" applyFill="1" applyBorder="1" applyAlignment="1">
      <alignment horizontal="center" vertical="center"/>
      <protection/>
    </xf>
    <xf numFmtId="0" fontId="88" fillId="60" borderId="38" xfId="0" applyFont="1" applyFill="1" applyBorder="1" applyAlignment="1">
      <alignment horizontal="center" vertical="center" wrapText="1"/>
    </xf>
    <xf numFmtId="0" fontId="0" fillId="55" borderId="40" xfId="0" applyFont="1" applyFill="1" applyBorder="1" applyAlignment="1">
      <alignment vertical="center"/>
    </xf>
    <xf numFmtId="3" fontId="0" fillId="55" borderId="42" xfId="0" applyNumberFormat="1" applyFill="1" applyBorder="1" applyAlignment="1">
      <alignment horizontal="center" vertical="center"/>
    </xf>
    <xf numFmtId="0" fontId="0" fillId="55" borderId="36" xfId="0" applyFill="1" applyBorder="1" applyAlignment="1">
      <alignment vertical="center"/>
    </xf>
    <xf numFmtId="3" fontId="0" fillId="55" borderId="37" xfId="0" applyNumberFormat="1" applyFill="1" applyBorder="1" applyAlignment="1">
      <alignment horizontal="center" vertical="center"/>
    </xf>
    <xf numFmtId="0" fontId="0" fillId="55" borderId="39" xfId="0" applyFill="1" applyBorder="1" applyAlignment="1">
      <alignment vertical="center"/>
    </xf>
    <xf numFmtId="3" fontId="0" fillId="55" borderId="38" xfId="0" applyNumberFormat="1" applyFill="1" applyBorder="1" applyAlignment="1">
      <alignment horizontal="center" vertical="center"/>
    </xf>
    <xf numFmtId="0" fontId="0" fillId="55" borderId="47" xfId="0" applyFont="1" applyFill="1" applyBorder="1" applyAlignment="1">
      <alignment vertical="center"/>
    </xf>
    <xf numFmtId="3" fontId="0" fillId="0" borderId="48" xfId="0" applyNumberFormat="1" applyFill="1" applyBorder="1" applyAlignment="1">
      <alignment horizontal="center" vertical="center"/>
    </xf>
    <xf numFmtId="0" fontId="0" fillId="55" borderId="40" xfId="0" applyFill="1" applyBorder="1" applyAlignment="1">
      <alignment vertical="center"/>
    </xf>
    <xf numFmtId="0" fontId="89" fillId="0" borderId="0" xfId="0" applyFont="1" applyAlignment="1" quotePrefix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7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3" fillId="55" borderId="0" xfId="0" applyFont="1" applyFill="1" applyAlignment="1" quotePrefix="1">
      <alignment horizontal="center"/>
    </xf>
    <xf numFmtId="0" fontId="23" fillId="57" borderId="0" xfId="0" applyFont="1" applyFill="1" applyAlignment="1" quotePrefix="1">
      <alignment/>
    </xf>
    <xf numFmtId="0" fontId="1" fillId="57" borderId="0" xfId="0" applyFont="1" applyFill="1" applyAlignment="1" quotePrefix="1">
      <alignment/>
    </xf>
    <xf numFmtId="0" fontId="71" fillId="55" borderId="24" xfId="102" applyFill="1" applyBorder="1" applyAlignment="1">
      <alignment horizontal="left" vertical="center"/>
      <protection/>
    </xf>
    <xf numFmtId="3" fontId="0" fillId="55" borderId="0" xfId="0" applyNumberFormat="1" applyFill="1" applyBorder="1" applyAlignment="1">
      <alignment horizontal="center" vertical="center"/>
    </xf>
    <xf numFmtId="3" fontId="0" fillId="55" borderId="20" xfId="0" applyNumberFormat="1" applyFill="1" applyBorder="1" applyAlignment="1">
      <alignment horizontal="center" vertical="center"/>
    </xf>
    <xf numFmtId="3" fontId="0" fillId="0" borderId="54" xfId="0" applyNumberFormat="1" applyFill="1" applyBorder="1" applyAlignment="1">
      <alignment horizontal="center" vertical="center"/>
    </xf>
    <xf numFmtId="3" fontId="0" fillId="55" borderId="54" xfId="0" applyNumberFormat="1" applyFill="1" applyBorder="1" applyAlignment="1">
      <alignment horizontal="center" vertical="center"/>
    </xf>
    <xf numFmtId="0" fontId="0" fillId="55" borderId="44" xfId="0" applyFont="1" applyFill="1" applyBorder="1" applyAlignment="1">
      <alignment vertical="center"/>
    </xf>
    <xf numFmtId="3" fontId="0" fillId="55" borderId="35" xfId="0" applyNumberFormat="1" applyFill="1" applyBorder="1" applyAlignment="1">
      <alignment horizontal="center" vertical="center"/>
    </xf>
    <xf numFmtId="3" fontId="0" fillId="55" borderId="30" xfId="0" applyNumberFormat="1" applyFill="1" applyBorder="1" applyAlignment="1">
      <alignment horizontal="center" vertical="center"/>
    </xf>
    <xf numFmtId="0" fontId="0" fillId="55" borderId="24" xfId="0" applyFont="1" applyFill="1" applyBorder="1" applyAlignment="1">
      <alignment vertical="center"/>
    </xf>
    <xf numFmtId="3" fontId="0" fillId="55" borderId="21" xfId="0" applyNumberFormat="1" applyFill="1" applyBorder="1" applyAlignment="1">
      <alignment horizontal="center" vertical="center"/>
    </xf>
    <xf numFmtId="0" fontId="31" fillId="55" borderId="24" xfId="102" applyFont="1" applyFill="1" applyBorder="1" applyAlignment="1">
      <alignment horizontal="center"/>
      <protection/>
    </xf>
    <xf numFmtId="202" fontId="94" fillId="0" borderId="24" xfId="102" applyNumberFormat="1" applyFont="1" applyFill="1" applyBorder="1" applyAlignment="1">
      <alignment horizontal="center"/>
      <protection/>
    </xf>
    <xf numFmtId="202" fontId="23" fillId="0" borderId="0" xfId="102" applyNumberFormat="1" applyFont="1" applyFill="1" applyBorder="1" applyAlignment="1">
      <alignment horizontal="center" wrapText="1"/>
      <protection/>
    </xf>
    <xf numFmtId="0" fontId="93" fillId="55" borderId="44" xfId="102" applyFont="1" applyFill="1" applyBorder="1">
      <alignment/>
      <protection/>
    </xf>
    <xf numFmtId="202" fontId="31" fillId="0" borderId="0" xfId="0" applyNumberFormat="1" applyFont="1" applyFill="1" applyBorder="1" applyAlignment="1">
      <alignment horizontal="center"/>
    </xf>
    <xf numFmtId="0" fontId="93" fillId="0" borderId="21" xfId="0" applyFont="1" applyFill="1" applyBorder="1" applyAlignment="1">
      <alignment/>
    </xf>
    <xf numFmtId="0" fontId="94" fillId="0" borderId="24" xfId="0" applyFont="1" applyFill="1" applyBorder="1" applyAlignment="1">
      <alignment/>
    </xf>
    <xf numFmtId="203" fontId="23" fillId="0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202" fontId="23" fillId="55" borderId="37" xfId="0" applyNumberFormat="1" applyFont="1" applyFill="1" applyBorder="1" applyAlignment="1">
      <alignment horizontal="center"/>
    </xf>
    <xf numFmtId="202" fontId="31" fillId="55" borderId="37" xfId="0" applyNumberFormat="1" applyFont="1" applyFill="1" applyBorder="1" applyAlignment="1" applyProtection="1">
      <alignment horizontal="center" vertical="center" wrapText="1"/>
      <protection locked="0"/>
    </xf>
    <xf numFmtId="202" fontId="23" fillId="55" borderId="0" xfId="0" applyNumberFormat="1" applyFont="1" applyFill="1" applyBorder="1" applyAlignment="1">
      <alignment horizontal="center"/>
    </xf>
    <xf numFmtId="0" fontId="23" fillId="55" borderId="35" xfId="0" applyFont="1" applyFill="1" applyBorder="1" applyAlignment="1">
      <alignment horizontal="center"/>
    </xf>
    <xf numFmtId="0" fontId="0" fillId="55" borderId="54" xfId="0" applyFont="1" applyFill="1" applyBorder="1" applyAlignment="1">
      <alignment vertical="center"/>
    </xf>
    <xf numFmtId="0" fontId="0" fillId="55" borderId="54" xfId="0" applyFont="1" applyFill="1" applyBorder="1" applyAlignment="1">
      <alignment horizontal="left" vertical="center"/>
    </xf>
    <xf numFmtId="0" fontId="0" fillId="55" borderId="43" xfId="0" applyFill="1" applyBorder="1" applyAlignment="1">
      <alignment vertical="center"/>
    </xf>
    <xf numFmtId="0" fontId="0" fillId="55" borderId="51" xfId="0" applyFill="1" applyBorder="1" applyAlignment="1">
      <alignment vertical="center"/>
    </xf>
    <xf numFmtId="0" fontId="0" fillId="55" borderId="43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0" fillId="55" borderId="55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7" fontId="23" fillId="0" borderId="0" xfId="0" applyNumberFormat="1" applyFont="1" applyBorder="1" applyAlignment="1" quotePrefix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/>
    </xf>
    <xf numFmtId="202" fontId="31" fillId="0" borderId="24" xfId="0" applyNumberFormat="1" applyFont="1" applyFill="1" applyBorder="1" applyAlignment="1">
      <alignment horizontal="center"/>
    </xf>
    <xf numFmtId="0" fontId="93" fillId="0" borderId="33" xfId="0" applyFont="1" applyFill="1" applyBorder="1" applyAlignment="1">
      <alignment/>
    </xf>
    <xf numFmtId="203" fontId="31" fillId="0" borderId="26" xfId="0" applyNumberFormat="1" applyFont="1" applyFill="1" applyBorder="1" applyAlignment="1">
      <alignment horizontal="center"/>
    </xf>
    <xf numFmtId="0" fontId="94" fillId="0" borderId="33" xfId="0" applyFont="1" applyFill="1" applyBorder="1" applyAlignment="1">
      <alignment/>
    </xf>
    <xf numFmtId="0" fontId="23" fillId="0" borderId="33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4" fillId="0" borderId="56" xfId="0" applyFont="1" applyFill="1" applyBorder="1" applyAlignment="1" quotePrefix="1">
      <alignment horizontal="right"/>
    </xf>
    <xf numFmtId="0" fontId="24" fillId="0" borderId="23" xfId="0" applyFont="1" applyFill="1" applyBorder="1" applyAlignment="1" quotePrefix="1">
      <alignment horizontal="right"/>
    </xf>
    <xf numFmtId="0" fontId="88" fillId="60" borderId="26" xfId="102" applyFont="1" applyFill="1" applyBorder="1" applyAlignment="1">
      <alignment horizontal="center" vertical="center"/>
      <protection/>
    </xf>
    <xf numFmtId="0" fontId="88" fillId="60" borderId="38" xfId="102" applyFont="1" applyFill="1" applyBorder="1" applyAlignment="1">
      <alignment horizontal="center" vertical="center"/>
      <protection/>
    </xf>
    <xf numFmtId="3" fontId="23" fillId="0" borderId="0" xfId="0" applyNumberFormat="1" applyFont="1" applyAlignment="1">
      <alignment/>
    </xf>
    <xf numFmtId="0" fontId="0" fillId="55" borderId="27" xfId="0" applyFont="1" applyFill="1" applyBorder="1" applyAlignment="1">
      <alignment vertical="center"/>
    </xf>
    <xf numFmtId="0" fontId="0" fillId="55" borderId="36" xfId="0" applyFont="1" applyFill="1" applyBorder="1" applyAlignment="1">
      <alignment vertical="center"/>
    </xf>
    <xf numFmtId="3" fontId="0" fillId="55" borderId="27" xfId="0" applyNumberFormat="1" applyFill="1" applyBorder="1" applyAlignment="1">
      <alignment horizontal="center" vertical="center"/>
    </xf>
    <xf numFmtId="3" fontId="0" fillId="55" borderId="48" xfId="0" applyNumberFormat="1" applyFill="1" applyBorder="1" applyAlignment="1">
      <alignment horizontal="center" vertical="center"/>
    </xf>
    <xf numFmtId="0" fontId="0" fillId="55" borderId="51" xfId="0" applyFont="1" applyFill="1" applyBorder="1" applyAlignment="1">
      <alignment vertical="center"/>
    </xf>
    <xf numFmtId="0" fontId="0" fillId="55" borderId="29" xfId="0" applyFont="1" applyFill="1" applyBorder="1" applyAlignment="1">
      <alignment vertical="center"/>
    </xf>
    <xf numFmtId="3" fontId="0" fillId="55" borderId="57" xfId="0" applyNumberFormat="1" applyFill="1" applyBorder="1" applyAlignment="1">
      <alignment horizontal="center" vertical="center"/>
    </xf>
    <xf numFmtId="0" fontId="0" fillId="55" borderId="28" xfId="0" applyFont="1" applyFill="1" applyBorder="1" applyAlignment="1">
      <alignment vertical="center"/>
    </xf>
    <xf numFmtId="0" fontId="0" fillId="55" borderId="33" xfId="0" applyFont="1" applyFill="1" applyBorder="1" applyAlignment="1">
      <alignment vertical="center"/>
    </xf>
    <xf numFmtId="3" fontId="0" fillId="55" borderId="58" xfId="0" applyNumberFormat="1" applyFill="1" applyBorder="1" applyAlignment="1">
      <alignment horizontal="center" vertical="center"/>
    </xf>
    <xf numFmtId="0" fontId="0" fillId="55" borderId="59" xfId="0" applyFont="1" applyFill="1" applyBorder="1" applyAlignment="1">
      <alignment vertical="center"/>
    </xf>
    <xf numFmtId="3" fontId="0" fillId="55" borderId="59" xfId="0" applyNumberFormat="1" applyFill="1" applyBorder="1" applyAlignment="1">
      <alignment horizontal="center" vertical="center"/>
    </xf>
    <xf numFmtId="3" fontId="0" fillId="55" borderId="29" xfId="0" applyNumberFormat="1" applyFill="1" applyBorder="1" applyAlignment="1">
      <alignment horizontal="center" vertical="center"/>
    </xf>
    <xf numFmtId="0" fontId="71" fillId="55" borderId="21" xfId="102" applyFill="1" applyBorder="1" applyAlignment="1">
      <alignment vertical="center"/>
      <protection/>
    </xf>
    <xf numFmtId="0" fontId="71" fillId="55" borderId="20" xfId="102" applyFill="1" applyBorder="1" applyAlignment="1">
      <alignment vertical="center"/>
      <protection/>
    </xf>
    <xf numFmtId="3" fontId="71" fillId="0" borderId="29" xfId="102" applyNumberFormat="1" applyFill="1" applyBorder="1" applyAlignment="1">
      <alignment horizontal="center" vertical="center"/>
      <protection/>
    </xf>
    <xf numFmtId="3" fontId="71" fillId="0" borderId="33" xfId="102" applyNumberForma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left"/>
    </xf>
    <xf numFmtId="0" fontId="71" fillId="0" borderId="29" xfId="102" applyFill="1" applyBorder="1" applyAlignment="1">
      <alignment horizontal="center" vertical="center"/>
      <protection/>
    </xf>
    <xf numFmtId="203" fontId="23" fillId="0" borderId="0" xfId="0" applyNumberFormat="1" applyFont="1" applyFill="1" applyBorder="1" applyAlignment="1">
      <alignment horizontal="center"/>
    </xf>
    <xf numFmtId="0" fontId="93" fillId="0" borderId="28" xfId="0" applyFont="1" applyFill="1" applyBorder="1" applyAlignment="1">
      <alignment/>
    </xf>
    <xf numFmtId="0" fontId="94" fillId="0" borderId="28" xfId="0" applyFont="1" applyFill="1" applyBorder="1" applyAlignment="1">
      <alignment/>
    </xf>
    <xf numFmtId="0" fontId="23" fillId="0" borderId="28" xfId="0" applyFont="1" applyFill="1" applyBorder="1" applyAlignment="1">
      <alignment horizontal="center"/>
    </xf>
    <xf numFmtId="202" fontId="31" fillId="0" borderId="25" xfId="0" applyNumberFormat="1" applyFont="1" applyFill="1" applyBorder="1" applyAlignment="1">
      <alignment horizontal="center"/>
    </xf>
    <xf numFmtId="0" fontId="23" fillId="0" borderId="54" xfId="0" applyFont="1" applyFill="1" applyBorder="1" applyAlignment="1">
      <alignment/>
    </xf>
    <xf numFmtId="202" fontId="31" fillId="0" borderId="28" xfId="0" applyNumberFormat="1" applyFont="1" applyFill="1" applyBorder="1" applyAlignment="1">
      <alignment horizontal="center"/>
    </xf>
    <xf numFmtId="0" fontId="32" fillId="0" borderId="29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202" fontId="23" fillId="0" borderId="54" xfId="0" applyNumberFormat="1" applyFont="1" applyFill="1" applyBorder="1" applyAlignment="1">
      <alignment horizontal="center"/>
    </xf>
    <xf numFmtId="202" fontId="31" fillId="0" borderId="54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/>
    </xf>
    <xf numFmtId="202" fontId="23" fillId="0" borderId="21" xfId="0" applyNumberFormat="1" applyFont="1" applyFill="1" applyBorder="1" applyAlignment="1">
      <alignment horizontal="center"/>
    </xf>
    <xf numFmtId="0" fontId="93" fillId="0" borderId="29" xfId="0" applyFont="1" applyFill="1" applyBorder="1" applyAlignment="1">
      <alignment/>
    </xf>
    <xf numFmtId="202" fontId="23" fillId="0" borderId="57" xfId="0" applyNumberFormat="1" applyFont="1" applyFill="1" applyBorder="1" applyAlignment="1">
      <alignment horizontal="center"/>
    </xf>
    <xf numFmtId="202" fontId="23" fillId="55" borderId="54" xfId="0" applyNumberFormat="1" applyFont="1" applyFill="1" applyBorder="1" applyAlignment="1">
      <alignment horizontal="center"/>
    </xf>
    <xf numFmtId="202" fontId="31" fillId="55" borderId="54" xfId="0" applyNumberFormat="1" applyFont="1" applyFill="1" applyBorder="1" applyAlignment="1" applyProtection="1">
      <alignment horizontal="center" vertical="center" wrapText="1"/>
      <protection locked="0"/>
    </xf>
    <xf numFmtId="202" fontId="31" fillId="55" borderId="5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202" fontId="23" fillId="55" borderId="58" xfId="0" applyNumberFormat="1" applyFont="1" applyFill="1" applyBorder="1" applyAlignment="1">
      <alignment horizontal="center"/>
    </xf>
    <xf numFmtId="3" fontId="23" fillId="62" borderId="0" xfId="0" applyNumberFormat="1" applyFont="1" applyFill="1" applyBorder="1" applyAlignment="1">
      <alignment horizontal="center" vertical="center"/>
    </xf>
    <xf numFmtId="0" fontId="23" fillId="55" borderId="25" xfId="102" applyFont="1" applyFill="1" applyBorder="1" applyAlignment="1">
      <alignment horizontal="center"/>
      <protection/>
    </xf>
    <xf numFmtId="202" fontId="23" fillId="0" borderId="37" xfId="0" applyNumberFormat="1" applyFont="1" applyFill="1" applyBorder="1" applyAlignment="1">
      <alignment horizontal="center"/>
    </xf>
    <xf numFmtId="0" fontId="71" fillId="0" borderId="28" xfId="102" applyFill="1" applyBorder="1" applyAlignment="1">
      <alignment horizontal="center" vertical="center"/>
      <protection/>
    </xf>
    <xf numFmtId="3" fontId="71" fillId="0" borderId="28" xfId="102" applyNumberFormat="1" applyFill="1" applyBorder="1" applyAlignment="1">
      <alignment horizontal="center" vertical="center"/>
      <protection/>
    </xf>
    <xf numFmtId="0" fontId="71" fillId="0" borderId="24" xfId="102" applyFill="1" applyBorder="1" applyAlignment="1">
      <alignment horizontal="center" vertical="center"/>
      <protection/>
    </xf>
    <xf numFmtId="3" fontId="71" fillId="0" borderId="24" xfId="102" applyNumberFormat="1" applyFill="1" applyBorder="1" applyAlignment="1">
      <alignment horizontal="center" vertical="center"/>
      <protection/>
    </xf>
    <xf numFmtId="0" fontId="71" fillId="0" borderId="26" xfId="102" applyFill="1" applyBorder="1" applyAlignment="1">
      <alignment horizontal="center" vertical="center"/>
      <protection/>
    </xf>
    <xf numFmtId="3" fontId="71" fillId="0" borderId="26" xfId="102" applyNumberFormat="1" applyFill="1" applyBorder="1" applyAlignment="1">
      <alignment horizontal="center" vertical="center"/>
      <protection/>
    </xf>
    <xf numFmtId="0" fontId="71" fillId="0" borderId="21" xfId="102" applyFill="1" applyBorder="1" applyAlignment="1">
      <alignment horizontal="center" vertical="center"/>
      <protection/>
    </xf>
    <xf numFmtId="0" fontId="71" fillId="0" borderId="20" xfId="102" applyFill="1" applyBorder="1" applyAlignment="1">
      <alignment horizontal="center" vertical="center"/>
      <protection/>
    </xf>
    <xf numFmtId="3" fontId="71" fillId="0" borderId="25" xfId="102" applyNumberFormat="1" applyFill="1" applyBorder="1" applyAlignment="1">
      <alignment horizontal="center" vertical="center"/>
      <protection/>
    </xf>
    <xf numFmtId="0" fontId="31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102" fillId="55" borderId="0" xfId="102" applyFont="1" applyFill="1" applyBorder="1" applyAlignment="1">
      <alignment horizontal="left" vertical="center" wrapText="1"/>
      <protection/>
    </xf>
    <xf numFmtId="0" fontId="88" fillId="60" borderId="25" xfId="102" applyFont="1" applyFill="1" applyBorder="1" applyAlignment="1">
      <alignment horizontal="center" vertical="center"/>
      <protection/>
    </xf>
    <xf numFmtId="0" fontId="88" fillId="60" borderId="26" xfId="102" applyFont="1" applyFill="1" applyBorder="1" applyAlignment="1">
      <alignment horizontal="center" vertical="center"/>
      <protection/>
    </xf>
    <xf numFmtId="0" fontId="102" fillId="55" borderId="0" xfId="102" applyFont="1" applyFill="1" applyBorder="1" applyAlignment="1">
      <alignment horizontal="left" vertical="center" wrapText="1"/>
      <protection/>
    </xf>
    <xf numFmtId="0" fontId="23" fillId="58" borderId="22" xfId="0" applyFont="1" applyFill="1" applyBorder="1" applyAlignment="1">
      <alignment horizontal="center" wrapText="1"/>
    </xf>
    <xf numFmtId="4" fontId="23" fillId="58" borderId="22" xfId="0" applyNumberFormat="1" applyFont="1" applyFill="1" applyBorder="1" applyAlignment="1" quotePrefix="1">
      <alignment horizontal="center" vertical="center" wrapText="1"/>
    </xf>
    <xf numFmtId="4" fontId="23" fillId="58" borderId="2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71" fillId="55" borderId="0" xfId="102" applyFill="1" applyBorder="1" applyAlignment="1">
      <alignment vertical="center"/>
      <protection/>
    </xf>
    <xf numFmtId="3" fontId="71" fillId="55" borderId="0" xfId="102" applyNumberFormat="1" applyFill="1" applyBorder="1" applyAlignment="1">
      <alignment horizontal="center" vertical="center"/>
      <protection/>
    </xf>
    <xf numFmtId="3" fontId="71" fillId="55" borderId="21" xfId="102" applyNumberFormat="1" applyFill="1" applyBorder="1" applyAlignment="1">
      <alignment horizontal="center" vertical="center"/>
      <protection/>
    </xf>
    <xf numFmtId="3" fontId="71" fillId="55" borderId="22" xfId="102" applyNumberFormat="1" applyFill="1" applyBorder="1" applyAlignment="1">
      <alignment horizontal="center" vertical="center"/>
      <protection/>
    </xf>
    <xf numFmtId="3" fontId="66" fillId="0" borderId="28" xfId="102" applyNumberFormat="1" applyFont="1" applyFill="1" applyBorder="1" applyAlignment="1">
      <alignment horizontal="center" vertical="center"/>
      <protection/>
    </xf>
    <xf numFmtId="3" fontId="71" fillId="0" borderId="25" xfId="102" applyNumberFormat="1" applyFont="1" applyFill="1" applyBorder="1" applyAlignment="1">
      <alignment horizontal="center" vertical="center"/>
      <protection/>
    </xf>
    <xf numFmtId="0" fontId="71" fillId="55" borderId="60" xfId="102" applyFill="1" applyBorder="1" applyAlignment="1">
      <alignment vertical="center"/>
      <protection/>
    </xf>
    <xf numFmtId="0" fontId="71" fillId="55" borderId="61" xfId="102" applyFill="1" applyBorder="1" applyAlignment="1">
      <alignment vertical="center"/>
      <protection/>
    </xf>
    <xf numFmtId="3" fontId="66" fillId="0" borderId="62" xfId="102" applyNumberFormat="1" applyFont="1" applyFill="1" applyBorder="1" applyAlignment="1">
      <alignment horizontal="center" vertical="center"/>
      <protection/>
    </xf>
    <xf numFmtId="3" fontId="71" fillId="0" borderId="63" xfId="102" applyNumberFormat="1" applyFont="1" applyFill="1" applyBorder="1" applyAlignment="1">
      <alignment horizontal="center" vertical="center"/>
      <protection/>
    </xf>
    <xf numFmtId="3" fontId="71" fillId="0" borderId="64" xfId="102" applyNumberFormat="1" applyFont="1" applyFill="1" applyBorder="1" applyAlignment="1">
      <alignment horizontal="center" vertical="center"/>
      <protection/>
    </xf>
    <xf numFmtId="0" fontId="0" fillId="55" borderId="47" xfId="0" applyFill="1" applyBorder="1" applyAlignment="1">
      <alignment vertical="center"/>
    </xf>
    <xf numFmtId="0" fontId="0" fillId="55" borderId="62" xfId="0" applyFont="1" applyFill="1" applyBorder="1" applyAlignment="1">
      <alignment vertical="center"/>
    </xf>
    <xf numFmtId="3" fontId="0" fillId="0" borderId="62" xfId="0" applyNumberFormat="1" applyFill="1" applyBorder="1" applyAlignment="1">
      <alignment horizontal="center" vertical="center"/>
    </xf>
    <xf numFmtId="3" fontId="0" fillId="0" borderId="65" xfId="0" applyNumberFormat="1" applyFill="1" applyBorder="1" applyAlignment="1">
      <alignment horizontal="center" vertical="center"/>
    </xf>
    <xf numFmtId="0" fontId="0" fillId="55" borderId="66" xfId="0" applyFont="1" applyFill="1" applyBorder="1" applyAlignment="1">
      <alignment vertical="center"/>
    </xf>
    <xf numFmtId="3" fontId="0" fillId="0" borderId="57" xfId="0" applyNumberFormat="1" applyFill="1" applyBorder="1" applyAlignment="1">
      <alignment horizontal="center" vertical="center"/>
    </xf>
    <xf numFmtId="0" fontId="0" fillId="55" borderId="28" xfId="0" applyFill="1" applyBorder="1" applyAlignment="1">
      <alignment vertical="center"/>
    </xf>
    <xf numFmtId="0" fontId="0" fillId="55" borderId="33" xfId="0" applyFill="1" applyBorder="1" applyAlignment="1">
      <alignment vertical="center"/>
    </xf>
    <xf numFmtId="3" fontId="0" fillId="0" borderId="58" xfId="0" applyNumberFormat="1" applyFill="1" applyBorder="1" applyAlignment="1">
      <alignment horizontal="center" vertical="center"/>
    </xf>
    <xf numFmtId="0" fontId="0" fillId="55" borderId="57" xfId="0" applyFont="1" applyFill="1" applyBorder="1" applyAlignment="1">
      <alignment vertical="center"/>
    </xf>
    <xf numFmtId="0" fontId="0" fillId="55" borderId="39" xfId="0" applyFont="1" applyFill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94" fillId="55" borderId="29" xfId="102" applyFont="1" applyFill="1" applyBorder="1">
      <alignment/>
      <protection/>
    </xf>
    <xf numFmtId="0" fontId="94" fillId="55" borderId="24" xfId="102" applyFont="1" applyFill="1" applyBorder="1" applyAlignment="1">
      <alignment horizontal="center"/>
      <protection/>
    </xf>
    <xf numFmtId="0" fontId="94" fillId="55" borderId="33" xfId="102" applyFont="1" applyFill="1" applyBorder="1">
      <alignment/>
      <protection/>
    </xf>
    <xf numFmtId="0" fontId="94" fillId="55" borderId="21" xfId="102" applyFont="1" applyFill="1" applyBorder="1" applyAlignment="1">
      <alignment horizontal="center"/>
      <protection/>
    </xf>
    <xf numFmtId="0" fontId="23" fillId="0" borderId="26" xfId="0" applyFont="1" applyBorder="1" applyAlignment="1">
      <alignment/>
    </xf>
    <xf numFmtId="0" fontId="23" fillId="0" borderId="26" xfId="0" applyFont="1" applyBorder="1" applyAlignment="1">
      <alignment horizontal="center"/>
    </xf>
    <xf numFmtId="202" fontId="0" fillId="0" borderId="26" xfId="0" applyNumberFormat="1" applyBorder="1" applyAlignment="1">
      <alignment horizontal="center"/>
    </xf>
    <xf numFmtId="0" fontId="23" fillId="0" borderId="20" xfId="0" applyFont="1" applyBorder="1" applyAlignment="1">
      <alignment horizontal="center"/>
    </xf>
    <xf numFmtId="202" fontId="23" fillId="0" borderId="26" xfId="0" applyNumberFormat="1" applyFont="1" applyBorder="1" applyAlignment="1">
      <alignment horizontal="center"/>
    </xf>
    <xf numFmtId="0" fontId="94" fillId="55" borderId="24" xfId="102" applyFont="1" applyFill="1" applyBorder="1">
      <alignment/>
      <protection/>
    </xf>
    <xf numFmtId="202" fontId="94" fillId="55" borderId="24" xfId="102" applyNumberFormat="1" applyFont="1" applyFill="1" applyBorder="1" applyAlignment="1">
      <alignment horizontal="center"/>
      <protection/>
    </xf>
    <xf numFmtId="0" fontId="23" fillId="0" borderId="33" xfId="0" applyFont="1" applyBorder="1" applyAlignment="1">
      <alignment/>
    </xf>
    <xf numFmtId="202" fontId="0" fillId="0" borderId="58" xfId="0" applyNumberFormat="1" applyBorder="1" applyAlignment="1">
      <alignment horizontal="center"/>
    </xf>
    <xf numFmtId="0" fontId="23" fillId="0" borderId="25" xfId="0" applyFont="1" applyBorder="1" applyAlignment="1">
      <alignment/>
    </xf>
    <xf numFmtId="0" fontId="93" fillId="55" borderId="29" xfId="102" applyFont="1" applyFill="1" applyBorder="1">
      <alignment/>
      <protection/>
    </xf>
    <xf numFmtId="0" fontId="23" fillId="0" borderId="28" xfId="0" applyFont="1" applyBorder="1" applyAlignment="1">
      <alignment/>
    </xf>
    <xf numFmtId="0" fontId="94" fillId="55" borderId="28" xfId="102" applyFont="1" applyFill="1" applyBorder="1">
      <alignment/>
      <protection/>
    </xf>
    <xf numFmtId="202" fontId="0" fillId="0" borderId="54" xfId="0" applyNumberFormat="1" applyBorder="1" applyAlignment="1">
      <alignment horizontal="center"/>
    </xf>
    <xf numFmtId="202" fontId="0" fillId="0" borderId="25" xfId="0" applyNumberFormat="1" applyBorder="1" applyAlignment="1">
      <alignment horizontal="center"/>
    </xf>
    <xf numFmtId="203" fontId="23" fillId="0" borderId="21" xfId="0" applyNumberFormat="1" applyFont="1" applyFill="1" applyBorder="1" applyAlignment="1">
      <alignment horizontal="center"/>
    </xf>
    <xf numFmtId="203" fontId="31" fillId="0" borderId="25" xfId="0" applyNumberFormat="1" applyFont="1" applyFill="1" applyBorder="1" applyAlignment="1">
      <alignment horizontal="center"/>
    </xf>
    <xf numFmtId="202" fontId="94" fillId="0" borderId="57" xfId="102" applyNumberFormat="1" applyFont="1" applyFill="1" applyBorder="1" applyAlignment="1">
      <alignment horizontal="center"/>
      <protection/>
    </xf>
    <xf numFmtId="202" fontId="94" fillId="0" borderId="28" xfId="102" applyNumberFormat="1" applyFont="1" applyFill="1" applyBorder="1" applyAlignment="1">
      <alignment horizontal="center"/>
      <protection/>
    </xf>
    <xf numFmtId="202" fontId="23" fillId="0" borderId="46" xfId="0" applyNumberFormat="1" applyFont="1" applyFill="1" applyBorder="1" applyAlignment="1">
      <alignment horizontal="center"/>
    </xf>
    <xf numFmtId="202" fontId="23" fillId="0" borderId="30" xfId="0" applyNumberFormat="1" applyFont="1" applyFill="1" applyBorder="1" applyAlignment="1">
      <alignment horizontal="center"/>
    </xf>
    <xf numFmtId="202" fontId="94" fillId="55" borderId="0" xfId="102" applyNumberFormat="1" applyFont="1" applyFill="1" applyBorder="1" applyAlignment="1">
      <alignment horizontal="center"/>
      <protection/>
    </xf>
    <xf numFmtId="0" fontId="71" fillId="0" borderId="47" xfId="102" applyFill="1" applyBorder="1" applyAlignment="1">
      <alignment vertical="center"/>
      <protection/>
    </xf>
    <xf numFmtId="0" fontId="71" fillId="0" borderId="24" xfId="102" applyFill="1" applyBorder="1" applyAlignment="1">
      <alignment vertical="center"/>
      <protection/>
    </xf>
    <xf numFmtId="3" fontId="71" fillId="0" borderId="42" xfId="102" applyNumberFormat="1" applyFill="1" applyBorder="1" applyAlignment="1">
      <alignment horizontal="center" vertical="center"/>
      <protection/>
    </xf>
    <xf numFmtId="0" fontId="71" fillId="0" borderId="44" xfId="102" applyFill="1" applyBorder="1" applyAlignment="1">
      <alignment vertical="center"/>
      <protection/>
    </xf>
    <xf numFmtId="0" fontId="71" fillId="0" borderId="29" xfId="102" applyFill="1" applyBorder="1" applyAlignment="1">
      <alignment vertical="center"/>
      <protection/>
    </xf>
    <xf numFmtId="3" fontId="71" fillId="0" borderId="49" xfId="102" applyNumberFormat="1" applyFill="1" applyBorder="1" applyAlignment="1">
      <alignment horizontal="center" vertical="center"/>
      <protection/>
    </xf>
    <xf numFmtId="0" fontId="71" fillId="0" borderId="40" xfId="102" applyFill="1" applyBorder="1" applyAlignment="1">
      <alignment vertical="center"/>
      <protection/>
    </xf>
    <xf numFmtId="3" fontId="71" fillId="0" borderId="50" xfId="102" applyNumberFormat="1" applyFill="1" applyBorder="1" applyAlignment="1">
      <alignment horizontal="center" vertical="center"/>
      <protection/>
    </xf>
    <xf numFmtId="3" fontId="0" fillId="0" borderId="37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" fontId="0" fillId="0" borderId="38" xfId="0" applyNumberFormat="1" applyFill="1" applyBorder="1" applyAlignment="1">
      <alignment horizontal="center" vertical="center"/>
    </xf>
    <xf numFmtId="0" fontId="27" fillId="0" borderId="0" xfId="93" applyFont="1" applyBorder="1" applyAlignment="1">
      <alignment horizontal="justify" vertical="center" wrapText="1"/>
      <protection/>
    </xf>
    <xf numFmtId="0" fontId="103" fillId="0" borderId="0" xfId="93" applyFont="1" applyAlignment="1">
      <alignment horizontal="left"/>
      <protection/>
    </xf>
    <xf numFmtId="0" fontId="104" fillId="0" borderId="0" xfId="93" applyFont="1" applyAlignment="1">
      <alignment horizontal="left"/>
      <protection/>
    </xf>
    <xf numFmtId="0" fontId="93" fillId="0" borderId="0" xfId="93" applyFont="1" applyAlignment="1">
      <alignment horizontal="center"/>
      <protection/>
    </xf>
    <xf numFmtId="0" fontId="23" fillId="55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4" fillId="0" borderId="19" xfId="0" applyFont="1" applyFill="1" applyBorder="1" applyAlignment="1" quotePrefix="1">
      <alignment horizontal="center"/>
    </xf>
    <xf numFmtId="0" fontId="23" fillId="55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105" fillId="0" borderId="0" xfId="0" applyFont="1" applyBorder="1" applyAlignment="1">
      <alignment horizontal="left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94" fillId="55" borderId="0" xfId="102" applyFont="1" applyFill="1" applyAlignment="1">
      <alignment horizontal="center" vertical="center"/>
      <protection/>
    </xf>
    <xf numFmtId="0" fontId="93" fillId="56" borderId="67" xfId="0" applyFont="1" applyFill="1" applyBorder="1" applyAlignment="1">
      <alignment horizontal="center" vertical="center"/>
    </xf>
    <xf numFmtId="0" fontId="93" fillId="56" borderId="39" xfId="0" applyFont="1" applyFill="1" applyBorder="1" applyAlignment="1">
      <alignment horizontal="center" vertical="center"/>
    </xf>
    <xf numFmtId="0" fontId="93" fillId="56" borderId="68" xfId="0" applyFont="1" applyFill="1" applyBorder="1" applyAlignment="1">
      <alignment horizontal="center" vertical="center"/>
    </xf>
    <xf numFmtId="0" fontId="93" fillId="56" borderId="26" xfId="0" applyFont="1" applyFill="1" applyBorder="1" applyAlignment="1">
      <alignment horizontal="center" vertical="center"/>
    </xf>
    <xf numFmtId="0" fontId="93" fillId="56" borderId="69" xfId="0" applyFont="1" applyFill="1" applyBorder="1" applyAlignment="1">
      <alignment horizontal="center" vertical="center"/>
    </xf>
    <xf numFmtId="0" fontId="93" fillId="56" borderId="70" xfId="0" applyFont="1" applyFill="1" applyBorder="1" applyAlignment="1">
      <alignment horizontal="center" vertical="center"/>
    </xf>
    <xf numFmtId="0" fontId="93" fillId="55" borderId="71" xfId="102" applyFont="1" applyFill="1" applyBorder="1" applyAlignment="1">
      <alignment horizontal="center" vertical="center"/>
      <protection/>
    </xf>
    <xf numFmtId="0" fontId="93" fillId="55" borderId="72" xfId="102" applyFont="1" applyFill="1" applyBorder="1" applyAlignment="1">
      <alignment horizontal="center" vertical="center"/>
      <protection/>
    </xf>
    <xf numFmtId="0" fontId="93" fillId="55" borderId="73" xfId="102" applyFont="1" applyFill="1" applyBorder="1" applyAlignment="1">
      <alignment horizontal="center" vertical="center"/>
      <protection/>
    </xf>
    <xf numFmtId="0" fontId="92" fillId="55" borderId="0" xfId="102" applyFont="1" applyFill="1" applyBorder="1" applyAlignment="1">
      <alignment horizontal="left" vertical="center" wrapText="1"/>
      <protection/>
    </xf>
    <xf numFmtId="0" fontId="38" fillId="55" borderId="0" xfId="102" applyFont="1" applyFill="1" applyBorder="1" applyAlignment="1">
      <alignment horizontal="left"/>
      <protection/>
    </xf>
    <xf numFmtId="0" fontId="92" fillId="55" borderId="0" xfId="102" applyFont="1" applyFill="1" applyBorder="1" applyAlignment="1">
      <alignment horizontal="left"/>
      <protection/>
    </xf>
    <xf numFmtId="0" fontId="92" fillId="55" borderId="74" xfId="102" applyFont="1" applyFill="1" applyBorder="1" applyAlignment="1">
      <alignment horizontal="left" vertical="center" wrapText="1"/>
      <protection/>
    </xf>
    <xf numFmtId="0" fontId="24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106" fillId="55" borderId="0" xfId="0" applyFont="1" applyFill="1" applyAlignment="1">
      <alignment horizontal="justify" vertical="top"/>
    </xf>
    <xf numFmtId="0" fontId="107" fillId="0" borderId="0" xfId="0" applyFont="1" applyFill="1" applyBorder="1" applyAlignment="1">
      <alignment horizontal="left" vertical="center" wrapText="1"/>
    </xf>
    <xf numFmtId="0" fontId="107" fillId="55" borderId="0" xfId="0" applyFont="1" applyFill="1" applyBorder="1" applyAlignment="1">
      <alignment horizontal="left" vertical="center" wrapText="1"/>
    </xf>
    <xf numFmtId="0" fontId="93" fillId="56" borderId="45" xfId="0" applyFont="1" applyFill="1" applyBorder="1" applyAlignment="1">
      <alignment horizontal="center" vertical="center"/>
    </xf>
    <xf numFmtId="0" fontId="93" fillId="56" borderId="46" xfId="0" applyFont="1" applyFill="1" applyBorder="1" applyAlignment="1">
      <alignment horizontal="center" vertical="center"/>
    </xf>
    <xf numFmtId="0" fontId="93" fillId="56" borderId="64" xfId="0" applyFont="1" applyFill="1" applyBorder="1" applyAlignment="1">
      <alignment horizontal="center" vertical="center"/>
    </xf>
    <xf numFmtId="0" fontId="93" fillId="56" borderId="44" xfId="0" applyFont="1" applyFill="1" applyBorder="1" applyAlignment="1">
      <alignment horizontal="center" vertical="center"/>
    </xf>
    <xf numFmtId="0" fontId="93" fillId="56" borderId="0" xfId="0" applyFont="1" applyFill="1" applyBorder="1" applyAlignment="1">
      <alignment horizontal="center" vertical="center"/>
    </xf>
    <xf numFmtId="0" fontId="93" fillId="56" borderId="50" xfId="0" applyFont="1" applyFill="1" applyBorder="1" applyAlignment="1">
      <alignment horizontal="center" vertical="center"/>
    </xf>
    <xf numFmtId="0" fontId="71" fillId="55" borderId="0" xfId="102" applyFont="1" applyFill="1" applyAlignment="1">
      <alignment horizontal="center" vertical="center"/>
      <protection/>
    </xf>
    <xf numFmtId="0" fontId="71" fillId="55" borderId="0" xfId="102" applyFont="1" applyFill="1" applyAlignment="1">
      <alignment horizontal="center" vertical="center"/>
      <protection/>
    </xf>
    <xf numFmtId="0" fontId="93" fillId="56" borderId="71" xfId="102" applyFont="1" applyFill="1" applyBorder="1" applyAlignment="1">
      <alignment horizontal="center" vertical="center"/>
      <protection/>
    </xf>
    <xf numFmtId="0" fontId="93" fillId="56" borderId="72" xfId="102" applyFont="1" applyFill="1" applyBorder="1" applyAlignment="1">
      <alignment horizontal="center" vertical="center"/>
      <protection/>
    </xf>
    <xf numFmtId="0" fontId="93" fillId="56" borderId="74" xfId="102" applyFont="1" applyFill="1" applyBorder="1" applyAlignment="1">
      <alignment horizontal="center" vertical="center"/>
      <protection/>
    </xf>
    <xf numFmtId="0" fontId="93" fillId="56" borderId="75" xfId="10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93" fillId="0" borderId="69" xfId="102" applyFont="1" applyFill="1" applyBorder="1" applyAlignment="1">
      <alignment horizontal="center" vertical="center"/>
      <protection/>
    </xf>
    <xf numFmtId="0" fontId="93" fillId="0" borderId="70" xfId="102" applyFont="1" applyFill="1" applyBorder="1" applyAlignment="1">
      <alignment horizontal="center" vertical="center"/>
      <protection/>
    </xf>
    <xf numFmtId="0" fontId="93" fillId="0" borderId="68" xfId="102" applyFont="1" applyFill="1" applyBorder="1" applyAlignment="1">
      <alignment horizontal="center" vertical="center"/>
      <protection/>
    </xf>
    <xf numFmtId="0" fontId="93" fillId="0" borderId="35" xfId="102" applyFont="1" applyFill="1" applyBorder="1" applyAlignment="1">
      <alignment horizontal="center" vertical="center"/>
      <protection/>
    </xf>
    <xf numFmtId="0" fontId="93" fillId="0" borderId="67" xfId="102" applyFont="1" applyFill="1" applyBorder="1" applyAlignment="1">
      <alignment horizontal="center" vertical="center"/>
      <protection/>
    </xf>
    <xf numFmtId="0" fontId="93" fillId="0" borderId="41" xfId="102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88" fillId="60" borderId="32" xfId="102" applyFont="1" applyFill="1" applyBorder="1" applyAlignment="1">
      <alignment horizontal="center" vertical="center"/>
      <protection/>
    </xf>
    <xf numFmtId="0" fontId="88" fillId="60" borderId="76" xfId="102" applyFont="1" applyFill="1" applyBorder="1" applyAlignment="1">
      <alignment horizontal="center" vertical="center"/>
      <protection/>
    </xf>
    <xf numFmtId="0" fontId="88" fillId="60" borderId="68" xfId="102" applyFont="1" applyFill="1" applyBorder="1" applyAlignment="1">
      <alignment horizontal="center" vertical="center"/>
      <protection/>
    </xf>
    <xf numFmtId="0" fontId="88" fillId="60" borderId="26" xfId="102" applyFont="1" applyFill="1" applyBorder="1" applyAlignment="1">
      <alignment horizontal="center" vertical="center"/>
      <protection/>
    </xf>
    <xf numFmtId="3" fontId="64" fillId="60" borderId="24" xfId="102" applyNumberFormat="1" applyFont="1" applyFill="1" applyBorder="1" applyAlignment="1">
      <alignment horizontal="center" vertical="center"/>
      <protection/>
    </xf>
    <xf numFmtId="3" fontId="64" fillId="60" borderId="26" xfId="102" applyNumberFormat="1" applyFont="1" applyFill="1" applyBorder="1" applyAlignment="1">
      <alignment horizontal="center" vertical="center"/>
      <protection/>
    </xf>
    <xf numFmtId="0" fontId="40" fillId="55" borderId="0" xfId="102" applyFont="1" applyFill="1" applyBorder="1" applyAlignment="1">
      <alignment horizontal="left"/>
      <protection/>
    </xf>
    <xf numFmtId="0" fontId="108" fillId="55" borderId="0" xfId="102" applyFont="1" applyFill="1" applyBorder="1" applyAlignment="1">
      <alignment horizontal="left"/>
      <protection/>
    </xf>
    <xf numFmtId="0" fontId="88" fillId="60" borderId="24" xfId="102" applyFont="1" applyFill="1" applyBorder="1" applyAlignment="1">
      <alignment horizontal="center" vertical="center"/>
      <protection/>
    </xf>
    <xf numFmtId="0" fontId="88" fillId="55" borderId="44" xfId="102" applyFont="1" applyFill="1" applyBorder="1" applyAlignment="1">
      <alignment horizontal="center" vertical="center"/>
      <protection/>
    </xf>
    <xf numFmtId="0" fontId="88" fillId="55" borderId="0" xfId="102" applyFont="1" applyFill="1" applyBorder="1" applyAlignment="1">
      <alignment horizontal="center" vertical="center"/>
      <protection/>
    </xf>
    <xf numFmtId="0" fontId="88" fillId="55" borderId="50" xfId="102" applyFont="1" applyFill="1" applyBorder="1" applyAlignment="1">
      <alignment horizontal="center" vertical="center"/>
      <protection/>
    </xf>
    <xf numFmtId="0" fontId="88" fillId="55" borderId="45" xfId="102" applyFont="1" applyFill="1" applyBorder="1" applyAlignment="1">
      <alignment horizontal="center" vertical="center"/>
      <protection/>
    </xf>
    <xf numFmtId="0" fontId="88" fillId="55" borderId="46" xfId="102" applyFont="1" applyFill="1" applyBorder="1" applyAlignment="1">
      <alignment horizontal="center" vertical="center"/>
      <protection/>
    </xf>
    <xf numFmtId="0" fontId="88" fillId="55" borderId="64" xfId="102" applyFont="1" applyFill="1" applyBorder="1" applyAlignment="1">
      <alignment horizontal="center" vertical="center"/>
      <protection/>
    </xf>
    <xf numFmtId="0" fontId="88" fillId="60" borderId="40" xfId="102" applyFont="1" applyFill="1" applyBorder="1" applyAlignment="1">
      <alignment horizontal="center" vertical="center"/>
      <protection/>
    </xf>
    <xf numFmtId="0" fontId="88" fillId="60" borderId="39" xfId="102" applyFont="1" applyFill="1" applyBorder="1" applyAlignment="1">
      <alignment horizontal="center" vertical="center"/>
      <protection/>
    </xf>
    <xf numFmtId="0" fontId="102" fillId="55" borderId="0" xfId="102" applyFont="1" applyFill="1" applyBorder="1" applyAlignment="1">
      <alignment horizontal="left" vertical="center" wrapText="1"/>
      <protection/>
    </xf>
    <xf numFmtId="0" fontId="88" fillId="60" borderId="31" xfId="102" applyFont="1" applyFill="1" applyBorder="1" applyAlignment="1">
      <alignment horizontal="center" vertical="center"/>
      <protection/>
    </xf>
    <xf numFmtId="0" fontId="88" fillId="60" borderId="77" xfId="102" applyFont="1" applyFill="1" applyBorder="1" applyAlignment="1">
      <alignment horizontal="center" vertical="center"/>
      <protection/>
    </xf>
    <xf numFmtId="0" fontId="88" fillId="55" borderId="78" xfId="102" applyFont="1" applyFill="1" applyBorder="1" applyAlignment="1">
      <alignment horizontal="center" vertical="center"/>
      <protection/>
    </xf>
    <xf numFmtId="0" fontId="88" fillId="55" borderId="74" xfId="102" applyFont="1" applyFill="1" applyBorder="1" applyAlignment="1">
      <alignment horizontal="center" vertical="center"/>
      <protection/>
    </xf>
    <xf numFmtId="0" fontId="88" fillId="55" borderId="75" xfId="102" applyFont="1" applyFill="1" applyBorder="1" applyAlignment="1">
      <alignment horizontal="center" vertical="center"/>
      <protection/>
    </xf>
    <xf numFmtId="0" fontId="88" fillId="60" borderId="25" xfId="102" applyFont="1" applyFill="1" applyBorder="1" applyAlignment="1">
      <alignment horizontal="center" vertical="center"/>
      <protection/>
    </xf>
    <xf numFmtId="0" fontId="88" fillId="60" borderId="36" xfId="102" applyFont="1" applyFill="1" applyBorder="1" applyAlignment="1">
      <alignment horizontal="center" vertical="center"/>
      <protection/>
    </xf>
    <xf numFmtId="0" fontId="88" fillId="60" borderId="33" xfId="102" applyFont="1" applyFill="1" applyBorder="1" applyAlignment="1">
      <alignment horizontal="center" vertical="center"/>
      <protection/>
    </xf>
    <xf numFmtId="0" fontId="88" fillId="60" borderId="20" xfId="102" applyFont="1" applyFill="1" applyBorder="1" applyAlignment="1">
      <alignment horizontal="center" vertical="center"/>
      <protection/>
    </xf>
    <xf numFmtId="0" fontId="88" fillId="60" borderId="67" xfId="102" applyFont="1" applyFill="1" applyBorder="1" applyAlignment="1">
      <alignment horizontal="center" vertical="center"/>
      <protection/>
    </xf>
    <xf numFmtId="3" fontId="64" fillId="60" borderId="68" xfId="102" applyNumberFormat="1" applyFont="1" applyFill="1" applyBorder="1" applyAlignment="1">
      <alignment horizontal="center" vertical="center"/>
      <protection/>
    </xf>
    <xf numFmtId="17" fontId="23" fillId="0" borderId="0" xfId="0" applyNumberFormat="1" applyFont="1" applyAlignment="1">
      <alignment horizontal="center"/>
    </xf>
    <xf numFmtId="17" fontId="23" fillId="0" borderId="0" xfId="0" applyNumberFormat="1" applyFont="1" applyAlignment="1" quotePrefix="1">
      <alignment horizontal="center"/>
    </xf>
    <xf numFmtId="4" fontId="23" fillId="0" borderId="0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202" fontId="23" fillId="0" borderId="21" xfId="0" applyNumberFormat="1" applyFont="1" applyBorder="1" applyAlignment="1">
      <alignment horizontal="center" vertical="center"/>
    </xf>
    <xf numFmtId="202" fontId="23" fillId="0" borderId="20" xfId="0" applyNumberFormat="1" applyFont="1" applyBorder="1" applyAlignment="1">
      <alignment horizontal="center" vertical="center"/>
    </xf>
    <xf numFmtId="0" fontId="88" fillId="55" borderId="78" xfId="0" applyFont="1" applyFill="1" applyBorder="1" applyAlignment="1">
      <alignment horizontal="center" vertical="center"/>
    </xf>
    <xf numFmtId="0" fontId="88" fillId="55" borderId="74" xfId="0" applyFont="1" applyFill="1" applyBorder="1" applyAlignment="1">
      <alignment horizontal="center" vertical="center"/>
    </xf>
    <xf numFmtId="0" fontId="88" fillId="55" borderId="75" xfId="0" applyFont="1" applyFill="1" applyBorder="1" applyAlignment="1">
      <alignment horizontal="center" vertical="center"/>
    </xf>
    <xf numFmtId="0" fontId="102" fillId="55" borderId="74" xfId="102" applyFont="1" applyFill="1" applyBorder="1" applyAlignment="1">
      <alignment horizontal="left" vertical="center" wrapText="1"/>
      <protection/>
    </xf>
    <xf numFmtId="0" fontId="24" fillId="55" borderId="0" xfId="0" applyFont="1" applyFill="1" applyAlignment="1">
      <alignment horizontal="center"/>
    </xf>
    <xf numFmtId="0" fontId="88" fillId="55" borderId="0" xfId="0" applyFont="1" applyFill="1" applyAlignment="1">
      <alignment horizontal="center" vertical="center"/>
    </xf>
    <xf numFmtId="0" fontId="88" fillId="55" borderId="71" xfId="0" applyFont="1" applyFill="1" applyBorder="1" applyAlignment="1">
      <alignment horizontal="center" vertical="center"/>
    </xf>
    <xf numFmtId="0" fontId="88" fillId="55" borderId="72" xfId="0" applyFont="1" applyFill="1" applyBorder="1" applyAlignment="1">
      <alignment horizontal="center" vertical="center"/>
    </xf>
    <xf numFmtId="0" fontId="88" fillId="55" borderId="73" xfId="0" applyFont="1" applyFill="1" applyBorder="1" applyAlignment="1">
      <alignment horizontal="center" vertical="center"/>
    </xf>
    <xf numFmtId="0" fontId="88" fillId="60" borderId="67" xfId="0" applyFont="1" applyFill="1" applyBorder="1" applyAlignment="1">
      <alignment horizontal="center" vertical="center"/>
    </xf>
    <xf numFmtId="0" fontId="88" fillId="60" borderId="39" xfId="0" applyFont="1" applyFill="1" applyBorder="1" applyAlignment="1">
      <alignment horizontal="center" vertical="center"/>
    </xf>
    <xf numFmtId="0" fontId="88" fillId="60" borderId="68" xfId="0" applyFont="1" applyFill="1" applyBorder="1" applyAlignment="1">
      <alignment horizontal="center" vertical="center"/>
    </xf>
    <xf numFmtId="0" fontId="88" fillId="60" borderId="26" xfId="0" applyFont="1" applyFill="1" applyBorder="1" applyAlignment="1">
      <alignment horizontal="center" vertical="center"/>
    </xf>
    <xf numFmtId="0" fontId="88" fillId="60" borderId="69" xfId="0" applyFont="1" applyFill="1" applyBorder="1" applyAlignment="1">
      <alignment horizontal="center" vertical="center"/>
    </xf>
    <xf numFmtId="0" fontId="88" fillId="60" borderId="7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21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55" borderId="0" xfId="0" applyFont="1" applyFill="1" applyAlignment="1">
      <alignment horizontal="center"/>
    </xf>
    <xf numFmtId="0" fontId="23" fillId="0" borderId="0" xfId="0" applyFont="1" applyBorder="1" applyAlignment="1" quotePrefix="1">
      <alignment horizontal="center"/>
    </xf>
  </cellXfs>
  <cellStyles count="12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Hipervínculo 2" xfId="77"/>
    <cellStyle name="Hipervínculo 2 2" xfId="78"/>
    <cellStyle name="Hipervínculo 3" xfId="79"/>
    <cellStyle name="Followed Hyperlink" xfId="80"/>
    <cellStyle name="Incorrecto" xfId="81"/>
    <cellStyle name="Incorrecto 2" xfId="82"/>
    <cellStyle name="Comma" xfId="83"/>
    <cellStyle name="Comma [0]" xfId="84"/>
    <cellStyle name="Millares 12" xfId="85"/>
    <cellStyle name="Millares 2" xfId="86"/>
    <cellStyle name="Currency" xfId="87"/>
    <cellStyle name="Currency [0]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3 3" xfId="95"/>
    <cellStyle name="Normal 4" xfId="96"/>
    <cellStyle name="Normal 4 2" xfId="97"/>
    <cellStyle name="Normal 4 3" xfId="98"/>
    <cellStyle name="Normal 5" xfId="99"/>
    <cellStyle name="Normal 5 2" xfId="100"/>
    <cellStyle name="Normal 6" xfId="101"/>
    <cellStyle name="Normal 7" xfId="102"/>
    <cellStyle name="Normal_indice" xfId="103"/>
    <cellStyle name="Notas" xfId="104"/>
    <cellStyle name="Notas 10" xfId="105"/>
    <cellStyle name="Notas 11" xfId="106"/>
    <cellStyle name="Notas 12" xfId="107"/>
    <cellStyle name="Notas 13" xfId="108"/>
    <cellStyle name="Notas 14" xfId="109"/>
    <cellStyle name="Notas 15" xfId="110"/>
    <cellStyle name="Notas 2" xfId="111"/>
    <cellStyle name="Notas 3" xfId="112"/>
    <cellStyle name="Notas 4" xfId="113"/>
    <cellStyle name="Notas 5" xfId="114"/>
    <cellStyle name="Notas 6" xfId="115"/>
    <cellStyle name="Notas 7" xfId="116"/>
    <cellStyle name="Notas 8" xfId="117"/>
    <cellStyle name="Notas 9" xfId="118"/>
    <cellStyle name="Percent" xfId="119"/>
    <cellStyle name="Porcentaje 2" xfId="120"/>
    <cellStyle name="Porcentual 2" xfId="121"/>
    <cellStyle name="Porcentual_Productos Sice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1 2" xfId="130"/>
    <cellStyle name="Título 2" xfId="131"/>
    <cellStyle name="Título 2 2" xfId="132"/>
    <cellStyle name="Título 3" xfId="133"/>
    <cellStyle name="Título 3 2" xfId="134"/>
    <cellStyle name="Título 4" xfId="135"/>
    <cellStyle name="Total" xfId="136"/>
    <cellStyle name="Total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12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262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Este boletín contiene información sobre los principales insumos utilizados en la agricultura nacional, entre los que se encuentran: productos para la alimentación animal, fertilizantes, plantines, agroquímicos y semillas. La información hace referencia a precios nacionales, internacionales, importaciones y exportaciones actualizadas al mes de agosto de 2013.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partir del mes de abril, el boletín de insumos incorporó el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rango de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precio d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 fertilizantes efectivamente pagado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por los agricultores en las tres grandes macrozonas del país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(zona norte: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desde la Región de Arica y Parinacota hasta la Región de Coquimbo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;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zona central: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desde la Región de Valparaíso hasta la Región de OHiggins,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y zona sur: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desde la Región del Maule hasta la Región de Los Lagos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 y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 conservó la serie histórica de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precios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lista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fertilizantes en Santiago, que es la que se publica habitualmente.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Además, se incluyó una lista con precios de plantines efectivamente pagados por el agricultor, el que variará según la época del año. Las especies incluidas serán las de mayor demanda a nivel de macrozona,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según la importancia relativa de éstas de acuerdo al volumen transado, factores estacionales y ubicación geográfica.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El mismo concepto se aplicará para el precio regional de semillas que se comenzó a publicar a partir del boletín anterior.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733425</xdr:colOff>
      <xdr:row>29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91425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27</xdr:row>
      <xdr:rowOff>104775</xdr:rowOff>
    </xdr:from>
    <xdr:to>
      <xdr:col>7</xdr:col>
      <xdr:colOff>495300</xdr:colOff>
      <xdr:row>29</xdr:row>
      <xdr:rowOff>19050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38100" y="4476750"/>
          <a:ext cx="5791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Servicio Nacional de Aduanas, distribuidores, Green Markets, Icis Pricing y Fertecon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742950</xdr:colOff>
      <xdr:row>28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009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733425</xdr:colOff>
      <xdr:row>30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29425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723900</xdr:colOff>
      <xdr:row>30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81900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39" customWidth="1"/>
    <col min="3" max="3" width="10.7109375" style="39" customWidth="1"/>
    <col min="4" max="6" width="11.421875" style="39" customWidth="1"/>
    <col min="7" max="7" width="11.140625" style="39" customWidth="1"/>
    <col min="8" max="8" width="4.421875" style="39" customWidth="1"/>
    <col min="9" max="16384" width="11.421875" style="39" customWidth="1"/>
  </cols>
  <sheetData>
    <row r="1" spans="1:9" ht="15.75">
      <c r="A1" s="63"/>
      <c r="B1" s="61"/>
      <c r="C1" s="61"/>
      <c r="D1" s="61"/>
      <c r="E1" s="61"/>
      <c r="F1" s="61"/>
      <c r="G1" s="61"/>
      <c r="I1" s="39" t="s">
        <v>162</v>
      </c>
    </row>
    <row r="2" spans="1:7" ht="15">
      <c r="A2" s="61"/>
      <c r="B2" s="61"/>
      <c r="C2" s="61"/>
      <c r="D2" s="61"/>
      <c r="E2" s="61"/>
      <c r="F2" s="61"/>
      <c r="G2" s="61"/>
    </row>
    <row r="3" spans="1:7" ht="15.75">
      <c r="A3" s="63"/>
      <c r="B3" s="61"/>
      <c r="C3" s="61"/>
      <c r="D3" s="61"/>
      <c r="E3" s="61"/>
      <c r="F3" s="61"/>
      <c r="G3" s="61"/>
    </row>
    <row r="4" spans="1:7" ht="15">
      <c r="A4" s="61"/>
      <c r="B4" s="61"/>
      <c r="C4" s="61"/>
      <c r="D4" s="59"/>
      <c r="E4" s="61"/>
      <c r="F4" s="61"/>
      <c r="G4" s="61"/>
    </row>
    <row r="5" spans="1:7" ht="15.75">
      <c r="A5" s="63"/>
      <c r="B5" s="61"/>
      <c r="C5" s="61"/>
      <c r="D5" s="66"/>
      <c r="E5" s="61"/>
      <c r="F5" s="61"/>
      <c r="G5" s="61"/>
    </row>
    <row r="6" spans="1:7" ht="15.75">
      <c r="A6" s="63"/>
      <c r="B6" s="61"/>
      <c r="C6" s="61"/>
      <c r="D6" s="61"/>
      <c r="E6" s="61"/>
      <c r="F6" s="61"/>
      <c r="G6" s="61"/>
    </row>
    <row r="7" spans="1:7" ht="15.75">
      <c r="A7" s="63"/>
      <c r="B7" s="61"/>
      <c r="C7" s="61"/>
      <c r="D7" s="61"/>
      <c r="E7" s="61"/>
      <c r="F7" s="61"/>
      <c r="G7" s="61"/>
    </row>
    <row r="8" spans="1:7" ht="15">
      <c r="A8" s="61"/>
      <c r="B8" s="61"/>
      <c r="C8" s="61"/>
      <c r="D8" s="59"/>
      <c r="E8" s="61"/>
      <c r="F8" s="61"/>
      <c r="G8" s="61"/>
    </row>
    <row r="9" spans="1:7" ht="15.75">
      <c r="A9" s="65"/>
      <c r="B9" s="61"/>
      <c r="C9" s="61"/>
      <c r="D9" s="61"/>
      <c r="E9" s="61"/>
      <c r="F9" s="61"/>
      <c r="G9" s="61"/>
    </row>
    <row r="10" spans="1:7" ht="15.75">
      <c r="A10" s="63"/>
      <c r="B10" s="61"/>
      <c r="C10" s="61"/>
      <c r="D10" s="61"/>
      <c r="E10" s="61"/>
      <c r="F10" s="61"/>
      <c r="G10" s="61"/>
    </row>
    <row r="11" spans="1:7" ht="15.75">
      <c r="A11" s="63"/>
      <c r="B11" s="61"/>
      <c r="C11" s="61"/>
      <c r="D11" s="61"/>
      <c r="E11" s="61"/>
      <c r="F11" s="61"/>
      <c r="G11" s="61"/>
    </row>
    <row r="12" spans="1:7" ht="15.75">
      <c r="A12" s="63"/>
      <c r="B12" s="61"/>
      <c r="C12" s="61"/>
      <c r="D12" s="61"/>
      <c r="E12" s="61"/>
      <c r="F12" s="61"/>
      <c r="G12" s="61"/>
    </row>
    <row r="13" spans="1:8" ht="24.75">
      <c r="A13" s="61"/>
      <c r="B13" s="61"/>
      <c r="C13" s="575" t="s">
        <v>101</v>
      </c>
      <c r="D13" s="575"/>
      <c r="E13" s="575"/>
      <c r="F13" s="575"/>
      <c r="G13" s="575"/>
      <c r="H13" s="575"/>
    </row>
    <row r="14" spans="1:7" ht="15">
      <c r="A14" s="61"/>
      <c r="B14" s="61"/>
      <c r="C14" s="61"/>
      <c r="D14" s="61"/>
      <c r="E14" s="61"/>
      <c r="F14" s="61"/>
      <c r="G14" s="61"/>
    </row>
    <row r="15" spans="1:8" ht="15.75">
      <c r="A15" s="61"/>
      <c r="B15" s="61"/>
      <c r="C15" s="576"/>
      <c r="D15" s="576"/>
      <c r="E15" s="576"/>
      <c r="F15" s="576"/>
      <c r="G15" s="576"/>
      <c r="H15" s="576"/>
    </row>
    <row r="16" spans="1:7" ht="15">
      <c r="A16" s="61"/>
      <c r="B16" s="61"/>
      <c r="C16" s="61"/>
      <c r="D16" s="61"/>
      <c r="E16" s="61"/>
      <c r="F16" s="61"/>
      <c r="G16" s="61"/>
    </row>
    <row r="17" spans="1:7" ht="15">
      <c r="A17" s="61"/>
      <c r="B17" s="61"/>
      <c r="C17" s="61"/>
      <c r="D17" s="61"/>
      <c r="E17" s="61"/>
      <c r="F17" s="61"/>
      <c r="G17" s="61"/>
    </row>
    <row r="18" spans="1:7" ht="15">
      <c r="A18" s="61"/>
      <c r="B18" s="61"/>
      <c r="C18" s="61"/>
      <c r="D18" s="61" t="s">
        <v>506</v>
      </c>
      <c r="E18" s="61"/>
      <c r="F18" s="61"/>
      <c r="G18" s="61"/>
    </row>
    <row r="19" spans="1:7" ht="15">
      <c r="A19" s="61"/>
      <c r="B19" s="61"/>
      <c r="C19" s="61"/>
      <c r="D19" s="61"/>
      <c r="E19" s="61"/>
      <c r="F19" s="61"/>
      <c r="G19" s="61"/>
    </row>
    <row r="20" spans="1:7" ht="15.75">
      <c r="A20" s="63"/>
      <c r="B20" s="61"/>
      <c r="C20" s="61"/>
      <c r="D20" s="61"/>
      <c r="E20" s="61"/>
      <c r="F20" s="61"/>
      <c r="G20" s="61"/>
    </row>
    <row r="21" spans="1:7" ht="15.75">
      <c r="A21" s="63"/>
      <c r="B21" s="61"/>
      <c r="C21" s="61"/>
      <c r="D21" s="59"/>
      <c r="E21" s="61"/>
      <c r="F21" s="61"/>
      <c r="G21" s="61"/>
    </row>
    <row r="22" spans="1:7" ht="15.75">
      <c r="A22" s="63"/>
      <c r="B22" s="61"/>
      <c r="C22" s="61"/>
      <c r="D22" s="60"/>
      <c r="E22" s="61"/>
      <c r="F22" s="61"/>
      <c r="G22" s="61"/>
    </row>
    <row r="23" spans="1:7" ht="15.75">
      <c r="A23" s="63"/>
      <c r="B23" s="61"/>
      <c r="C23" s="61"/>
      <c r="D23" s="61"/>
      <c r="E23" s="61"/>
      <c r="F23" s="61"/>
      <c r="G23" s="61"/>
    </row>
    <row r="24" spans="1:7" ht="15.75">
      <c r="A24" s="63"/>
      <c r="B24" s="61"/>
      <c r="C24" s="61"/>
      <c r="D24" s="61"/>
      <c r="E24" s="61"/>
      <c r="F24" s="61"/>
      <c r="G24" s="61"/>
    </row>
    <row r="25" spans="1:7" ht="15.75">
      <c r="A25" s="63"/>
      <c r="B25" s="61"/>
      <c r="C25" s="61"/>
      <c r="D25" s="61"/>
      <c r="E25" s="61"/>
      <c r="F25" s="61"/>
      <c r="G25" s="61"/>
    </row>
    <row r="26" spans="1:7" ht="15.75">
      <c r="A26" s="63"/>
      <c r="B26" s="61"/>
      <c r="C26" s="61"/>
      <c r="D26" s="59"/>
      <c r="E26" s="61"/>
      <c r="F26" s="61"/>
      <c r="G26" s="61"/>
    </row>
    <row r="27" spans="1:7" ht="15.75">
      <c r="A27" s="63"/>
      <c r="B27" s="61"/>
      <c r="C27" s="61"/>
      <c r="D27" s="61"/>
      <c r="E27" s="61"/>
      <c r="F27" s="61"/>
      <c r="G27" s="61"/>
    </row>
    <row r="28" spans="1:7" ht="15.75">
      <c r="A28" s="63"/>
      <c r="B28" s="61"/>
      <c r="C28" s="61"/>
      <c r="D28" s="61"/>
      <c r="E28" s="61"/>
      <c r="F28" s="61"/>
      <c r="G28" s="61"/>
    </row>
    <row r="29" spans="1:7" ht="15.75">
      <c r="A29" s="63"/>
      <c r="B29" s="61"/>
      <c r="C29" s="61"/>
      <c r="D29" s="61"/>
      <c r="E29" s="61"/>
      <c r="F29" s="61"/>
      <c r="G29" s="61"/>
    </row>
    <row r="30" spans="1:7" ht="15.75">
      <c r="A30" s="63"/>
      <c r="B30" s="61"/>
      <c r="C30" s="61"/>
      <c r="D30" s="61"/>
      <c r="E30" s="61"/>
      <c r="F30" s="61"/>
      <c r="G30" s="61"/>
    </row>
    <row r="31" spans="6:7" ht="15">
      <c r="F31" s="61"/>
      <c r="G31" s="61"/>
    </row>
    <row r="32" spans="6:7" ht="15">
      <c r="F32" s="61"/>
      <c r="G32" s="61"/>
    </row>
    <row r="33" spans="6:7" ht="15">
      <c r="F33" s="61"/>
      <c r="G33" s="61"/>
    </row>
    <row r="34" spans="1:7" ht="15.75">
      <c r="A34" s="63"/>
      <c r="B34" s="61"/>
      <c r="C34" s="61"/>
      <c r="D34" s="61"/>
      <c r="E34" s="61"/>
      <c r="F34" s="61"/>
      <c r="G34" s="61"/>
    </row>
    <row r="35" spans="1:7" ht="15.75">
      <c r="A35" s="63"/>
      <c r="B35" s="61"/>
      <c r="C35" s="61"/>
      <c r="D35" s="61"/>
      <c r="E35" s="61"/>
      <c r="F35" s="61"/>
      <c r="G35" s="61"/>
    </row>
    <row r="36" spans="1:7" ht="15.75">
      <c r="A36" s="63"/>
      <c r="B36" s="61"/>
      <c r="C36" s="61"/>
      <c r="D36" s="61"/>
      <c r="E36" s="61"/>
      <c r="F36" s="61"/>
      <c r="G36" s="61"/>
    </row>
    <row r="37" spans="1:7" ht="15.75">
      <c r="A37" s="63"/>
      <c r="B37" s="61"/>
      <c r="C37" s="61"/>
      <c r="D37" s="61"/>
      <c r="E37" s="61"/>
      <c r="F37" s="61"/>
      <c r="G37" s="61"/>
    </row>
    <row r="38" spans="1:7" ht="15.75">
      <c r="A38" s="57"/>
      <c r="B38" s="61"/>
      <c r="C38" s="57"/>
      <c r="D38" s="62"/>
      <c r="E38" s="61"/>
      <c r="F38" s="61"/>
      <c r="G38" s="61"/>
    </row>
    <row r="39" spans="1:7" ht="15.75">
      <c r="A39" s="63"/>
      <c r="E39" s="61"/>
      <c r="F39" s="61"/>
      <c r="G39" s="61"/>
    </row>
    <row r="40" spans="3:7" ht="15.75">
      <c r="C40" s="63" t="s">
        <v>507</v>
      </c>
      <c r="D40" s="62"/>
      <c r="E40" s="61"/>
      <c r="F40" s="61"/>
      <c r="G40" s="61"/>
    </row>
    <row r="44" spans="1:7" ht="15">
      <c r="A44" s="61"/>
      <c r="B44" s="61"/>
      <c r="C44" s="61"/>
      <c r="D44" s="59" t="s">
        <v>4</v>
      </c>
      <c r="E44" s="61"/>
      <c r="F44" s="61"/>
      <c r="G44" s="61"/>
    </row>
    <row r="45" spans="1:7" ht="15.75">
      <c r="A45" s="63"/>
      <c r="B45" s="61"/>
      <c r="C45" s="61"/>
      <c r="D45" s="66" t="s">
        <v>508</v>
      </c>
      <c r="E45" s="61"/>
      <c r="F45" s="61"/>
      <c r="G45" s="61"/>
    </row>
    <row r="46" spans="1:7" ht="15.75">
      <c r="A46" s="63"/>
      <c r="B46" s="61"/>
      <c r="C46" s="61"/>
      <c r="D46" s="61"/>
      <c r="E46" s="61"/>
      <c r="F46" s="61"/>
      <c r="G46" s="61"/>
    </row>
    <row r="47" spans="1:7" ht="15.75">
      <c r="A47" s="63"/>
      <c r="B47" s="61"/>
      <c r="C47" s="61"/>
      <c r="D47" s="61"/>
      <c r="E47" s="61"/>
      <c r="F47" s="61"/>
      <c r="G47" s="61"/>
    </row>
    <row r="48" spans="1:7" ht="15">
      <c r="A48" s="61"/>
      <c r="B48" s="61"/>
      <c r="C48" s="61"/>
      <c r="D48" s="59" t="s">
        <v>5</v>
      </c>
      <c r="E48" s="61"/>
      <c r="F48" s="61"/>
      <c r="G48" s="61"/>
    </row>
    <row r="49" spans="1:7" ht="15.75">
      <c r="A49" s="65"/>
      <c r="B49" s="61"/>
      <c r="C49" s="61"/>
      <c r="E49" s="61"/>
      <c r="F49" s="61"/>
      <c r="G49" s="61"/>
    </row>
    <row r="50" spans="1:7" ht="15.75">
      <c r="A50" s="63"/>
      <c r="B50" s="61"/>
      <c r="C50" s="61"/>
      <c r="D50" s="61"/>
      <c r="E50" s="61"/>
      <c r="F50" s="61"/>
      <c r="G50" s="61"/>
    </row>
    <row r="51" spans="1:7" ht="15">
      <c r="A51" s="61"/>
      <c r="B51" s="61"/>
      <c r="C51" s="61"/>
      <c r="D51" s="61"/>
      <c r="E51" s="61"/>
      <c r="F51" s="61"/>
      <c r="G51" s="61"/>
    </row>
    <row r="52" spans="1:7" ht="15">
      <c r="A52" s="61"/>
      <c r="B52" s="61"/>
      <c r="C52" s="61"/>
      <c r="D52" s="61"/>
      <c r="E52" s="61"/>
      <c r="F52" s="61"/>
      <c r="G52" s="61"/>
    </row>
    <row r="53" spans="1:7" ht="15">
      <c r="A53" s="61"/>
      <c r="B53" s="61"/>
      <c r="C53" s="61"/>
      <c r="D53" s="60" t="s">
        <v>151</v>
      </c>
      <c r="E53" s="61"/>
      <c r="F53" s="61"/>
      <c r="G53" s="61"/>
    </row>
    <row r="54" spans="1:7" ht="15">
      <c r="A54" s="61"/>
      <c r="B54" s="61"/>
      <c r="C54" s="61"/>
      <c r="D54" s="60" t="s">
        <v>100</v>
      </c>
      <c r="E54" s="61"/>
      <c r="F54" s="61"/>
      <c r="G54" s="61"/>
    </row>
    <row r="55" spans="1:7" ht="15">
      <c r="A55" s="61"/>
      <c r="B55" s="61"/>
      <c r="C55" s="61"/>
      <c r="D55" s="61"/>
      <c r="E55" s="61"/>
      <c r="F55" s="61"/>
      <c r="G55" s="61"/>
    </row>
    <row r="56" spans="1:7" ht="15">
      <c r="A56" s="61"/>
      <c r="B56" s="61"/>
      <c r="C56" s="61"/>
      <c r="D56" s="61"/>
      <c r="E56" s="61"/>
      <c r="F56" s="61"/>
      <c r="G56" s="61"/>
    </row>
    <row r="57" spans="1:7" ht="15">
      <c r="A57" s="61"/>
      <c r="B57" s="61"/>
      <c r="C57" s="61"/>
      <c r="D57" s="61"/>
      <c r="E57" s="61"/>
      <c r="F57" s="61"/>
      <c r="G57" s="61"/>
    </row>
    <row r="58" spans="1:7" ht="15.75">
      <c r="A58" s="63"/>
      <c r="B58" s="61"/>
      <c r="C58" s="61"/>
      <c r="D58" s="61"/>
      <c r="E58" s="61"/>
      <c r="F58" s="61"/>
      <c r="G58" s="61"/>
    </row>
    <row r="59" spans="1:7" ht="15.75">
      <c r="A59" s="63"/>
      <c r="B59" s="61"/>
      <c r="C59" s="61"/>
      <c r="D59" s="59" t="s">
        <v>0</v>
      </c>
      <c r="E59" s="61"/>
      <c r="F59" s="61"/>
      <c r="G59" s="61"/>
    </row>
    <row r="60" spans="1:7" ht="15.75">
      <c r="A60" s="63"/>
      <c r="B60" s="61"/>
      <c r="C60" s="61"/>
      <c r="D60" s="60" t="s">
        <v>2</v>
      </c>
      <c r="E60" s="61"/>
      <c r="F60" s="61"/>
      <c r="G60" s="61"/>
    </row>
    <row r="61" spans="1:12" ht="15.75">
      <c r="A61" s="63"/>
      <c r="B61" s="61"/>
      <c r="C61" s="61"/>
      <c r="D61" s="61"/>
      <c r="E61" s="61"/>
      <c r="F61" s="61"/>
      <c r="G61" s="61"/>
      <c r="L61" s="64"/>
    </row>
    <row r="62" spans="1:7" ht="15.75">
      <c r="A62" s="63"/>
      <c r="B62" s="61"/>
      <c r="C62" s="61"/>
      <c r="D62" s="61"/>
      <c r="E62" s="61"/>
      <c r="F62" s="61"/>
      <c r="G62" s="61"/>
    </row>
    <row r="63" spans="1:7" ht="15.75">
      <c r="A63" s="63"/>
      <c r="B63" s="61"/>
      <c r="C63" s="61"/>
      <c r="D63" s="61"/>
      <c r="E63" s="61"/>
      <c r="F63" s="61"/>
      <c r="G63" s="61"/>
    </row>
    <row r="64" spans="1:8" ht="15">
      <c r="A64" s="577" t="s">
        <v>3</v>
      </c>
      <c r="B64" s="577"/>
      <c r="C64" s="577"/>
      <c r="D64" s="577"/>
      <c r="E64" s="577"/>
      <c r="F64" s="577"/>
      <c r="G64" s="577"/>
      <c r="H64" s="577"/>
    </row>
    <row r="65" spans="1:7" ht="15.75">
      <c r="A65" s="63"/>
      <c r="B65" s="61"/>
      <c r="C65" s="61"/>
      <c r="D65" s="61"/>
      <c r="E65" s="61"/>
      <c r="F65" s="61"/>
      <c r="G65" s="61"/>
    </row>
    <row r="66" spans="1:7" ht="15.75">
      <c r="A66" s="63"/>
      <c r="B66" s="61"/>
      <c r="C66" s="61"/>
      <c r="D66" s="61"/>
      <c r="E66" s="61"/>
      <c r="F66" s="61"/>
      <c r="G66" s="61"/>
    </row>
    <row r="67" spans="1:7" ht="15.75">
      <c r="A67" s="63"/>
      <c r="B67" s="61"/>
      <c r="C67" s="61"/>
      <c r="D67" s="61"/>
      <c r="E67" s="61"/>
      <c r="F67" s="61"/>
      <c r="G67" s="61"/>
    </row>
    <row r="68" spans="1:7" ht="15.75">
      <c r="A68" s="63"/>
      <c r="B68" s="61"/>
      <c r="C68" s="61"/>
      <c r="D68" s="61"/>
      <c r="E68" s="61"/>
      <c r="F68" s="61"/>
      <c r="G68" s="61"/>
    </row>
    <row r="69" spans="1:7" ht="15.75">
      <c r="A69" s="63"/>
      <c r="B69" s="61"/>
      <c r="C69" s="61"/>
      <c r="D69" s="61"/>
      <c r="E69" s="61"/>
      <c r="F69" s="61"/>
      <c r="G69" s="61"/>
    </row>
    <row r="70" spans="1:7" ht="15.75">
      <c r="A70" s="63"/>
      <c r="B70" s="61"/>
      <c r="C70" s="61"/>
      <c r="D70" s="61"/>
      <c r="E70" s="61"/>
      <c r="F70" s="61"/>
      <c r="G70" s="61"/>
    </row>
    <row r="71" spans="1:7" ht="15.75">
      <c r="A71" s="63"/>
      <c r="B71" s="61"/>
      <c r="C71" s="61"/>
      <c r="D71" s="61"/>
      <c r="E71" s="61"/>
      <c r="F71" s="61"/>
      <c r="G71" s="61"/>
    </row>
    <row r="72" spans="1:7" ht="15.75">
      <c r="A72" s="63"/>
      <c r="B72" s="61"/>
      <c r="C72" s="61"/>
      <c r="D72" s="61"/>
      <c r="E72" s="61"/>
      <c r="F72" s="61"/>
      <c r="G72" s="61"/>
    </row>
    <row r="73" spans="1:7" ht="15.75">
      <c r="A73" s="63"/>
      <c r="B73" s="61"/>
      <c r="C73" s="61"/>
      <c r="D73" s="61"/>
      <c r="E73" s="61"/>
      <c r="F73" s="61"/>
      <c r="G73" s="61"/>
    </row>
    <row r="74" spans="1:7" ht="15.75">
      <c r="A74" s="63"/>
      <c r="B74" s="61"/>
      <c r="C74" s="61"/>
      <c r="D74" s="61"/>
      <c r="E74" s="61"/>
      <c r="F74" s="61"/>
      <c r="G74" s="61"/>
    </row>
    <row r="75" spans="1:7" ht="15.75">
      <c r="A75" s="63"/>
      <c r="B75" s="61"/>
      <c r="C75" s="61"/>
      <c r="D75" s="61"/>
      <c r="E75" s="61"/>
      <c r="F75" s="61"/>
      <c r="G75" s="61"/>
    </row>
    <row r="76" spans="1:7" ht="15.75">
      <c r="A76" s="63"/>
      <c r="B76" s="61"/>
      <c r="C76" s="61"/>
      <c r="D76" s="61"/>
      <c r="E76" s="61"/>
      <c r="F76" s="61"/>
      <c r="G76" s="61"/>
    </row>
    <row r="77" spans="1:7" ht="15.75">
      <c r="A77" s="63"/>
      <c r="B77" s="61"/>
      <c r="C77" s="61"/>
      <c r="D77" s="61"/>
      <c r="E77" s="61"/>
      <c r="F77" s="61"/>
      <c r="G77" s="61"/>
    </row>
    <row r="78" spans="1:7" ht="15.75">
      <c r="A78" s="63"/>
      <c r="B78" s="61"/>
      <c r="C78" s="61"/>
      <c r="D78" s="61"/>
      <c r="E78" s="61"/>
      <c r="F78" s="61"/>
      <c r="G78" s="61"/>
    </row>
    <row r="79" spans="1:7" ht="10.5" customHeight="1">
      <c r="A79" s="57" t="s">
        <v>99</v>
      </c>
      <c r="B79" s="61"/>
      <c r="C79" s="61"/>
      <c r="D79" s="61"/>
      <c r="E79" s="61"/>
      <c r="F79" s="61"/>
      <c r="G79" s="61"/>
    </row>
    <row r="80" spans="1:7" ht="10.5" customHeight="1">
      <c r="A80" s="57" t="s">
        <v>95</v>
      </c>
      <c r="B80" s="61"/>
      <c r="C80" s="61"/>
      <c r="D80" s="61"/>
      <c r="E80" s="61"/>
      <c r="F80" s="61"/>
      <c r="G80" s="61"/>
    </row>
    <row r="81" spans="1:7" ht="10.5" customHeight="1">
      <c r="A81" s="57" t="s">
        <v>98</v>
      </c>
      <c r="B81" s="61"/>
      <c r="C81" s="61"/>
      <c r="D81" s="61"/>
      <c r="E81" s="61"/>
      <c r="F81" s="61"/>
      <c r="G81" s="61"/>
    </row>
    <row r="82" spans="1:7" ht="10.5" customHeight="1">
      <c r="A82" s="57" t="s">
        <v>97</v>
      </c>
      <c r="B82" s="61"/>
      <c r="C82" s="57"/>
      <c r="D82" s="62"/>
      <c r="E82" s="61"/>
      <c r="F82" s="61"/>
      <c r="G82" s="61"/>
    </row>
    <row r="83" spans="1:7" ht="10.5" customHeight="1">
      <c r="A83" s="42" t="s">
        <v>96</v>
      </c>
      <c r="B83" s="61"/>
      <c r="C83" s="61"/>
      <c r="D83" s="61"/>
      <c r="E83" s="61"/>
      <c r="F83" s="61"/>
      <c r="G83" s="61"/>
    </row>
    <row r="84" spans="1:7" ht="15">
      <c r="A84" s="61"/>
      <c r="B84" s="61"/>
      <c r="C84" s="61"/>
      <c r="D84" s="61"/>
      <c r="E84" s="61"/>
      <c r="F84" s="61"/>
      <c r="G84" s="61"/>
    </row>
    <row r="85" spans="1:7" ht="15">
      <c r="A85" s="50"/>
      <c r="B85" s="44"/>
      <c r="C85" s="48"/>
      <c r="D85" s="48"/>
      <c r="E85" s="48"/>
      <c r="F85" s="48"/>
      <c r="G85" s="47"/>
    </row>
    <row r="86" spans="1:12" ht="6.75" customHeight="1">
      <c r="A86" s="50"/>
      <c r="B86" s="44"/>
      <c r="C86" s="48"/>
      <c r="D86" s="48"/>
      <c r="E86" s="48"/>
      <c r="F86" s="48"/>
      <c r="G86" s="47"/>
      <c r="L86" s="59"/>
    </row>
    <row r="87" spans="1:12" ht="16.5" customHeight="1">
      <c r="A87" s="57"/>
      <c r="B87" s="44"/>
      <c r="C87" s="48"/>
      <c r="D87" s="48"/>
      <c r="E87" s="48"/>
      <c r="F87" s="48"/>
      <c r="G87" s="47"/>
      <c r="L87" s="60"/>
    </row>
    <row r="88" spans="1:12" ht="12.75" customHeight="1">
      <c r="A88" s="57"/>
      <c r="B88" s="44"/>
      <c r="C88" s="48"/>
      <c r="D88" s="48"/>
      <c r="E88" s="48"/>
      <c r="F88" s="48"/>
      <c r="G88" s="47"/>
      <c r="L88" s="58"/>
    </row>
    <row r="89" spans="1:12" ht="12.75" customHeight="1">
      <c r="A89" s="57"/>
      <c r="B89" s="44"/>
      <c r="C89" s="48"/>
      <c r="D89" s="48"/>
      <c r="E89" s="48"/>
      <c r="F89" s="48"/>
      <c r="G89" s="47"/>
      <c r="L89" s="58"/>
    </row>
    <row r="90" spans="1:12" ht="12.75" customHeight="1">
      <c r="A90" s="57"/>
      <c r="B90" s="44"/>
      <c r="C90" s="48"/>
      <c r="D90" s="48"/>
      <c r="E90" s="48"/>
      <c r="F90" s="48"/>
      <c r="G90" s="47"/>
      <c r="L90" s="58"/>
    </row>
    <row r="91" spans="1:12" ht="12.75" customHeight="1">
      <c r="A91" s="42"/>
      <c r="B91" s="44"/>
      <c r="C91" s="48"/>
      <c r="D91" s="48"/>
      <c r="E91" s="48"/>
      <c r="F91" s="48"/>
      <c r="G91" s="47"/>
      <c r="L91" s="59"/>
    </row>
    <row r="92" spans="1:12" ht="12.75" customHeight="1">
      <c r="A92" s="50"/>
      <c r="B92" s="44"/>
      <c r="C92" s="48"/>
      <c r="D92" s="48"/>
      <c r="E92" s="48"/>
      <c r="F92" s="48"/>
      <c r="G92" s="47"/>
      <c r="L92" s="58"/>
    </row>
    <row r="93" spans="1:12" ht="12.75" customHeight="1">
      <c r="A93" s="50"/>
      <c r="B93" s="44"/>
      <c r="C93" s="48"/>
      <c r="D93" s="48"/>
      <c r="E93" s="48"/>
      <c r="F93" s="48"/>
      <c r="G93" s="47"/>
      <c r="L93" s="58"/>
    </row>
    <row r="94" spans="1:12" ht="12.75" customHeight="1">
      <c r="A94" s="50"/>
      <c r="B94" s="44"/>
      <c r="C94" s="48"/>
      <c r="D94" s="48"/>
      <c r="E94" s="48"/>
      <c r="F94" s="48"/>
      <c r="G94" s="47"/>
      <c r="L94" s="58"/>
    </row>
    <row r="95" spans="1:12" ht="12.75" customHeight="1">
      <c r="A95" s="50"/>
      <c r="B95" s="44"/>
      <c r="C95" s="48"/>
      <c r="D95" s="48"/>
      <c r="E95" s="48"/>
      <c r="F95" s="48"/>
      <c r="G95" s="47"/>
      <c r="L95" s="58"/>
    </row>
    <row r="96" spans="1:12" ht="12.75" customHeight="1">
      <c r="A96" s="50"/>
      <c r="B96" s="44"/>
      <c r="C96" s="48"/>
      <c r="D96" s="48"/>
      <c r="E96" s="48"/>
      <c r="F96" s="48"/>
      <c r="G96" s="47"/>
      <c r="L96" s="58"/>
    </row>
    <row r="97" spans="1:12" ht="12.75" customHeight="1">
      <c r="A97" s="50"/>
      <c r="B97" s="44"/>
      <c r="C97" s="48"/>
      <c r="D97" s="48"/>
      <c r="E97" s="48"/>
      <c r="F97" s="48"/>
      <c r="G97" s="47"/>
      <c r="L97" s="58"/>
    </row>
    <row r="98" spans="1:12" ht="12.75" customHeight="1">
      <c r="A98" s="50"/>
      <c r="B98" s="44"/>
      <c r="C98" s="44"/>
      <c r="D98" s="44"/>
      <c r="E98" s="48"/>
      <c r="F98" s="48"/>
      <c r="G98" s="47"/>
      <c r="L98" s="58"/>
    </row>
    <row r="99" spans="1:12" ht="12.75" customHeight="1">
      <c r="A99" s="50"/>
      <c r="B99" s="44"/>
      <c r="C99" s="48"/>
      <c r="D99" s="48"/>
      <c r="E99" s="48"/>
      <c r="F99" s="48"/>
      <c r="G99" s="47"/>
      <c r="L99" s="57"/>
    </row>
    <row r="100" spans="1:12" ht="12.75" customHeight="1">
      <c r="A100" s="50"/>
      <c r="B100" s="44"/>
      <c r="C100" s="48"/>
      <c r="D100" s="48"/>
      <c r="E100" s="48"/>
      <c r="F100" s="48"/>
      <c r="G100" s="47"/>
      <c r="L100" s="57"/>
    </row>
    <row r="101" spans="1:12" ht="12.75" customHeight="1">
      <c r="A101" s="50"/>
      <c r="B101" s="44"/>
      <c r="C101" s="48"/>
      <c r="D101" s="48"/>
      <c r="E101" s="48"/>
      <c r="F101" s="48"/>
      <c r="G101" s="47"/>
      <c r="L101" s="57"/>
    </row>
    <row r="102" spans="1:12" ht="12.75" customHeight="1">
      <c r="A102" s="50"/>
      <c r="B102" s="44"/>
      <c r="C102" s="48"/>
      <c r="D102" s="48"/>
      <c r="E102" s="48"/>
      <c r="F102" s="48"/>
      <c r="G102" s="47"/>
      <c r="L102" s="42"/>
    </row>
    <row r="103" spans="1:7" ht="12.75" customHeight="1">
      <c r="A103" s="50"/>
      <c r="B103" s="44"/>
      <c r="C103" s="48"/>
      <c r="D103" s="48"/>
      <c r="E103" s="48"/>
      <c r="F103" s="48"/>
      <c r="G103" s="47"/>
    </row>
    <row r="104" spans="1:7" ht="12.75" customHeight="1">
      <c r="A104" s="50"/>
      <c r="B104" s="44"/>
      <c r="C104" s="48"/>
      <c r="D104" s="48"/>
      <c r="E104" s="48"/>
      <c r="F104" s="48"/>
      <c r="G104" s="47"/>
    </row>
    <row r="105" spans="1:7" ht="12.75" customHeight="1">
      <c r="A105" s="50"/>
      <c r="B105" s="44"/>
      <c r="C105" s="48"/>
      <c r="D105" s="48"/>
      <c r="E105" s="48"/>
      <c r="F105" s="48"/>
      <c r="G105" s="47"/>
    </row>
    <row r="106" spans="1:8" ht="12.75" customHeight="1">
      <c r="A106" s="50"/>
      <c r="B106" s="49"/>
      <c r="C106" s="48"/>
      <c r="D106" s="48"/>
      <c r="E106" s="48"/>
      <c r="F106" s="48"/>
      <c r="G106" s="47"/>
      <c r="H106" s="40"/>
    </row>
    <row r="107" spans="1:8" ht="12.75" customHeight="1">
      <c r="A107" s="50"/>
      <c r="B107" s="49"/>
      <c r="C107" s="48"/>
      <c r="D107" s="48"/>
      <c r="E107" s="48"/>
      <c r="F107" s="48"/>
      <c r="G107" s="47"/>
      <c r="H107" s="40"/>
    </row>
    <row r="108" spans="1:8" ht="6.75" customHeight="1">
      <c r="A108" s="50"/>
      <c r="B108" s="48"/>
      <c r="C108" s="48"/>
      <c r="D108" s="48"/>
      <c r="E108" s="48"/>
      <c r="F108" s="48"/>
      <c r="G108" s="56"/>
      <c r="H108" s="40"/>
    </row>
    <row r="109" spans="1:8" ht="15">
      <c r="A109" s="53"/>
      <c r="B109" s="55"/>
      <c r="C109" s="55"/>
      <c r="D109" s="55"/>
      <c r="E109" s="55"/>
      <c r="F109" s="55"/>
      <c r="G109" s="54"/>
      <c r="H109" s="40"/>
    </row>
    <row r="110" spans="1:8" ht="6.75" customHeight="1">
      <c r="A110" s="53"/>
      <c r="B110" s="52"/>
      <c r="C110" s="52"/>
      <c r="D110" s="52"/>
      <c r="E110" s="52"/>
      <c r="F110" s="52"/>
      <c r="G110" s="51"/>
      <c r="H110" s="40"/>
    </row>
    <row r="111" spans="1:8" ht="12.75" customHeight="1">
      <c r="A111" s="50"/>
      <c r="B111" s="49"/>
      <c r="C111" s="48"/>
      <c r="D111" s="48"/>
      <c r="E111" s="48"/>
      <c r="F111" s="48"/>
      <c r="G111" s="47"/>
      <c r="H111" s="40"/>
    </row>
    <row r="112" spans="1:8" ht="12.75" customHeight="1">
      <c r="A112" s="50"/>
      <c r="B112" s="49"/>
      <c r="C112" s="48"/>
      <c r="D112" s="48"/>
      <c r="E112" s="48"/>
      <c r="F112" s="48"/>
      <c r="G112" s="47"/>
      <c r="H112" s="40"/>
    </row>
    <row r="113" spans="1:8" ht="12.75" customHeight="1">
      <c r="A113" s="50"/>
      <c r="B113" s="49"/>
      <c r="C113" s="48"/>
      <c r="D113" s="48"/>
      <c r="E113" s="48"/>
      <c r="F113" s="48"/>
      <c r="G113" s="47"/>
      <c r="H113" s="40"/>
    </row>
    <row r="114" spans="1:8" ht="12.75" customHeight="1">
      <c r="A114" s="50"/>
      <c r="B114" s="49"/>
      <c r="C114" s="48"/>
      <c r="D114" s="48"/>
      <c r="E114" s="48"/>
      <c r="F114" s="48"/>
      <c r="G114" s="47"/>
      <c r="H114" s="40"/>
    </row>
    <row r="115" spans="1:8" ht="12.75" customHeight="1">
      <c r="A115" s="50"/>
      <c r="B115" s="49"/>
      <c r="C115" s="48"/>
      <c r="D115" s="48"/>
      <c r="E115" s="48"/>
      <c r="F115" s="48"/>
      <c r="G115" s="47"/>
      <c r="H115" s="40"/>
    </row>
    <row r="116" spans="1:8" ht="12.75" customHeight="1">
      <c r="A116" s="50"/>
      <c r="B116" s="49"/>
      <c r="C116" s="48"/>
      <c r="D116" s="48"/>
      <c r="E116" s="48"/>
      <c r="F116" s="48"/>
      <c r="G116" s="47"/>
      <c r="H116" s="40"/>
    </row>
    <row r="117" spans="1:8" ht="12.75" customHeight="1">
      <c r="A117" s="50"/>
      <c r="B117" s="49"/>
      <c r="C117" s="48"/>
      <c r="D117" s="48"/>
      <c r="E117" s="48"/>
      <c r="F117" s="48"/>
      <c r="G117" s="47"/>
      <c r="H117" s="40"/>
    </row>
    <row r="118" spans="1:8" ht="12.75" customHeight="1">
      <c r="A118" s="50"/>
      <c r="B118" s="49"/>
      <c r="C118" s="48"/>
      <c r="D118" s="48"/>
      <c r="E118" s="48"/>
      <c r="F118" s="48"/>
      <c r="G118" s="47"/>
      <c r="H118" s="40"/>
    </row>
    <row r="119" spans="1:8" ht="12.75" customHeight="1">
      <c r="A119" s="50"/>
      <c r="B119" s="49"/>
      <c r="C119" s="48"/>
      <c r="D119" s="48"/>
      <c r="E119" s="48"/>
      <c r="F119" s="48"/>
      <c r="G119" s="47"/>
      <c r="H119" s="40"/>
    </row>
    <row r="120" spans="1:8" ht="12.75" customHeight="1">
      <c r="A120" s="50"/>
      <c r="B120" s="49"/>
      <c r="C120" s="48"/>
      <c r="D120" s="48"/>
      <c r="E120" s="48"/>
      <c r="F120" s="48"/>
      <c r="G120" s="47"/>
      <c r="H120" s="40"/>
    </row>
    <row r="121" spans="1:8" ht="12.75" customHeight="1">
      <c r="A121" s="50"/>
      <c r="B121" s="49"/>
      <c r="C121" s="48"/>
      <c r="D121" s="48"/>
      <c r="E121" s="48"/>
      <c r="F121" s="48"/>
      <c r="G121" s="47"/>
      <c r="H121" s="40"/>
    </row>
    <row r="122" spans="1:8" ht="12.75" customHeight="1">
      <c r="A122" s="50"/>
      <c r="B122" s="49"/>
      <c r="C122" s="48"/>
      <c r="D122" s="48"/>
      <c r="E122" s="48"/>
      <c r="F122" s="48"/>
      <c r="G122" s="47"/>
      <c r="H122" s="40"/>
    </row>
    <row r="123" spans="1:8" ht="54.75" customHeight="1">
      <c r="A123" s="574"/>
      <c r="B123" s="574"/>
      <c r="C123" s="574"/>
      <c r="D123" s="574"/>
      <c r="E123" s="574"/>
      <c r="F123" s="574"/>
      <c r="G123" s="574"/>
      <c r="H123" s="40"/>
    </row>
    <row r="124" spans="1:7" ht="15" customHeight="1">
      <c r="A124" s="46"/>
      <c r="B124" s="46"/>
      <c r="C124" s="46"/>
      <c r="D124" s="46"/>
      <c r="E124" s="46"/>
      <c r="F124" s="46"/>
      <c r="G124" s="46"/>
    </row>
    <row r="125" spans="1:7" ht="15" customHeight="1">
      <c r="A125" s="45"/>
      <c r="B125" s="45"/>
      <c r="C125" s="45"/>
      <c r="D125" s="45"/>
      <c r="E125" s="45"/>
      <c r="F125" s="45"/>
      <c r="G125" s="45"/>
    </row>
    <row r="126" spans="1:7" ht="15" customHeight="1">
      <c r="A126" s="44"/>
      <c r="B126" s="44"/>
      <c r="C126" s="44"/>
      <c r="D126" s="44"/>
      <c r="E126" s="44"/>
      <c r="F126" s="44"/>
      <c r="G126" s="44"/>
    </row>
    <row r="127" spans="1:7" ht="10.5" customHeight="1">
      <c r="A127" s="43"/>
      <c r="C127" s="40"/>
      <c r="D127" s="40"/>
      <c r="E127" s="40"/>
      <c r="F127" s="40"/>
      <c r="G127" s="40"/>
    </row>
    <row r="128" spans="1:7" ht="10.5" customHeight="1">
      <c r="A128" s="43"/>
      <c r="C128" s="40"/>
      <c r="D128" s="40"/>
      <c r="E128" s="40"/>
      <c r="F128" s="40"/>
      <c r="G128" s="40"/>
    </row>
    <row r="129" spans="1:7" ht="10.5" customHeight="1">
      <c r="A129" s="43"/>
      <c r="C129" s="40"/>
      <c r="D129" s="40"/>
      <c r="E129" s="40"/>
      <c r="F129" s="40"/>
      <c r="G129" s="40"/>
    </row>
    <row r="130" spans="1:7" ht="10.5" customHeight="1">
      <c r="A130" s="42"/>
      <c r="B130" s="41"/>
      <c r="C130" s="40"/>
      <c r="D130" s="40"/>
      <c r="E130" s="40"/>
      <c r="F130" s="40"/>
      <c r="G130" s="40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5"/>
  <sheetViews>
    <sheetView tabSelected="1" view="pageBreakPreview" zoomScaleSheetLayoutView="100" workbookViewId="0" topLeftCell="A1">
      <selection activeCell="C13" sqref="C13:H13"/>
    </sheetView>
  </sheetViews>
  <sheetFormatPr defaultColWidth="11.421875" defaultRowHeight="12.75"/>
  <sheetData>
    <row r="18" ht="12.75">
      <c r="D18" t="s">
        <v>364</v>
      </c>
    </row>
    <row r="39" spans="1:10" ht="12.75">
      <c r="A39" s="610"/>
      <c r="B39" s="610"/>
      <c r="C39" s="610"/>
      <c r="D39" s="610"/>
      <c r="E39" s="610"/>
      <c r="F39" s="610"/>
      <c r="G39" s="610"/>
      <c r="H39" s="610"/>
      <c r="I39" s="610"/>
      <c r="J39" s="610"/>
    </row>
    <row r="40" spans="1:10" ht="12.75">
      <c r="A40" s="610"/>
      <c r="B40" s="610"/>
      <c r="C40" s="610"/>
      <c r="D40" s="610"/>
      <c r="E40" s="610"/>
      <c r="F40" s="610"/>
      <c r="G40" s="610"/>
      <c r="H40" s="610"/>
      <c r="I40" s="610"/>
      <c r="J40" s="610"/>
    </row>
    <row r="45" ht="12.75">
      <c r="D45" s="392"/>
    </row>
  </sheetData>
  <sheetProtection/>
  <mergeCells count="1">
    <mergeCell ref="A39:J4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5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sheetData>
    <row r="18" ht="12.75">
      <c r="D18" t="s">
        <v>364</v>
      </c>
    </row>
    <row r="31" spans="1:9" ht="12.75">
      <c r="A31" s="67"/>
      <c r="B31" s="67"/>
      <c r="C31" s="67"/>
      <c r="D31" s="67"/>
      <c r="E31" s="67"/>
      <c r="F31" s="67"/>
      <c r="G31" s="67"/>
      <c r="H31" s="67"/>
      <c r="I31" s="67"/>
    </row>
    <row r="45" ht="12.75">
      <c r="D45" s="39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45"/>
  <sheetViews>
    <sheetView showZeros="0"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88"/>
    </row>
    <row r="18" ht="12.75" customHeight="1">
      <c r="D18" s="3" t="s">
        <v>364</v>
      </c>
    </row>
    <row r="45" ht="12.75" customHeight="1">
      <c r="D45" s="39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30.421875" style="21" customWidth="1"/>
    <col min="2" max="2" width="33.140625" style="21" customWidth="1"/>
    <col min="3" max="3" width="23.00390625" style="21" bestFit="1" customWidth="1"/>
    <col min="4" max="4" width="15.421875" style="21" customWidth="1"/>
    <col min="5" max="5" width="15.28125" style="0" customWidth="1"/>
    <col min="6" max="6" width="16.8515625" style="0" bestFit="1" customWidth="1"/>
    <col min="7" max="7" width="21.7109375" style="0" bestFit="1" customWidth="1"/>
  </cols>
  <sheetData>
    <row r="1" spans="1:6" ht="12.75">
      <c r="A1" s="625" t="s">
        <v>123</v>
      </c>
      <c r="B1" s="625"/>
      <c r="C1" s="625"/>
      <c r="D1" s="625"/>
      <c r="E1" s="625"/>
      <c r="F1" s="625"/>
    </row>
    <row r="2" spans="1:6" ht="12.75">
      <c r="A2" s="579" t="s">
        <v>301</v>
      </c>
      <c r="B2" s="579"/>
      <c r="C2" s="579"/>
      <c r="D2" s="579"/>
      <c r="E2" s="579"/>
      <c r="F2" s="579"/>
    </row>
    <row r="3" spans="1:6" ht="15">
      <c r="A3" s="620" t="s">
        <v>276</v>
      </c>
      <c r="B3" s="620"/>
      <c r="C3" s="620"/>
      <c r="D3" s="620"/>
      <c r="E3" s="620"/>
      <c r="F3" s="620"/>
    </row>
    <row r="4" spans="1:7" ht="15">
      <c r="A4" s="619" t="s">
        <v>515</v>
      </c>
      <c r="B4" s="620"/>
      <c r="C4" s="620"/>
      <c r="D4" s="620"/>
      <c r="E4" s="620"/>
      <c r="F4" s="620"/>
      <c r="G4" s="94"/>
    </row>
    <row r="5" spans="1:7" ht="15.75" thickBot="1">
      <c r="A5" s="208"/>
      <c r="B5" s="208"/>
      <c r="C5" s="208"/>
      <c r="D5" s="208"/>
      <c r="E5" s="208"/>
      <c r="F5" s="208"/>
      <c r="G5" s="94"/>
    </row>
    <row r="6" spans="1:6" ht="12.75">
      <c r="A6" s="630" t="s">
        <v>197</v>
      </c>
      <c r="B6" s="628" t="s">
        <v>275</v>
      </c>
      <c r="C6" s="628" t="s">
        <v>274</v>
      </c>
      <c r="D6" s="628" t="s">
        <v>198</v>
      </c>
      <c r="E6" s="626" t="s">
        <v>273</v>
      </c>
      <c r="F6" s="627"/>
    </row>
    <row r="7" spans="1:7" ht="13.5" thickBot="1">
      <c r="A7" s="631"/>
      <c r="B7" s="629"/>
      <c r="C7" s="629"/>
      <c r="D7" s="629"/>
      <c r="E7" s="278" t="s">
        <v>199</v>
      </c>
      <c r="F7" s="254" t="s">
        <v>200</v>
      </c>
      <c r="G7" s="95"/>
    </row>
    <row r="8" spans="1:8" ht="13.5" thickBot="1">
      <c r="A8" s="621" t="s">
        <v>196</v>
      </c>
      <c r="B8" s="622"/>
      <c r="C8" s="622"/>
      <c r="D8" s="623"/>
      <c r="E8" s="623"/>
      <c r="F8" s="624"/>
      <c r="G8" s="95"/>
      <c r="H8" s="75"/>
    </row>
    <row r="9" spans="1:8" ht="12.75">
      <c r="A9" s="336" t="s">
        <v>13</v>
      </c>
      <c r="B9" s="212" t="s">
        <v>201</v>
      </c>
      <c r="C9" s="270" t="s">
        <v>202</v>
      </c>
      <c r="D9" s="272" t="s">
        <v>203</v>
      </c>
      <c r="E9" s="275">
        <v>5.4</v>
      </c>
      <c r="F9" s="337">
        <v>6.6</v>
      </c>
      <c r="G9" s="95"/>
      <c r="H9" s="75"/>
    </row>
    <row r="10" spans="1:8" ht="12.75">
      <c r="A10" s="338"/>
      <c r="B10" s="214"/>
      <c r="C10" s="271" t="s">
        <v>530</v>
      </c>
      <c r="D10" s="273" t="s">
        <v>531</v>
      </c>
      <c r="E10" s="276">
        <v>9.7</v>
      </c>
      <c r="F10" s="339">
        <v>11.9</v>
      </c>
      <c r="G10" s="95"/>
      <c r="H10" s="75"/>
    </row>
    <row r="11" spans="1:7" ht="12.75">
      <c r="A11" s="340"/>
      <c r="B11" s="214"/>
      <c r="C11" s="271" t="s">
        <v>204</v>
      </c>
      <c r="D11" s="274" t="s">
        <v>203</v>
      </c>
      <c r="E11" s="276">
        <v>4.9</v>
      </c>
      <c r="F11" s="341">
        <v>6</v>
      </c>
      <c r="G11" s="95"/>
    </row>
    <row r="12" spans="1:7" ht="12.75">
      <c r="A12" s="340"/>
      <c r="B12" s="214" t="s">
        <v>205</v>
      </c>
      <c r="C12" s="271" t="s">
        <v>206</v>
      </c>
      <c r="D12" s="274" t="s">
        <v>207</v>
      </c>
      <c r="E12" s="276">
        <v>16.9</v>
      </c>
      <c r="F12" s="339">
        <v>19.5</v>
      </c>
      <c r="G12" s="95"/>
    </row>
    <row r="13" spans="1:7" ht="12.75">
      <c r="A13" s="340"/>
      <c r="B13" s="214"/>
      <c r="C13" s="271" t="s">
        <v>208</v>
      </c>
      <c r="D13" s="273" t="s">
        <v>203</v>
      </c>
      <c r="E13" s="276">
        <v>11.5</v>
      </c>
      <c r="F13" s="339">
        <v>13.2</v>
      </c>
      <c r="G13" s="95"/>
    </row>
    <row r="14" spans="1:7" ht="12.75">
      <c r="A14" s="340"/>
      <c r="B14" s="214" t="s">
        <v>532</v>
      </c>
      <c r="C14" s="271" t="s">
        <v>461</v>
      </c>
      <c r="D14" s="274" t="s">
        <v>212</v>
      </c>
      <c r="E14" s="276">
        <v>22.1</v>
      </c>
      <c r="F14" s="339">
        <v>27.1</v>
      </c>
      <c r="G14" s="94"/>
    </row>
    <row r="15" spans="1:7" ht="12.75">
      <c r="A15" s="340"/>
      <c r="B15" s="214" t="s">
        <v>210</v>
      </c>
      <c r="C15" s="271" t="s">
        <v>211</v>
      </c>
      <c r="D15" s="273" t="s">
        <v>212</v>
      </c>
      <c r="E15" s="557">
        <v>47.8</v>
      </c>
      <c r="F15" s="339">
        <v>59</v>
      </c>
      <c r="G15" s="95"/>
    </row>
    <row r="16" spans="1:7" ht="12.75">
      <c r="A16" s="343" t="s">
        <v>14</v>
      </c>
      <c r="B16" s="212" t="s">
        <v>213</v>
      </c>
      <c r="C16" s="269" t="s">
        <v>214</v>
      </c>
      <c r="D16" s="409" t="s">
        <v>215</v>
      </c>
      <c r="E16" s="410">
        <v>4.3</v>
      </c>
      <c r="F16" s="284">
        <v>6</v>
      </c>
      <c r="G16" s="95"/>
    </row>
    <row r="17" spans="1:7" ht="12.75">
      <c r="A17" s="344"/>
      <c r="B17" s="216" t="s">
        <v>217</v>
      </c>
      <c r="C17" s="267" t="s">
        <v>218</v>
      </c>
      <c r="D17" s="215" t="s">
        <v>219</v>
      </c>
      <c r="E17" s="280">
        <v>19.3</v>
      </c>
      <c r="F17" s="286">
        <v>30.9</v>
      </c>
      <c r="G17" s="95"/>
    </row>
    <row r="18" spans="1:7" ht="12.75">
      <c r="A18" s="344"/>
      <c r="B18" s="216"/>
      <c r="C18" s="267" t="s">
        <v>376</v>
      </c>
      <c r="D18" s="215" t="s">
        <v>219</v>
      </c>
      <c r="E18" s="280">
        <v>20.6</v>
      </c>
      <c r="F18" s="286">
        <v>29</v>
      </c>
      <c r="G18" s="95"/>
    </row>
    <row r="19" spans="1:7" ht="12.75">
      <c r="A19" s="344"/>
      <c r="B19" s="216" t="s">
        <v>406</v>
      </c>
      <c r="C19" s="267" t="s">
        <v>257</v>
      </c>
      <c r="D19" s="215" t="s">
        <v>212</v>
      </c>
      <c r="E19" s="280">
        <v>55.2</v>
      </c>
      <c r="F19" s="286">
        <v>65.4</v>
      </c>
      <c r="G19" s="95"/>
    </row>
    <row r="20" spans="1:7" ht="12.75">
      <c r="A20" s="344"/>
      <c r="B20" s="214" t="s">
        <v>220</v>
      </c>
      <c r="C20" s="267" t="s">
        <v>221</v>
      </c>
      <c r="D20" s="215" t="s">
        <v>219</v>
      </c>
      <c r="E20" s="280">
        <v>30</v>
      </c>
      <c r="F20" s="411">
        <v>44.5</v>
      </c>
      <c r="G20" s="95"/>
    </row>
    <row r="21" spans="1:7" ht="12.75">
      <c r="A21" s="344"/>
      <c r="B21" s="214" t="s">
        <v>222</v>
      </c>
      <c r="C21" s="267" t="s">
        <v>223</v>
      </c>
      <c r="D21" s="215" t="s">
        <v>212</v>
      </c>
      <c r="E21" s="280">
        <v>78</v>
      </c>
      <c r="F21" s="286">
        <v>91</v>
      </c>
      <c r="G21" s="94"/>
    </row>
    <row r="22" spans="1:7" ht="12.75">
      <c r="A22" s="344"/>
      <c r="B22" s="214" t="s">
        <v>405</v>
      </c>
      <c r="C22" s="267" t="s">
        <v>377</v>
      </c>
      <c r="D22" s="215" t="s">
        <v>262</v>
      </c>
      <c r="E22" s="280">
        <v>36</v>
      </c>
      <c r="F22" s="286">
        <v>43.2</v>
      </c>
      <c r="G22" s="94"/>
    </row>
    <row r="23" spans="1:7" ht="12.75">
      <c r="A23" s="535"/>
      <c r="B23" s="212" t="s">
        <v>379</v>
      </c>
      <c r="C23" s="269" t="s">
        <v>380</v>
      </c>
      <c r="D23" s="536" t="s">
        <v>219</v>
      </c>
      <c r="E23" s="284">
        <v>12</v>
      </c>
      <c r="F23" s="410">
        <v>16</v>
      </c>
      <c r="G23" s="94"/>
    </row>
    <row r="24" spans="1:7" ht="12.75">
      <c r="A24" s="537"/>
      <c r="B24" s="539"/>
      <c r="C24" s="147" t="s">
        <v>533</v>
      </c>
      <c r="D24" s="540" t="s">
        <v>219</v>
      </c>
      <c r="E24" s="542">
        <v>11.2</v>
      </c>
      <c r="F24" s="543">
        <v>16</v>
      </c>
      <c r="G24" s="94"/>
    </row>
    <row r="25" spans="1:7" ht="12.75">
      <c r="A25" s="412" t="s">
        <v>15</v>
      </c>
      <c r="B25" s="214" t="s">
        <v>225</v>
      </c>
      <c r="C25" s="267" t="s">
        <v>226</v>
      </c>
      <c r="D25" s="215" t="s">
        <v>212</v>
      </c>
      <c r="E25" s="286">
        <v>48</v>
      </c>
      <c r="F25" s="342">
        <v>56.6</v>
      </c>
      <c r="G25" s="94"/>
    </row>
    <row r="26" spans="1:7" ht="12.75">
      <c r="A26" s="344"/>
      <c r="B26" s="214"/>
      <c r="C26" s="267" t="s">
        <v>227</v>
      </c>
      <c r="D26" s="215" t="s">
        <v>228</v>
      </c>
      <c r="E26" s="285">
        <v>40</v>
      </c>
      <c r="F26" s="342">
        <v>56.3</v>
      </c>
      <c r="G26" s="94"/>
    </row>
    <row r="27" spans="1:7" ht="12.75">
      <c r="A27" s="344"/>
      <c r="B27" s="214" t="s">
        <v>407</v>
      </c>
      <c r="C27" s="267" t="s">
        <v>229</v>
      </c>
      <c r="D27" s="215" t="s">
        <v>228</v>
      </c>
      <c r="E27" s="285">
        <v>93.3</v>
      </c>
      <c r="F27" s="342">
        <v>125</v>
      </c>
      <c r="G27" s="94"/>
    </row>
    <row r="28" spans="1:7" ht="12.75">
      <c r="A28" s="344"/>
      <c r="B28" s="214" t="s">
        <v>346</v>
      </c>
      <c r="C28" s="267" t="s">
        <v>230</v>
      </c>
      <c r="D28" s="215" t="s">
        <v>231</v>
      </c>
      <c r="E28" s="285">
        <v>68.5</v>
      </c>
      <c r="F28" s="342">
        <v>85.1</v>
      </c>
      <c r="G28" s="94"/>
    </row>
    <row r="29" spans="1:7" ht="12.75">
      <c r="A29" s="344"/>
      <c r="B29" s="214" t="s">
        <v>232</v>
      </c>
      <c r="C29" s="267" t="s">
        <v>233</v>
      </c>
      <c r="D29" s="215" t="s">
        <v>212</v>
      </c>
      <c r="E29" s="285">
        <v>7.4</v>
      </c>
      <c r="F29" s="342">
        <v>12</v>
      </c>
      <c r="G29" s="94"/>
    </row>
    <row r="30" spans="1:7" ht="12.75">
      <c r="A30" s="344"/>
      <c r="B30" s="214"/>
      <c r="C30" s="267" t="s">
        <v>265</v>
      </c>
      <c r="D30" s="215" t="s">
        <v>203</v>
      </c>
      <c r="E30" s="285">
        <v>7.5</v>
      </c>
      <c r="F30" s="342">
        <v>11.3</v>
      </c>
      <c r="G30" s="281"/>
    </row>
    <row r="31" spans="1:8" ht="12.75">
      <c r="A31" s="344"/>
      <c r="B31" s="214" t="s">
        <v>268</v>
      </c>
      <c r="C31" s="267" t="s">
        <v>382</v>
      </c>
      <c r="D31" s="486" t="s">
        <v>501</v>
      </c>
      <c r="E31" s="286">
        <v>87</v>
      </c>
      <c r="F31" s="345">
        <v>131.5</v>
      </c>
      <c r="H31" s="282"/>
    </row>
    <row r="32" spans="1:8" ht="12.75">
      <c r="A32" s="344"/>
      <c r="B32" s="213" t="s">
        <v>237</v>
      </c>
      <c r="C32" s="268" t="s">
        <v>238</v>
      </c>
      <c r="D32" s="215" t="s">
        <v>236</v>
      </c>
      <c r="E32" s="286">
        <v>87</v>
      </c>
      <c r="F32" s="342">
        <v>113.7</v>
      </c>
      <c r="H32" s="282"/>
    </row>
    <row r="33" spans="1:7" ht="12.75">
      <c r="A33" s="344"/>
      <c r="B33" s="213" t="s">
        <v>269</v>
      </c>
      <c r="C33" s="268" t="s">
        <v>347</v>
      </c>
      <c r="D33" s="215" t="s">
        <v>212</v>
      </c>
      <c r="E33" s="286">
        <v>270</v>
      </c>
      <c r="F33" s="342">
        <v>290</v>
      </c>
      <c r="G33" s="282"/>
    </row>
    <row r="34" spans="1:6" ht="12.75">
      <c r="A34" s="344"/>
      <c r="B34" s="214" t="s">
        <v>408</v>
      </c>
      <c r="C34" s="267" t="s">
        <v>239</v>
      </c>
      <c r="D34" s="215" t="s">
        <v>212</v>
      </c>
      <c r="E34" s="286">
        <v>190</v>
      </c>
      <c r="F34" s="345">
        <v>222.4</v>
      </c>
    </row>
    <row r="35" spans="1:8" ht="12.75">
      <c r="A35" s="344"/>
      <c r="B35" s="214" t="s">
        <v>240</v>
      </c>
      <c r="C35" s="267" t="s">
        <v>241</v>
      </c>
      <c r="D35" s="215" t="s">
        <v>219</v>
      </c>
      <c r="E35" s="286">
        <v>142</v>
      </c>
      <c r="F35" s="341">
        <v>172.1</v>
      </c>
      <c r="G35" s="282"/>
      <c r="H35" s="282"/>
    </row>
    <row r="36" spans="1:6" ht="12.75">
      <c r="A36" s="344"/>
      <c r="B36" s="214" t="s">
        <v>348</v>
      </c>
      <c r="C36" s="267" t="s">
        <v>349</v>
      </c>
      <c r="D36" s="215" t="s">
        <v>350</v>
      </c>
      <c r="E36" s="286">
        <v>34.2</v>
      </c>
      <c r="F36" s="345">
        <v>54.2</v>
      </c>
    </row>
    <row r="37" spans="1:6" ht="12.75">
      <c r="A37" s="344"/>
      <c r="B37" s="214" t="s">
        <v>266</v>
      </c>
      <c r="C37" s="267" t="s">
        <v>383</v>
      </c>
      <c r="D37" s="215" t="s">
        <v>212</v>
      </c>
      <c r="E37" s="286">
        <v>47.6</v>
      </c>
      <c r="F37" s="345">
        <v>56.6</v>
      </c>
    </row>
    <row r="38" spans="1:8" ht="12.75">
      <c r="A38" s="549" t="s">
        <v>242</v>
      </c>
      <c r="B38" s="535" t="s">
        <v>243</v>
      </c>
      <c r="C38" s="544" t="s">
        <v>244</v>
      </c>
      <c r="D38" s="538" t="s">
        <v>203</v>
      </c>
      <c r="E38" s="545">
        <v>6.3</v>
      </c>
      <c r="F38" s="556">
        <v>9</v>
      </c>
      <c r="G38" s="560"/>
      <c r="H38" s="94"/>
    </row>
    <row r="39" spans="1:6" ht="12.75">
      <c r="A39" s="550"/>
      <c r="B39" s="551" t="s">
        <v>471</v>
      </c>
      <c r="C39" s="548" t="s">
        <v>472</v>
      </c>
      <c r="D39" s="166" t="s">
        <v>212</v>
      </c>
      <c r="E39" s="553">
        <v>7</v>
      </c>
      <c r="F39" s="552">
        <v>10.6</v>
      </c>
    </row>
    <row r="40" spans="1:6" ht="12.75">
      <c r="A40" s="546"/>
      <c r="B40" s="537"/>
      <c r="C40" s="539" t="s">
        <v>534</v>
      </c>
      <c r="D40" s="172" t="s">
        <v>535</v>
      </c>
      <c r="E40" s="541">
        <v>2.4</v>
      </c>
      <c r="F40" s="547">
        <v>4.2</v>
      </c>
    </row>
    <row r="41" spans="1:6" ht="13.5" thickBot="1">
      <c r="A41" s="613" t="s">
        <v>272</v>
      </c>
      <c r="B41" s="614"/>
      <c r="C41" s="614"/>
      <c r="D41" s="614"/>
      <c r="E41" s="614"/>
      <c r="F41" s="615"/>
    </row>
    <row r="42" spans="1:6" ht="12.75">
      <c r="A42" s="346" t="s">
        <v>13</v>
      </c>
      <c r="B42" s="217" t="s">
        <v>201</v>
      </c>
      <c r="C42" s="217" t="s">
        <v>530</v>
      </c>
      <c r="D42" s="218" t="s">
        <v>531</v>
      </c>
      <c r="E42" s="209">
        <v>9.7</v>
      </c>
      <c r="F42" s="347">
        <v>13.1</v>
      </c>
    </row>
    <row r="43" spans="1:6" ht="12.75">
      <c r="A43" s="348"/>
      <c r="B43" s="219"/>
      <c r="C43" s="219" t="s">
        <v>202</v>
      </c>
      <c r="D43" s="210" t="s">
        <v>203</v>
      </c>
      <c r="E43" s="211">
        <v>4.6</v>
      </c>
      <c r="F43" s="349">
        <v>6.6</v>
      </c>
    </row>
    <row r="44" spans="1:6" ht="12.75">
      <c r="A44" s="348"/>
      <c r="B44" s="219"/>
      <c r="C44" s="219" t="s">
        <v>204</v>
      </c>
      <c r="D44" s="220" t="s">
        <v>203</v>
      </c>
      <c r="E44" s="211">
        <v>4.7</v>
      </c>
      <c r="F44" s="349">
        <v>5.6</v>
      </c>
    </row>
    <row r="45" spans="1:6" ht="12.75">
      <c r="A45" s="348"/>
      <c r="B45" s="219" t="s">
        <v>205</v>
      </c>
      <c r="C45" s="219" t="s">
        <v>206</v>
      </c>
      <c r="D45" s="220" t="s">
        <v>207</v>
      </c>
      <c r="E45" s="211">
        <v>16.9</v>
      </c>
      <c r="F45" s="351">
        <v>19.5</v>
      </c>
    </row>
    <row r="46" spans="1:6" ht="12.75">
      <c r="A46" s="348"/>
      <c r="B46" s="219"/>
      <c r="C46" s="219" t="s">
        <v>208</v>
      </c>
      <c r="D46" s="220" t="s">
        <v>203</v>
      </c>
      <c r="E46" s="211">
        <v>10.4</v>
      </c>
      <c r="F46" s="350">
        <v>13.2</v>
      </c>
    </row>
    <row r="47" spans="1:6" ht="12.75">
      <c r="A47" s="348"/>
      <c r="B47" s="219"/>
      <c r="C47" s="219" t="s">
        <v>209</v>
      </c>
      <c r="D47" s="220" t="s">
        <v>207</v>
      </c>
      <c r="E47" s="211">
        <v>10</v>
      </c>
      <c r="F47" s="350">
        <v>11.6</v>
      </c>
    </row>
    <row r="48" spans="1:7" ht="12.75">
      <c r="A48" s="306"/>
      <c r="B48" s="288" t="s">
        <v>210</v>
      </c>
      <c r="C48" s="288" t="s">
        <v>211</v>
      </c>
      <c r="D48" s="289" t="s">
        <v>212</v>
      </c>
      <c r="E48" s="303">
        <v>47</v>
      </c>
      <c r="F48" s="307">
        <v>60.1</v>
      </c>
      <c r="G48" s="282"/>
    </row>
    <row r="49" spans="1:7" ht="12.75">
      <c r="A49" s="306"/>
      <c r="B49" s="288" t="s">
        <v>459</v>
      </c>
      <c r="C49" s="288" t="s">
        <v>460</v>
      </c>
      <c r="D49" s="289" t="s">
        <v>212</v>
      </c>
      <c r="E49" s="289">
        <v>23</v>
      </c>
      <c r="F49" s="352">
        <v>26.1</v>
      </c>
      <c r="G49" s="282"/>
    </row>
    <row r="50" spans="1:6" ht="12.75">
      <c r="A50" s="306"/>
      <c r="B50" s="288" t="s">
        <v>384</v>
      </c>
      <c r="C50" s="288" t="s">
        <v>385</v>
      </c>
      <c r="D50" s="290" t="s">
        <v>207</v>
      </c>
      <c r="E50" s="291">
        <v>11</v>
      </c>
      <c r="F50" s="307">
        <v>15.3</v>
      </c>
    </row>
    <row r="51" spans="1:6" ht="12.75">
      <c r="A51" s="306"/>
      <c r="B51" s="288"/>
      <c r="C51" s="288" t="s">
        <v>386</v>
      </c>
      <c r="D51" s="289" t="s">
        <v>203</v>
      </c>
      <c r="E51" s="291">
        <v>10.4</v>
      </c>
      <c r="F51" s="307">
        <v>13.7</v>
      </c>
    </row>
    <row r="52" spans="1:6" ht="12.75">
      <c r="A52" s="143"/>
      <c r="B52" s="288" t="s">
        <v>532</v>
      </c>
      <c r="C52" s="295" t="s">
        <v>461</v>
      </c>
      <c r="D52" s="289" t="s">
        <v>212</v>
      </c>
      <c r="E52" s="291">
        <v>19.5</v>
      </c>
      <c r="F52" s="413">
        <v>24.5</v>
      </c>
    </row>
    <row r="53" spans="1:6" ht="12.75">
      <c r="A53" s="143"/>
      <c r="B53" s="288"/>
      <c r="C53" s="295" t="s">
        <v>462</v>
      </c>
      <c r="D53" s="289" t="s">
        <v>212</v>
      </c>
      <c r="E53" s="291">
        <v>18.1</v>
      </c>
      <c r="F53" s="413">
        <v>22.2</v>
      </c>
    </row>
    <row r="54" spans="1:6" ht="12.75">
      <c r="A54" s="143"/>
      <c r="B54" s="288"/>
      <c r="C54" s="295" t="s">
        <v>463</v>
      </c>
      <c r="D54" s="289" t="s">
        <v>212</v>
      </c>
      <c r="E54" s="291">
        <v>16.6</v>
      </c>
      <c r="F54" s="413">
        <v>22.7</v>
      </c>
    </row>
    <row r="55" spans="1:6" ht="12.75">
      <c r="A55" s="143"/>
      <c r="B55" s="288" t="s">
        <v>497</v>
      </c>
      <c r="C55" s="295" t="s">
        <v>536</v>
      </c>
      <c r="D55" s="289" t="s">
        <v>212</v>
      </c>
      <c r="E55" s="291">
        <v>48.7</v>
      </c>
      <c r="F55" s="413">
        <v>58</v>
      </c>
    </row>
    <row r="56" spans="1:6" ht="12.75">
      <c r="A56" s="143"/>
      <c r="B56" s="288" t="s">
        <v>537</v>
      </c>
      <c r="C56" s="295" t="s">
        <v>538</v>
      </c>
      <c r="D56" s="289" t="s">
        <v>203</v>
      </c>
      <c r="E56" s="291">
        <v>5.2</v>
      </c>
      <c r="F56" s="413">
        <v>7</v>
      </c>
    </row>
    <row r="57" spans="1:6" ht="12.75">
      <c r="A57" s="143"/>
      <c r="B57" s="288"/>
      <c r="C57" s="295" t="s">
        <v>539</v>
      </c>
      <c r="D57" s="289" t="s">
        <v>465</v>
      </c>
      <c r="E57" s="291">
        <v>9</v>
      </c>
      <c r="F57" s="413">
        <v>12.9</v>
      </c>
    </row>
    <row r="58" spans="1:6" ht="12.75">
      <c r="A58" s="143"/>
      <c r="B58" s="288" t="s">
        <v>540</v>
      </c>
      <c r="C58" s="295" t="s">
        <v>541</v>
      </c>
      <c r="D58" s="289" t="s">
        <v>262</v>
      </c>
      <c r="E58" s="291">
        <v>11.2</v>
      </c>
      <c r="F58" s="413">
        <v>13.9</v>
      </c>
    </row>
    <row r="59" spans="1:6" ht="12.75">
      <c r="A59" s="143"/>
      <c r="B59" s="288" t="s">
        <v>542</v>
      </c>
      <c r="C59" s="295" t="s">
        <v>543</v>
      </c>
      <c r="D59" s="289" t="s">
        <v>203</v>
      </c>
      <c r="E59" s="291">
        <v>9.1</v>
      </c>
      <c r="F59" s="413">
        <v>11</v>
      </c>
    </row>
    <row r="60" spans="1:6" ht="12.75">
      <c r="A60" s="143"/>
      <c r="B60" s="288" t="s">
        <v>544</v>
      </c>
      <c r="C60" s="295" t="s">
        <v>464</v>
      </c>
      <c r="D60" s="289" t="s">
        <v>262</v>
      </c>
      <c r="E60" s="291">
        <v>6.5</v>
      </c>
      <c r="F60" s="413">
        <v>9</v>
      </c>
    </row>
    <row r="61" spans="1:6" ht="12.75">
      <c r="A61" s="143"/>
      <c r="B61" s="288"/>
      <c r="C61" s="295" t="s">
        <v>545</v>
      </c>
      <c r="D61" s="289" t="s">
        <v>262</v>
      </c>
      <c r="E61" s="291">
        <v>11.1</v>
      </c>
      <c r="F61" s="413">
        <v>13.5</v>
      </c>
    </row>
    <row r="62" spans="1:6" ht="12.75">
      <c r="A62" s="414" t="s">
        <v>14</v>
      </c>
      <c r="B62" s="292" t="s">
        <v>213</v>
      </c>
      <c r="C62" s="293" t="s">
        <v>214</v>
      </c>
      <c r="D62" s="294" t="s">
        <v>215</v>
      </c>
      <c r="E62" s="554">
        <v>4.3</v>
      </c>
      <c r="F62" s="294">
        <v>6.1</v>
      </c>
    </row>
    <row r="63" spans="1:6" ht="12.75">
      <c r="A63" s="143"/>
      <c r="B63" s="288"/>
      <c r="C63" s="295" t="s">
        <v>216</v>
      </c>
      <c r="D63" s="290" t="s">
        <v>215</v>
      </c>
      <c r="E63" s="296">
        <v>5.6</v>
      </c>
      <c r="F63" s="555">
        <v>6.2</v>
      </c>
    </row>
    <row r="64" spans="1:6" ht="12.75">
      <c r="A64" s="143"/>
      <c r="B64" s="297" t="s">
        <v>546</v>
      </c>
      <c r="C64" s="295" t="s">
        <v>257</v>
      </c>
      <c r="D64" s="289" t="s">
        <v>212</v>
      </c>
      <c r="E64" s="464">
        <v>51</v>
      </c>
      <c r="F64" s="468">
        <v>73.4</v>
      </c>
    </row>
    <row r="65" spans="1:6" ht="12.75">
      <c r="A65" s="143"/>
      <c r="B65" s="297" t="s">
        <v>258</v>
      </c>
      <c r="C65" s="295" t="s">
        <v>259</v>
      </c>
      <c r="D65" s="289" t="s">
        <v>212</v>
      </c>
      <c r="E65" s="464">
        <v>38</v>
      </c>
      <c r="F65" s="468">
        <v>43.5</v>
      </c>
    </row>
    <row r="66" spans="1:6" ht="12.75">
      <c r="A66" s="143"/>
      <c r="B66" s="288" t="s">
        <v>220</v>
      </c>
      <c r="C66" s="295" t="s">
        <v>221</v>
      </c>
      <c r="D66" s="290" t="s">
        <v>219</v>
      </c>
      <c r="E66" s="464">
        <v>30</v>
      </c>
      <c r="F66" s="468">
        <v>35.3</v>
      </c>
    </row>
    <row r="67" spans="1:6" ht="12.75">
      <c r="A67" s="143"/>
      <c r="B67" s="288" t="s">
        <v>387</v>
      </c>
      <c r="C67" s="295" t="s">
        <v>502</v>
      </c>
      <c r="D67" s="290" t="s">
        <v>219</v>
      </c>
      <c r="E67" s="464">
        <v>19.3</v>
      </c>
      <c r="F67" s="468">
        <v>26</v>
      </c>
    </row>
    <row r="68" spans="1:6" ht="12.75">
      <c r="A68" s="143"/>
      <c r="B68" s="288"/>
      <c r="C68" s="295" t="s">
        <v>376</v>
      </c>
      <c r="D68" s="290" t="s">
        <v>219</v>
      </c>
      <c r="E68" s="464">
        <v>20.6</v>
      </c>
      <c r="F68" s="468">
        <v>25</v>
      </c>
    </row>
    <row r="69" spans="1:6" ht="12.75">
      <c r="A69" s="143"/>
      <c r="B69" s="288" t="s">
        <v>260</v>
      </c>
      <c r="C69" s="295" t="s">
        <v>261</v>
      </c>
      <c r="D69" s="290" t="s">
        <v>262</v>
      </c>
      <c r="E69" s="464">
        <v>13.3</v>
      </c>
      <c r="F69" s="468">
        <v>16.5</v>
      </c>
    </row>
    <row r="70" spans="1:6" ht="12.75">
      <c r="A70" s="143"/>
      <c r="B70" s="288"/>
      <c r="C70" s="295" t="s">
        <v>263</v>
      </c>
      <c r="D70" s="290" t="s">
        <v>262</v>
      </c>
      <c r="E70" s="89">
        <v>9</v>
      </c>
      <c r="F70" s="468">
        <v>12</v>
      </c>
    </row>
    <row r="71" spans="1:6" ht="12.75">
      <c r="A71" s="143"/>
      <c r="B71" s="288"/>
      <c r="C71" s="295" t="s">
        <v>264</v>
      </c>
      <c r="D71" s="290" t="s">
        <v>212</v>
      </c>
      <c r="E71" s="464">
        <v>9.4</v>
      </c>
      <c r="F71" s="468">
        <v>12</v>
      </c>
    </row>
    <row r="72" spans="1:6" ht="12.75">
      <c r="A72" s="143"/>
      <c r="B72" s="288" t="s">
        <v>409</v>
      </c>
      <c r="C72" s="295" t="s">
        <v>224</v>
      </c>
      <c r="D72" s="289" t="s">
        <v>212</v>
      </c>
      <c r="E72" s="464">
        <v>30.6</v>
      </c>
      <c r="F72" s="468">
        <v>38</v>
      </c>
    </row>
    <row r="73" spans="1:6" ht="12.75">
      <c r="A73" s="143"/>
      <c r="B73" s="288" t="s">
        <v>222</v>
      </c>
      <c r="C73" s="295" t="s">
        <v>223</v>
      </c>
      <c r="D73" s="289" t="s">
        <v>212</v>
      </c>
      <c r="E73" s="464">
        <v>77.4</v>
      </c>
      <c r="F73" s="468">
        <v>91.7</v>
      </c>
    </row>
    <row r="74" spans="1:6" ht="12.75">
      <c r="A74" s="143"/>
      <c r="B74" s="288" t="s">
        <v>547</v>
      </c>
      <c r="C74" s="295" t="s">
        <v>378</v>
      </c>
      <c r="D74" s="289" t="s">
        <v>262</v>
      </c>
      <c r="E74" s="464">
        <v>29.6</v>
      </c>
      <c r="F74" s="468">
        <v>36.9</v>
      </c>
    </row>
    <row r="75" spans="1:6" ht="12.75">
      <c r="A75" s="143"/>
      <c r="B75" s="288" t="s">
        <v>249</v>
      </c>
      <c r="C75" s="295" t="s">
        <v>548</v>
      </c>
      <c r="D75" s="289" t="s">
        <v>219</v>
      </c>
      <c r="E75" s="464">
        <v>20.8</v>
      </c>
      <c r="F75" s="468">
        <v>24.7</v>
      </c>
    </row>
    <row r="76" spans="1:6" ht="12.75">
      <c r="A76" s="143"/>
      <c r="B76" s="288"/>
      <c r="C76" s="295" t="s">
        <v>549</v>
      </c>
      <c r="D76" s="289" t="s">
        <v>550</v>
      </c>
      <c r="E76" s="464">
        <v>22</v>
      </c>
      <c r="F76" s="468">
        <v>26.1</v>
      </c>
    </row>
    <row r="77" spans="1:6" ht="12.75">
      <c r="A77" s="143"/>
      <c r="B77" s="288"/>
      <c r="C77" s="295" t="s">
        <v>551</v>
      </c>
      <c r="D77" s="289" t="s">
        <v>219</v>
      </c>
      <c r="E77" s="464">
        <v>49.7</v>
      </c>
      <c r="F77" s="468">
        <v>80.3</v>
      </c>
    </row>
    <row r="78" spans="1:6" ht="12.75">
      <c r="A78" s="143"/>
      <c r="B78" s="297" t="s">
        <v>247</v>
      </c>
      <c r="C78" s="298" t="s">
        <v>248</v>
      </c>
      <c r="D78" s="289" t="s">
        <v>212</v>
      </c>
      <c r="E78" s="464">
        <v>62.1</v>
      </c>
      <c r="F78" s="555">
        <v>74.7</v>
      </c>
    </row>
    <row r="79" spans="1:6" ht="12.75">
      <c r="A79" s="143"/>
      <c r="B79" s="297" t="s">
        <v>388</v>
      </c>
      <c r="C79" s="298" t="s">
        <v>389</v>
      </c>
      <c r="D79" s="290" t="s">
        <v>215</v>
      </c>
      <c r="E79" s="89">
        <v>8.7</v>
      </c>
      <c r="F79" s="555">
        <v>9.6</v>
      </c>
    </row>
    <row r="80" spans="1:7" ht="12.75">
      <c r="A80" s="143"/>
      <c r="B80" s="297"/>
      <c r="C80" s="298" t="s">
        <v>390</v>
      </c>
      <c r="D80" s="290" t="s">
        <v>465</v>
      </c>
      <c r="E80" s="89">
        <v>7.9</v>
      </c>
      <c r="F80" s="555">
        <v>10.6</v>
      </c>
      <c r="G80" s="282"/>
    </row>
    <row r="81" spans="1:7" ht="12.75">
      <c r="A81" s="143"/>
      <c r="B81" s="297" t="s">
        <v>466</v>
      </c>
      <c r="C81" s="298" t="s">
        <v>467</v>
      </c>
      <c r="D81" s="290" t="s">
        <v>215</v>
      </c>
      <c r="E81" s="89">
        <v>6.8</v>
      </c>
      <c r="F81" s="555">
        <v>9</v>
      </c>
      <c r="G81" s="282"/>
    </row>
    <row r="82" spans="1:7" ht="12.75">
      <c r="A82" s="143"/>
      <c r="B82" s="297"/>
      <c r="C82" s="298" t="s">
        <v>468</v>
      </c>
      <c r="D82" s="290" t="s">
        <v>215</v>
      </c>
      <c r="E82" s="89">
        <v>7.2</v>
      </c>
      <c r="F82" s="555">
        <v>8.7</v>
      </c>
      <c r="G82" s="282"/>
    </row>
    <row r="83" spans="1:7" ht="12.75">
      <c r="A83" s="143"/>
      <c r="B83" s="297" t="s">
        <v>469</v>
      </c>
      <c r="C83" s="298" t="s">
        <v>494</v>
      </c>
      <c r="D83" s="290" t="s">
        <v>215</v>
      </c>
      <c r="E83" s="89">
        <v>8.8</v>
      </c>
      <c r="F83" s="555">
        <v>10.8</v>
      </c>
      <c r="G83" s="282"/>
    </row>
    <row r="84" spans="1:7" ht="12.75">
      <c r="A84" s="143"/>
      <c r="B84" s="297"/>
      <c r="C84" s="298" t="s">
        <v>470</v>
      </c>
      <c r="D84" s="290" t="s">
        <v>215</v>
      </c>
      <c r="E84" s="89">
        <v>12.4</v>
      </c>
      <c r="F84" s="555">
        <v>15.4</v>
      </c>
      <c r="G84" s="282"/>
    </row>
    <row r="85" spans="1:7" ht="12.75">
      <c r="A85" s="143"/>
      <c r="B85" s="297" t="s">
        <v>379</v>
      </c>
      <c r="C85" s="298" t="s">
        <v>495</v>
      </c>
      <c r="D85" s="290" t="s">
        <v>219</v>
      </c>
      <c r="E85" s="89">
        <v>12</v>
      </c>
      <c r="F85" s="555">
        <v>16</v>
      </c>
      <c r="G85" s="282"/>
    </row>
    <row r="86" spans="1:7" ht="12.75">
      <c r="A86" s="151"/>
      <c r="B86" s="299"/>
      <c r="C86" s="300" t="s">
        <v>533</v>
      </c>
      <c r="D86" s="304" t="s">
        <v>219</v>
      </c>
      <c r="E86" s="152">
        <v>11.2</v>
      </c>
      <c r="F86" s="435">
        <v>16</v>
      </c>
      <c r="G86" s="282"/>
    </row>
    <row r="87" spans="1:6" ht="12.75">
      <c r="A87" s="305" t="s">
        <v>15</v>
      </c>
      <c r="B87" s="288" t="s">
        <v>225</v>
      </c>
      <c r="C87" s="288" t="s">
        <v>227</v>
      </c>
      <c r="D87" s="289" t="s">
        <v>212</v>
      </c>
      <c r="E87" s="211">
        <v>36.5</v>
      </c>
      <c r="F87" s="350">
        <v>56.3</v>
      </c>
    </row>
    <row r="88" spans="1:6" ht="12.75">
      <c r="A88" s="305"/>
      <c r="B88" s="288"/>
      <c r="C88" s="288" t="s">
        <v>226</v>
      </c>
      <c r="D88" s="289" t="s">
        <v>212</v>
      </c>
      <c r="E88" s="211">
        <v>48</v>
      </c>
      <c r="F88" s="350">
        <v>55.1</v>
      </c>
    </row>
    <row r="89" spans="1:6" ht="12.75">
      <c r="A89" s="306"/>
      <c r="B89" s="288" t="s">
        <v>407</v>
      </c>
      <c r="C89" s="288" t="s">
        <v>229</v>
      </c>
      <c r="D89" s="289" t="s">
        <v>212</v>
      </c>
      <c r="E89" s="291">
        <v>93.3</v>
      </c>
      <c r="F89" s="307">
        <v>125</v>
      </c>
    </row>
    <row r="90" spans="1:6" ht="12.75">
      <c r="A90" s="306"/>
      <c r="B90" s="288" t="s">
        <v>346</v>
      </c>
      <c r="C90" s="288" t="s">
        <v>230</v>
      </c>
      <c r="D90" s="289" t="s">
        <v>231</v>
      </c>
      <c r="E90" s="291">
        <v>68.5</v>
      </c>
      <c r="F90" s="352">
        <v>78.1</v>
      </c>
    </row>
    <row r="91" spans="1:6" ht="12.75">
      <c r="A91" s="306"/>
      <c r="B91" s="288" t="s">
        <v>232</v>
      </c>
      <c r="C91" s="288" t="s">
        <v>233</v>
      </c>
      <c r="D91" s="289" t="s">
        <v>212</v>
      </c>
      <c r="E91" s="291">
        <v>7.4</v>
      </c>
      <c r="F91" s="307">
        <v>12</v>
      </c>
    </row>
    <row r="92" spans="1:6" ht="12.75">
      <c r="A92" s="306"/>
      <c r="B92" s="288"/>
      <c r="C92" s="288" t="s">
        <v>265</v>
      </c>
      <c r="D92" s="289" t="s">
        <v>203</v>
      </c>
      <c r="E92" s="303">
        <v>7.5</v>
      </c>
      <c r="F92" s="354">
        <v>11.3</v>
      </c>
    </row>
    <row r="93" spans="1:6" ht="12.75">
      <c r="A93" s="306"/>
      <c r="B93" s="288" t="s">
        <v>266</v>
      </c>
      <c r="C93" s="288" t="s">
        <v>267</v>
      </c>
      <c r="D93" s="289" t="s">
        <v>212</v>
      </c>
      <c r="E93" s="290">
        <v>47.6</v>
      </c>
      <c r="F93" s="307">
        <v>56</v>
      </c>
    </row>
    <row r="94" spans="1:6" ht="12.75">
      <c r="A94" s="306"/>
      <c r="B94" s="288" t="s">
        <v>268</v>
      </c>
      <c r="C94" s="288" t="s">
        <v>381</v>
      </c>
      <c r="D94" s="289" t="s">
        <v>236</v>
      </c>
      <c r="E94" s="291">
        <v>174</v>
      </c>
      <c r="F94" s="355">
        <v>223</v>
      </c>
    </row>
    <row r="95" spans="1:6" ht="12.75">
      <c r="A95" s="306"/>
      <c r="B95" s="288"/>
      <c r="C95" s="288" t="s">
        <v>552</v>
      </c>
      <c r="D95" s="289" t="s">
        <v>231</v>
      </c>
      <c r="E95" s="291">
        <v>87</v>
      </c>
      <c r="F95" s="355">
        <v>116</v>
      </c>
    </row>
    <row r="96" spans="1:6" ht="12.75">
      <c r="A96" s="306"/>
      <c r="B96" s="288" t="s">
        <v>234</v>
      </c>
      <c r="C96" s="288" t="s">
        <v>235</v>
      </c>
      <c r="D96" s="289" t="s">
        <v>236</v>
      </c>
      <c r="E96" s="291">
        <v>52.1</v>
      </c>
      <c r="F96" s="307">
        <v>90.2</v>
      </c>
    </row>
    <row r="97" spans="1:6" ht="12.75">
      <c r="A97" s="306"/>
      <c r="B97" s="297" t="s">
        <v>237</v>
      </c>
      <c r="C97" s="297" t="s">
        <v>238</v>
      </c>
      <c r="D97" s="289" t="s">
        <v>212</v>
      </c>
      <c r="E97" s="289">
        <v>87</v>
      </c>
      <c r="F97" s="307">
        <v>113.7</v>
      </c>
    </row>
    <row r="98" spans="1:6" ht="12.75">
      <c r="A98" s="469"/>
      <c r="B98" s="297" t="s">
        <v>474</v>
      </c>
      <c r="C98" s="297" t="s">
        <v>475</v>
      </c>
      <c r="D98" s="289" t="s">
        <v>203</v>
      </c>
      <c r="E98" s="289">
        <v>7.5</v>
      </c>
      <c r="F98" s="470">
        <v>9.5</v>
      </c>
    </row>
    <row r="99" spans="1:6" ht="12.75">
      <c r="A99" s="469"/>
      <c r="B99" s="297"/>
      <c r="C99" s="297" t="s">
        <v>496</v>
      </c>
      <c r="D99" s="289" t="s">
        <v>203</v>
      </c>
      <c r="E99" s="289">
        <v>6.7</v>
      </c>
      <c r="F99" s="470">
        <v>8.7</v>
      </c>
    </row>
    <row r="100" spans="1:6" ht="12.75">
      <c r="A100" s="469"/>
      <c r="B100" s="297"/>
      <c r="C100" s="297" t="s">
        <v>553</v>
      </c>
      <c r="D100" s="289" t="s">
        <v>203</v>
      </c>
      <c r="E100" s="289">
        <v>6.8</v>
      </c>
      <c r="F100" s="470">
        <v>9</v>
      </c>
    </row>
    <row r="101" spans="1:9" ht="12.75">
      <c r="A101" s="432" t="s">
        <v>410</v>
      </c>
      <c r="B101" s="415" t="s">
        <v>471</v>
      </c>
      <c r="C101" s="415" t="s">
        <v>472</v>
      </c>
      <c r="D101" s="301" t="s">
        <v>212</v>
      </c>
      <c r="E101" s="302">
        <v>7</v>
      </c>
      <c r="F101" s="433">
        <v>10.6</v>
      </c>
      <c r="I101" s="282"/>
    </row>
    <row r="102" spans="1:9" ht="12.75">
      <c r="A102" s="465"/>
      <c r="B102" s="466"/>
      <c r="C102" s="466" t="s">
        <v>473</v>
      </c>
      <c r="D102" s="467" t="s">
        <v>212</v>
      </c>
      <c r="E102" s="291">
        <v>8</v>
      </c>
      <c r="F102" s="468">
        <v>9.1</v>
      </c>
      <c r="I102" s="282"/>
    </row>
    <row r="103" spans="1:6" ht="12.75">
      <c r="A103" s="434" t="s">
        <v>242</v>
      </c>
      <c r="B103" s="436" t="s">
        <v>243</v>
      </c>
      <c r="C103" s="436" t="s">
        <v>270</v>
      </c>
      <c r="D103" s="437" t="s">
        <v>203</v>
      </c>
      <c r="E103" s="416">
        <v>6.3</v>
      </c>
      <c r="F103" s="435">
        <v>10.4</v>
      </c>
    </row>
    <row r="104" spans="1:6" ht="12.75">
      <c r="A104" s="616" t="s">
        <v>271</v>
      </c>
      <c r="B104" s="617"/>
      <c r="C104" s="617"/>
      <c r="D104" s="617"/>
      <c r="E104" s="617"/>
      <c r="F104" s="618"/>
    </row>
    <row r="105" spans="1:6" ht="12.75">
      <c r="A105" s="471" t="s">
        <v>13</v>
      </c>
      <c r="B105" s="292" t="s">
        <v>201</v>
      </c>
      <c r="C105" s="293" t="s">
        <v>246</v>
      </c>
      <c r="D105" s="294" t="s">
        <v>203</v>
      </c>
      <c r="E105" s="476">
        <v>6.5</v>
      </c>
      <c r="F105" s="433">
        <v>11.9</v>
      </c>
    </row>
    <row r="106" spans="1:6" ht="12.75">
      <c r="A106" s="472"/>
      <c r="B106" s="288"/>
      <c r="C106" s="295" t="s">
        <v>202</v>
      </c>
      <c r="D106" s="290" t="s">
        <v>203</v>
      </c>
      <c r="E106" s="296">
        <v>4.7</v>
      </c>
      <c r="F106" s="303">
        <v>6.6</v>
      </c>
    </row>
    <row r="107" spans="1:7" ht="12.75">
      <c r="A107" s="472"/>
      <c r="B107" s="288"/>
      <c r="C107" s="295" t="s">
        <v>204</v>
      </c>
      <c r="D107" s="290" t="s">
        <v>203</v>
      </c>
      <c r="E107" s="296">
        <v>3.4</v>
      </c>
      <c r="F107" s="303">
        <v>5.5</v>
      </c>
      <c r="G107" s="282"/>
    </row>
    <row r="108" spans="1:6" ht="12.75">
      <c r="A108" s="472"/>
      <c r="B108" s="288" t="s">
        <v>352</v>
      </c>
      <c r="C108" s="295" t="s">
        <v>353</v>
      </c>
      <c r="D108" s="290" t="s">
        <v>354</v>
      </c>
      <c r="E108" s="296">
        <v>182.5</v>
      </c>
      <c r="F108" s="303">
        <v>261.6</v>
      </c>
    </row>
    <row r="109" spans="1:6" ht="12.75">
      <c r="A109" s="472"/>
      <c r="B109" s="288"/>
      <c r="C109" s="295" t="s">
        <v>355</v>
      </c>
      <c r="D109" s="290" t="s">
        <v>356</v>
      </c>
      <c r="E109" s="296">
        <v>162.7</v>
      </c>
      <c r="F109" s="303">
        <v>215.5</v>
      </c>
    </row>
    <row r="110" spans="1:6" ht="12.75">
      <c r="A110" s="472"/>
      <c r="B110" s="288" t="s">
        <v>357</v>
      </c>
      <c r="C110" s="295" t="s">
        <v>358</v>
      </c>
      <c r="D110" s="290" t="s">
        <v>212</v>
      </c>
      <c r="E110" s="296">
        <v>65.9</v>
      </c>
      <c r="F110" s="303">
        <v>87.5</v>
      </c>
    </row>
    <row r="111" spans="1:6" ht="12.75">
      <c r="A111" s="472"/>
      <c r="B111" s="288" t="s">
        <v>384</v>
      </c>
      <c r="C111" s="295" t="s">
        <v>385</v>
      </c>
      <c r="D111" s="290" t="s">
        <v>207</v>
      </c>
      <c r="E111" s="464">
        <v>9.6</v>
      </c>
      <c r="F111" s="468">
        <v>12.5</v>
      </c>
    </row>
    <row r="112" spans="1:6" ht="12.75">
      <c r="A112" s="472"/>
      <c r="B112" s="288"/>
      <c r="C112" s="295" t="s">
        <v>386</v>
      </c>
      <c r="D112" s="289" t="s">
        <v>203</v>
      </c>
      <c r="E112" s="464">
        <v>10.1</v>
      </c>
      <c r="F112" s="468">
        <v>11.7</v>
      </c>
    </row>
    <row r="113" spans="1:6" ht="12.75">
      <c r="A113" s="472"/>
      <c r="B113" s="288" t="s">
        <v>476</v>
      </c>
      <c r="C113" s="295" t="s">
        <v>477</v>
      </c>
      <c r="D113" s="289" t="s">
        <v>478</v>
      </c>
      <c r="E113" s="464">
        <v>204.9</v>
      </c>
      <c r="F113" s="468">
        <v>269</v>
      </c>
    </row>
    <row r="114" spans="1:6" ht="12.75">
      <c r="A114" s="472"/>
      <c r="B114" s="288" t="s">
        <v>479</v>
      </c>
      <c r="C114" s="295" t="s">
        <v>480</v>
      </c>
      <c r="D114" s="289" t="s">
        <v>262</v>
      </c>
      <c r="E114" s="464">
        <v>73.4</v>
      </c>
      <c r="F114" s="468">
        <v>82.5</v>
      </c>
    </row>
    <row r="115" spans="1:7" ht="12.75">
      <c r="A115" s="472"/>
      <c r="B115" s="288" t="s">
        <v>497</v>
      </c>
      <c r="C115" s="295" t="s">
        <v>481</v>
      </c>
      <c r="D115" s="289" t="s">
        <v>212</v>
      </c>
      <c r="E115" s="464">
        <v>29.2</v>
      </c>
      <c r="F115" s="468">
        <v>55.3</v>
      </c>
      <c r="G115" s="464"/>
    </row>
    <row r="116" spans="1:6" ht="12.75">
      <c r="A116" s="472"/>
      <c r="B116" s="288"/>
      <c r="C116" s="295" t="s">
        <v>482</v>
      </c>
      <c r="D116" s="289" t="s">
        <v>212</v>
      </c>
      <c r="E116" s="464">
        <v>47</v>
      </c>
      <c r="F116" s="468">
        <v>54.1</v>
      </c>
    </row>
    <row r="117" spans="1:6" ht="12.75">
      <c r="A117" s="472"/>
      <c r="B117" s="288" t="s">
        <v>485</v>
      </c>
      <c r="C117" s="295" t="s">
        <v>483</v>
      </c>
      <c r="D117" s="289" t="s">
        <v>484</v>
      </c>
      <c r="E117" s="464">
        <v>68.6</v>
      </c>
      <c r="F117" s="468">
        <v>92.7</v>
      </c>
    </row>
    <row r="118" spans="1:7" ht="12.75">
      <c r="A118" s="472"/>
      <c r="B118" s="288" t="s">
        <v>486</v>
      </c>
      <c r="C118" s="295" t="s">
        <v>498</v>
      </c>
      <c r="D118" s="289" t="s">
        <v>487</v>
      </c>
      <c r="E118" s="464">
        <v>188.2</v>
      </c>
      <c r="F118" s="468">
        <v>232.7</v>
      </c>
      <c r="G118" s="464"/>
    </row>
    <row r="119" spans="1:6" ht="12.75">
      <c r="A119" s="472"/>
      <c r="B119" s="288"/>
      <c r="C119" s="295" t="s">
        <v>499</v>
      </c>
      <c r="D119" s="289" t="s">
        <v>478</v>
      </c>
      <c r="E119" s="464">
        <v>225.2</v>
      </c>
      <c r="F119" s="468">
        <v>291.5</v>
      </c>
    </row>
    <row r="120" spans="1:6" ht="12.75">
      <c r="A120" s="472"/>
      <c r="B120" s="288" t="s">
        <v>500</v>
      </c>
      <c r="C120" s="295" t="s">
        <v>488</v>
      </c>
      <c r="D120" s="289" t="s">
        <v>212</v>
      </c>
      <c r="E120" s="464">
        <v>35.6</v>
      </c>
      <c r="F120" s="468">
        <v>48.1</v>
      </c>
    </row>
    <row r="121" spans="1:6" ht="12.75">
      <c r="A121" s="472"/>
      <c r="B121" s="288" t="s">
        <v>489</v>
      </c>
      <c r="C121" s="295" t="s">
        <v>490</v>
      </c>
      <c r="D121" s="289" t="s">
        <v>212</v>
      </c>
      <c r="E121" s="464">
        <v>35.1</v>
      </c>
      <c r="F121" s="468">
        <v>45.6</v>
      </c>
    </row>
    <row r="122" spans="1:6" ht="12.75">
      <c r="A122" s="477" t="s">
        <v>14</v>
      </c>
      <c r="B122" s="482" t="s">
        <v>359</v>
      </c>
      <c r="C122" s="482" t="s">
        <v>391</v>
      </c>
      <c r="D122" s="294" t="s">
        <v>262</v>
      </c>
      <c r="E122" s="478">
        <v>30.3</v>
      </c>
      <c r="F122" s="478">
        <v>43.6</v>
      </c>
    </row>
    <row r="123" spans="1:6" ht="12.75">
      <c r="A123" s="465"/>
      <c r="B123" s="483" t="s">
        <v>491</v>
      </c>
      <c r="C123" s="483" t="s">
        <v>492</v>
      </c>
      <c r="D123" s="290" t="s">
        <v>212</v>
      </c>
      <c r="E123" s="473">
        <v>21.9</v>
      </c>
      <c r="F123" s="473">
        <v>30.7</v>
      </c>
    </row>
    <row r="124" spans="1:6" ht="12.75">
      <c r="A124" s="472"/>
      <c r="B124" s="472" t="s">
        <v>247</v>
      </c>
      <c r="C124" s="472" t="s">
        <v>248</v>
      </c>
      <c r="D124" s="289" t="s">
        <v>212</v>
      </c>
      <c r="E124" s="473">
        <v>62.1</v>
      </c>
      <c r="F124" s="474">
        <v>74.7</v>
      </c>
    </row>
    <row r="125" spans="1:6" ht="12.75">
      <c r="A125" s="472"/>
      <c r="B125" s="472" t="s">
        <v>249</v>
      </c>
      <c r="C125" s="472" t="s">
        <v>503</v>
      </c>
      <c r="D125" s="289" t="s">
        <v>212</v>
      </c>
      <c r="E125" s="473">
        <v>20.9</v>
      </c>
      <c r="F125" s="473">
        <v>27.1</v>
      </c>
    </row>
    <row r="126" spans="1:6" ht="12.75">
      <c r="A126" s="472"/>
      <c r="B126" s="472" t="s">
        <v>360</v>
      </c>
      <c r="C126" s="472" t="s">
        <v>361</v>
      </c>
      <c r="D126" s="289" t="s">
        <v>212</v>
      </c>
      <c r="E126" s="479">
        <v>41.7</v>
      </c>
      <c r="F126" s="479">
        <v>46.9</v>
      </c>
    </row>
    <row r="127" spans="1:6" ht="12.75">
      <c r="A127" s="472"/>
      <c r="B127" s="472" t="s">
        <v>362</v>
      </c>
      <c r="C127" s="472" t="s">
        <v>250</v>
      </c>
      <c r="D127" s="289" t="s">
        <v>212</v>
      </c>
      <c r="E127" s="479">
        <v>40.6</v>
      </c>
      <c r="F127" s="479">
        <v>49.9</v>
      </c>
    </row>
    <row r="128" spans="1:6" ht="12.75">
      <c r="A128" s="472"/>
      <c r="B128" s="472" t="s">
        <v>251</v>
      </c>
      <c r="C128" s="472" t="s">
        <v>363</v>
      </c>
      <c r="D128" s="290" t="s">
        <v>351</v>
      </c>
      <c r="E128" s="479">
        <v>16.2</v>
      </c>
      <c r="F128" s="480">
        <v>23.2</v>
      </c>
    </row>
    <row r="129" spans="1:6" ht="12.75">
      <c r="A129" s="475"/>
      <c r="B129" s="475" t="s">
        <v>493</v>
      </c>
      <c r="C129" s="475" t="s">
        <v>554</v>
      </c>
      <c r="D129" s="304" t="s">
        <v>212</v>
      </c>
      <c r="E129" s="484">
        <v>29.3</v>
      </c>
      <c r="F129" s="481">
        <v>34.7</v>
      </c>
    </row>
    <row r="130" spans="1:6" ht="12.75">
      <c r="A130" s="353"/>
      <c r="B130" s="287" t="s">
        <v>225</v>
      </c>
      <c r="C130" s="143" t="s">
        <v>411</v>
      </c>
      <c r="D130" s="290" t="s">
        <v>212</v>
      </c>
      <c r="E130" s="420">
        <v>43.8</v>
      </c>
      <c r="F130" s="419">
        <v>55.1</v>
      </c>
    </row>
    <row r="131" spans="1:6" ht="12.75">
      <c r="A131" s="356" t="s">
        <v>15</v>
      </c>
      <c r="B131" s="288"/>
      <c r="C131" s="295" t="s">
        <v>227</v>
      </c>
      <c r="D131" s="210" t="s">
        <v>212</v>
      </c>
      <c r="E131" s="420">
        <v>31.7</v>
      </c>
      <c r="F131" s="487">
        <v>56.3</v>
      </c>
    </row>
    <row r="132" spans="1:6" ht="12.75">
      <c r="A132" s="353"/>
      <c r="B132" s="288" t="s">
        <v>252</v>
      </c>
      <c r="C132" s="295" t="s">
        <v>253</v>
      </c>
      <c r="D132" s="210" t="s">
        <v>212</v>
      </c>
      <c r="E132" s="420">
        <v>62.4</v>
      </c>
      <c r="F132" s="418">
        <v>95.8</v>
      </c>
    </row>
    <row r="133" spans="1:7" ht="12.75">
      <c r="A133" s="353"/>
      <c r="B133" s="288" t="s">
        <v>254</v>
      </c>
      <c r="C133" s="295" t="s">
        <v>255</v>
      </c>
      <c r="D133" s="210" t="s">
        <v>212</v>
      </c>
      <c r="E133" s="296">
        <v>229.1</v>
      </c>
      <c r="F133" s="418">
        <v>272.3</v>
      </c>
      <c r="G133" s="282"/>
    </row>
    <row r="134" spans="1:7" ht="13.5" thickBot="1">
      <c r="A134" s="357"/>
      <c r="B134" s="358"/>
      <c r="C134" s="359" t="s">
        <v>256</v>
      </c>
      <c r="D134" s="421" t="s">
        <v>212</v>
      </c>
      <c r="E134" s="558">
        <v>120.7</v>
      </c>
      <c r="F134" s="559">
        <v>166.3</v>
      </c>
      <c r="G134" s="282"/>
    </row>
    <row r="135" spans="1:6" ht="25.5" customHeight="1">
      <c r="A135" s="611" t="s">
        <v>412</v>
      </c>
      <c r="B135" s="611"/>
      <c r="C135" s="611"/>
      <c r="D135" s="611"/>
      <c r="E135" s="611"/>
      <c r="F135" s="611"/>
    </row>
    <row r="136" spans="1:6" ht="12" customHeight="1">
      <c r="A136" s="612" t="s">
        <v>302</v>
      </c>
      <c r="B136" s="612"/>
      <c r="C136" s="612"/>
      <c r="D136" s="612"/>
      <c r="E136" s="612"/>
      <c r="F136" s="612"/>
    </row>
    <row r="137" spans="1:6" ht="20.25" customHeight="1">
      <c r="A137" s="612" t="s">
        <v>317</v>
      </c>
      <c r="B137" s="612"/>
      <c r="C137" s="612"/>
      <c r="D137" s="612"/>
      <c r="E137" s="612"/>
      <c r="F137" s="612"/>
    </row>
    <row r="138" spans="1:6" ht="12.75">
      <c r="A138" s="497" t="s">
        <v>504</v>
      </c>
      <c r="B138" s="221"/>
      <c r="C138" s="221"/>
      <c r="D138" s="221"/>
      <c r="E138" s="222"/>
      <c r="F138" s="222"/>
    </row>
  </sheetData>
  <sheetProtection/>
  <mergeCells count="15">
    <mergeCell ref="A2:F2"/>
    <mergeCell ref="A1:F1"/>
    <mergeCell ref="A3:F3"/>
    <mergeCell ref="E6:F6"/>
    <mergeCell ref="C6:C7"/>
    <mergeCell ref="B6:B7"/>
    <mergeCell ref="A6:A7"/>
    <mergeCell ref="D6:D7"/>
    <mergeCell ref="A135:F135"/>
    <mergeCell ref="A136:F136"/>
    <mergeCell ref="A137:F137"/>
    <mergeCell ref="A41:F41"/>
    <mergeCell ref="A104:F104"/>
    <mergeCell ref="A4:F4"/>
    <mergeCell ref="A8:F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35" r:id="rId1"/>
  <headerFooter>
    <oddHeader>&amp;LODEPA</oddHeader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41.421875" style="24" customWidth="1"/>
    <col min="2" max="2" width="13.140625" style="21" bestFit="1" customWidth="1"/>
    <col min="3" max="3" width="23.140625" style="140" customWidth="1"/>
    <col min="4" max="4" width="27.00390625" style="76" bestFit="1" customWidth="1"/>
    <col min="5" max="5" width="11.421875" style="76" customWidth="1"/>
    <col min="6" max="16384" width="11.421875" style="3" customWidth="1"/>
  </cols>
  <sheetData>
    <row r="1" spans="1:4" ht="12.75">
      <c r="A1" s="593" t="s">
        <v>124</v>
      </c>
      <c r="B1" s="593"/>
      <c r="C1" s="593"/>
      <c r="D1" s="593"/>
    </row>
    <row r="2" spans="1:4" ht="15" customHeight="1">
      <c r="A2" s="634" t="s">
        <v>333</v>
      </c>
      <c r="B2" s="634"/>
      <c r="C2" s="634"/>
      <c r="D2" s="634"/>
    </row>
    <row r="3" spans="1:5" s="88" customFormat="1" ht="15" customHeight="1">
      <c r="A3" s="635" t="s">
        <v>413</v>
      </c>
      <c r="B3" s="635"/>
      <c r="C3" s="635"/>
      <c r="D3" s="635"/>
      <c r="E3" s="110"/>
    </row>
    <row r="4" spans="1:5" s="88" customFormat="1" ht="15" customHeight="1">
      <c r="A4" s="636" t="s">
        <v>508</v>
      </c>
      <c r="B4" s="636"/>
      <c r="C4" s="636"/>
      <c r="D4" s="636"/>
      <c r="E4" s="110"/>
    </row>
    <row r="5" spans="1:5" s="88" customFormat="1" ht="15" customHeight="1">
      <c r="A5" s="102"/>
      <c r="B5" s="111"/>
      <c r="C5" s="139"/>
      <c r="D5" s="110"/>
      <c r="E5" s="110"/>
    </row>
    <row r="6" spans="1:12" s="88" customFormat="1" ht="15" customHeight="1">
      <c r="A6" s="156" t="s">
        <v>43</v>
      </c>
      <c r="B6" s="157" t="s">
        <v>154</v>
      </c>
      <c r="C6" s="158" t="s">
        <v>155</v>
      </c>
      <c r="D6" s="159" t="s">
        <v>277</v>
      </c>
      <c r="E6" s="110"/>
      <c r="F6" s="81"/>
      <c r="G6" s="81"/>
      <c r="H6" s="81"/>
      <c r="I6" s="81"/>
      <c r="J6" s="81"/>
      <c r="K6" s="81"/>
      <c r="L6" s="81"/>
    </row>
    <row r="7" spans="1:12" s="88" customFormat="1" ht="15" customHeight="1">
      <c r="A7" s="633" t="s">
        <v>45</v>
      </c>
      <c r="B7" s="633"/>
      <c r="C7" s="633"/>
      <c r="D7" s="633"/>
      <c r="E7" s="110"/>
      <c r="F7" s="81"/>
      <c r="G7" s="81"/>
      <c r="H7" s="81"/>
      <c r="I7" s="81"/>
      <c r="J7" s="81"/>
      <c r="K7" s="81"/>
      <c r="L7" s="81"/>
    </row>
    <row r="8" spans="1:12" s="88" customFormat="1" ht="15" customHeight="1">
      <c r="A8" s="160" t="s">
        <v>46</v>
      </c>
      <c r="B8" s="131">
        <v>40</v>
      </c>
      <c r="C8" s="150">
        <v>258</v>
      </c>
      <c r="D8" s="150">
        <f>C8/512.59</f>
        <v>0.5033262451471936</v>
      </c>
      <c r="E8" s="110"/>
      <c r="F8" s="81"/>
      <c r="G8" s="81"/>
      <c r="H8" s="81"/>
      <c r="I8" s="81"/>
      <c r="J8" s="81"/>
      <c r="K8" s="81"/>
      <c r="L8" s="81"/>
    </row>
    <row r="9" spans="1:12" s="88" customFormat="1" ht="15" customHeight="1">
      <c r="A9" s="154" t="s">
        <v>104</v>
      </c>
      <c r="B9" s="109">
        <v>40</v>
      </c>
      <c r="C9" s="106">
        <v>265.5</v>
      </c>
      <c r="D9" s="106">
        <f aca="true" t="shared" si="0" ref="D9:D25">C9/512.59</f>
        <v>0.5179578220410074</v>
      </c>
      <c r="E9" s="110"/>
      <c r="F9" s="81"/>
      <c r="G9" s="81"/>
      <c r="H9" s="81"/>
      <c r="I9" s="81"/>
      <c r="J9" s="81"/>
      <c r="K9" s="81"/>
      <c r="L9" s="81"/>
    </row>
    <row r="10" spans="1:12" s="88" customFormat="1" ht="15" customHeight="1">
      <c r="A10" s="154" t="s">
        <v>47</v>
      </c>
      <c r="B10" s="109">
        <v>40</v>
      </c>
      <c r="C10" s="106">
        <v>244</v>
      </c>
      <c r="D10" s="106">
        <f t="shared" si="0"/>
        <v>0.47601396827874126</v>
      </c>
      <c r="E10" s="110"/>
      <c r="F10" s="81"/>
      <c r="G10" s="81"/>
      <c r="H10" s="81"/>
      <c r="I10" s="81"/>
      <c r="J10" s="81"/>
      <c r="K10" s="81"/>
      <c r="L10" s="81"/>
    </row>
    <row r="11" spans="1:12" s="88" customFormat="1" ht="15" customHeight="1">
      <c r="A11" s="154" t="s">
        <v>117</v>
      </c>
      <c r="B11" s="109">
        <v>40</v>
      </c>
      <c r="C11" s="106">
        <v>251.5</v>
      </c>
      <c r="D11" s="106">
        <f t="shared" si="0"/>
        <v>0.49064554517255504</v>
      </c>
      <c r="E11" s="110"/>
      <c r="F11" s="81"/>
      <c r="G11" s="81"/>
      <c r="H11" s="81"/>
      <c r="I11" s="81"/>
      <c r="J11" s="81"/>
      <c r="K11" s="81"/>
      <c r="L11" s="81"/>
    </row>
    <row r="12" spans="1:12" s="88" customFormat="1" ht="15" customHeight="1">
      <c r="A12" s="154" t="s">
        <v>48</v>
      </c>
      <c r="B12" s="109">
        <v>40</v>
      </c>
      <c r="C12" s="106">
        <v>249</v>
      </c>
      <c r="D12" s="106">
        <f t="shared" si="0"/>
        <v>0.4857683528746171</v>
      </c>
      <c r="E12" s="110"/>
      <c r="F12" s="81"/>
      <c r="G12" s="81"/>
      <c r="H12" s="81"/>
      <c r="I12" s="81"/>
      <c r="J12" s="81"/>
      <c r="K12" s="81"/>
      <c r="L12" s="81"/>
    </row>
    <row r="13" spans="1:12" s="88" customFormat="1" ht="15" customHeight="1">
      <c r="A13" s="154" t="s">
        <v>105</v>
      </c>
      <c r="B13" s="109">
        <v>40</v>
      </c>
      <c r="C13" s="106">
        <v>253</v>
      </c>
      <c r="D13" s="106">
        <f t="shared" si="0"/>
        <v>0.4935718605513178</v>
      </c>
      <c r="E13" s="110"/>
      <c r="F13" s="81"/>
      <c r="G13" s="81"/>
      <c r="H13" s="81"/>
      <c r="I13" s="81"/>
      <c r="J13" s="81"/>
      <c r="K13" s="81"/>
      <c r="L13" s="81"/>
    </row>
    <row r="14" spans="1:12" s="88" customFormat="1" ht="15" customHeight="1">
      <c r="A14" s="154" t="s">
        <v>70</v>
      </c>
      <c r="B14" s="109">
        <v>40</v>
      </c>
      <c r="C14" s="106">
        <v>229.5</v>
      </c>
      <c r="D14" s="106">
        <f t="shared" si="0"/>
        <v>0.4477262529507013</v>
      </c>
      <c r="E14" s="109"/>
      <c r="F14" s="81"/>
      <c r="G14" s="81"/>
      <c r="H14" s="81"/>
      <c r="I14" s="81"/>
      <c r="J14" s="81"/>
      <c r="K14" s="81"/>
      <c r="L14" s="81"/>
    </row>
    <row r="15" spans="1:12" s="88" customFormat="1" ht="15" customHeight="1">
      <c r="A15" s="154" t="s">
        <v>106</v>
      </c>
      <c r="B15" s="109">
        <v>40</v>
      </c>
      <c r="C15" s="106">
        <v>237</v>
      </c>
      <c r="D15" s="106">
        <f t="shared" si="0"/>
        <v>0.46235782984451507</v>
      </c>
      <c r="E15" s="109"/>
      <c r="F15" s="81"/>
      <c r="G15" s="81"/>
      <c r="H15" s="81"/>
      <c r="I15" s="81"/>
      <c r="J15" s="81"/>
      <c r="K15" s="81"/>
      <c r="L15" s="81"/>
    </row>
    <row r="16" spans="1:12" s="88" customFormat="1" ht="15" customHeight="1">
      <c r="A16" s="154" t="s">
        <v>49</v>
      </c>
      <c r="B16" s="109">
        <v>40</v>
      </c>
      <c r="C16" s="106">
        <v>216.5</v>
      </c>
      <c r="D16" s="106">
        <f t="shared" si="0"/>
        <v>0.4223648530014241</v>
      </c>
      <c r="E16" s="109"/>
      <c r="F16" s="81"/>
      <c r="G16" s="81"/>
      <c r="H16" s="81"/>
      <c r="I16" s="81"/>
      <c r="J16" s="81"/>
      <c r="K16" s="81"/>
      <c r="L16" s="81"/>
    </row>
    <row r="17" spans="1:12" s="88" customFormat="1" ht="15" customHeight="1">
      <c r="A17" s="154" t="s">
        <v>107</v>
      </c>
      <c r="B17" s="109">
        <v>40</v>
      </c>
      <c r="C17" s="106">
        <v>224</v>
      </c>
      <c r="D17" s="106">
        <f t="shared" si="0"/>
        <v>0.4369964298952379</v>
      </c>
      <c r="E17" s="109"/>
      <c r="F17" s="81"/>
      <c r="G17" s="81"/>
      <c r="H17" s="81"/>
      <c r="I17" s="81"/>
      <c r="J17" s="81"/>
      <c r="K17" s="81"/>
      <c r="L17" s="81"/>
    </row>
    <row r="18" spans="1:12" s="88" customFormat="1" ht="15" customHeight="1">
      <c r="A18" s="154" t="s">
        <v>67</v>
      </c>
      <c r="B18" s="109">
        <v>40</v>
      </c>
      <c r="C18" s="106">
        <v>225</v>
      </c>
      <c r="D18" s="106">
        <f t="shared" si="0"/>
        <v>0.4389473068144131</v>
      </c>
      <c r="E18" s="109"/>
      <c r="F18" s="81"/>
      <c r="G18" s="81"/>
      <c r="H18" s="81"/>
      <c r="I18" s="81"/>
      <c r="J18" s="81"/>
      <c r="K18" s="81"/>
      <c r="L18" s="81"/>
    </row>
    <row r="19" spans="1:12" s="88" customFormat="1" ht="15" customHeight="1">
      <c r="A19" s="154" t="s">
        <v>92</v>
      </c>
      <c r="B19" s="109">
        <v>40</v>
      </c>
      <c r="C19" s="106">
        <v>230</v>
      </c>
      <c r="D19" s="106">
        <f t="shared" si="0"/>
        <v>0.44870169141028887</v>
      </c>
      <c r="E19" s="109"/>
      <c r="F19" s="81"/>
      <c r="G19" s="81"/>
      <c r="H19" s="81"/>
      <c r="I19" s="81"/>
      <c r="J19" s="81"/>
      <c r="K19" s="81"/>
      <c r="L19" s="81"/>
    </row>
    <row r="20" spans="1:12" s="88" customFormat="1" ht="15" customHeight="1">
      <c r="A20" s="154" t="s">
        <v>68</v>
      </c>
      <c r="B20" s="109">
        <v>40</v>
      </c>
      <c r="C20" s="106">
        <v>215</v>
      </c>
      <c r="D20" s="106">
        <f t="shared" si="0"/>
        <v>0.41943853762266137</v>
      </c>
      <c r="E20" s="109"/>
      <c r="F20" s="81"/>
      <c r="G20" s="81"/>
      <c r="H20" s="81"/>
      <c r="I20" s="81"/>
      <c r="J20" s="81"/>
      <c r="K20" s="81"/>
      <c r="L20" s="81"/>
    </row>
    <row r="21" spans="1:12" s="88" customFormat="1" ht="15" customHeight="1">
      <c r="A21" s="154" t="s">
        <v>69</v>
      </c>
      <c r="B21" s="109">
        <v>40</v>
      </c>
      <c r="C21" s="106">
        <v>220</v>
      </c>
      <c r="D21" s="106">
        <f t="shared" si="0"/>
        <v>0.4291929222185372</v>
      </c>
      <c r="E21" s="109"/>
      <c r="F21" s="81"/>
      <c r="G21" s="81"/>
      <c r="H21" s="81"/>
      <c r="I21" s="81"/>
      <c r="J21" s="81"/>
      <c r="K21" s="81"/>
      <c r="L21" s="81"/>
    </row>
    <row r="22" spans="1:12" s="88" customFormat="1" ht="15" customHeight="1">
      <c r="A22" s="154" t="s">
        <v>93</v>
      </c>
      <c r="B22" s="109">
        <v>40</v>
      </c>
      <c r="C22" s="106">
        <v>223</v>
      </c>
      <c r="D22" s="106">
        <f t="shared" si="0"/>
        <v>0.43504555297606273</v>
      </c>
      <c r="E22" s="109"/>
      <c r="F22" s="81"/>
      <c r="G22" s="81"/>
      <c r="H22" s="81"/>
      <c r="I22" s="81"/>
      <c r="J22" s="81"/>
      <c r="K22" s="81"/>
      <c r="L22" s="81"/>
    </row>
    <row r="23" spans="1:12" s="88" customFormat="1" ht="15" customHeight="1">
      <c r="A23" s="154" t="s">
        <v>108</v>
      </c>
      <c r="B23" s="109">
        <v>40</v>
      </c>
      <c r="C23" s="106">
        <v>233</v>
      </c>
      <c r="D23" s="106">
        <f t="shared" si="0"/>
        <v>0.4545543221678144</v>
      </c>
      <c r="E23" s="109"/>
      <c r="F23" s="81"/>
      <c r="G23" s="81"/>
      <c r="H23" s="81"/>
      <c r="I23" s="81"/>
      <c r="J23" s="81"/>
      <c r="K23" s="81"/>
      <c r="L23" s="81"/>
    </row>
    <row r="24" spans="1:12" s="88" customFormat="1" ht="15" customHeight="1">
      <c r="A24" s="154" t="s">
        <v>94</v>
      </c>
      <c r="B24" s="109">
        <v>40</v>
      </c>
      <c r="C24" s="106">
        <v>230</v>
      </c>
      <c r="D24" s="106">
        <f t="shared" si="0"/>
        <v>0.44870169141028887</v>
      </c>
      <c r="E24" s="109"/>
      <c r="F24" s="81"/>
      <c r="G24" s="81"/>
      <c r="H24" s="81"/>
      <c r="I24" s="81"/>
      <c r="J24" s="81"/>
      <c r="K24" s="81"/>
      <c r="L24" s="81"/>
    </row>
    <row r="25" spans="1:12" s="88" customFormat="1" ht="15" customHeight="1">
      <c r="A25" s="161" t="s">
        <v>109</v>
      </c>
      <c r="B25" s="162">
        <v>40</v>
      </c>
      <c r="C25" s="153">
        <v>240</v>
      </c>
      <c r="D25" s="153">
        <f t="shared" si="0"/>
        <v>0.4682104606020406</v>
      </c>
      <c r="E25" s="109"/>
      <c r="F25" s="81"/>
      <c r="G25" s="81"/>
      <c r="H25" s="81"/>
      <c r="I25" s="81"/>
      <c r="J25" s="81"/>
      <c r="K25" s="81"/>
      <c r="L25" s="81"/>
    </row>
    <row r="26" spans="1:12" s="88" customFormat="1" ht="15" customHeight="1">
      <c r="A26" s="633" t="s">
        <v>50</v>
      </c>
      <c r="B26" s="633"/>
      <c r="C26" s="633"/>
      <c r="D26" s="633"/>
      <c r="E26" s="110"/>
      <c r="F26" s="81"/>
      <c r="G26" s="81"/>
      <c r="H26" s="81"/>
      <c r="I26" s="81"/>
      <c r="J26" s="81"/>
      <c r="K26" s="81"/>
      <c r="L26" s="81"/>
    </row>
    <row r="27" spans="1:12" s="88" customFormat="1" ht="15" customHeight="1">
      <c r="A27" s="160" t="s">
        <v>110</v>
      </c>
      <c r="B27" s="131">
        <v>40</v>
      </c>
      <c r="C27" s="150">
        <v>246.5</v>
      </c>
      <c r="D27" s="150">
        <f>C27/512.59</f>
        <v>0.4808911605766792</v>
      </c>
      <c r="E27" s="110"/>
      <c r="F27" s="81"/>
      <c r="G27" s="81"/>
      <c r="H27" s="81"/>
      <c r="I27" s="81"/>
      <c r="J27" s="81"/>
      <c r="K27" s="81"/>
      <c r="L27" s="81"/>
    </row>
    <row r="28" spans="1:12" s="88" customFormat="1" ht="15" customHeight="1">
      <c r="A28" s="154" t="s">
        <v>51</v>
      </c>
      <c r="B28" s="109">
        <v>40</v>
      </c>
      <c r="C28" s="106">
        <v>232</v>
      </c>
      <c r="D28" s="106">
        <f aca="true" t="shared" si="1" ref="D28:D36">C28/512.59</f>
        <v>0.4526034452486392</v>
      </c>
      <c r="E28" s="110"/>
      <c r="F28" s="81"/>
      <c r="G28" s="81"/>
      <c r="H28" s="81"/>
      <c r="I28" s="81"/>
      <c r="J28" s="81"/>
      <c r="K28" s="81"/>
      <c r="L28" s="81"/>
    </row>
    <row r="29" spans="1:12" s="88" customFormat="1" ht="15" customHeight="1">
      <c r="A29" s="154" t="s">
        <v>111</v>
      </c>
      <c r="B29" s="109">
        <v>40</v>
      </c>
      <c r="C29" s="106">
        <v>219</v>
      </c>
      <c r="D29" s="106">
        <f t="shared" si="1"/>
        <v>0.42724204529936205</v>
      </c>
      <c r="E29" s="110"/>
      <c r="F29" s="81"/>
      <c r="G29" s="81"/>
      <c r="H29" s="81"/>
      <c r="I29" s="81"/>
      <c r="J29" s="81"/>
      <c r="K29" s="81"/>
      <c r="L29" s="81"/>
    </row>
    <row r="30" spans="1:12" s="88" customFormat="1" ht="15" customHeight="1">
      <c r="A30" s="154" t="s">
        <v>52</v>
      </c>
      <c r="B30" s="109">
        <v>40</v>
      </c>
      <c r="C30" s="106">
        <v>216</v>
      </c>
      <c r="D30" s="106">
        <f t="shared" si="1"/>
        <v>0.42138941454183654</v>
      </c>
      <c r="E30" s="110"/>
      <c r="F30" s="81"/>
      <c r="G30" s="81"/>
      <c r="H30" s="81"/>
      <c r="I30" s="81"/>
      <c r="J30" s="81"/>
      <c r="K30" s="81"/>
      <c r="L30" s="81"/>
    </row>
    <row r="31" spans="1:12" s="88" customFormat="1" ht="15" customHeight="1">
      <c r="A31" s="154" t="s">
        <v>112</v>
      </c>
      <c r="B31" s="109">
        <v>40</v>
      </c>
      <c r="C31" s="106">
        <v>204</v>
      </c>
      <c r="D31" s="106">
        <f t="shared" si="1"/>
        <v>0.3979788915117345</v>
      </c>
      <c r="E31" s="110"/>
      <c r="F31" s="81"/>
      <c r="G31" s="81"/>
      <c r="H31" s="81"/>
      <c r="I31" s="81"/>
      <c r="J31" s="81"/>
      <c r="K31" s="81"/>
      <c r="L31" s="81"/>
    </row>
    <row r="32" spans="1:12" s="88" customFormat="1" ht="15" customHeight="1">
      <c r="A32" s="154" t="s">
        <v>53</v>
      </c>
      <c r="B32" s="109">
        <v>40</v>
      </c>
      <c r="C32" s="106">
        <v>205</v>
      </c>
      <c r="D32" s="106">
        <f t="shared" si="1"/>
        <v>0.39992976843090966</v>
      </c>
      <c r="E32" s="110"/>
      <c r="F32" s="81"/>
      <c r="G32" s="81"/>
      <c r="H32" s="81"/>
      <c r="I32" s="81"/>
      <c r="J32" s="81"/>
      <c r="K32" s="81"/>
      <c r="L32" s="81"/>
    </row>
    <row r="33" spans="1:12" s="88" customFormat="1" ht="15" customHeight="1">
      <c r="A33" s="154" t="s">
        <v>113</v>
      </c>
      <c r="B33" s="109">
        <v>40</v>
      </c>
      <c r="C33" s="106">
        <v>202</v>
      </c>
      <c r="D33" s="106">
        <f t="shared" si="1"/>
        <v>0.39407713767338415</v>
      </c>
      <c r="E33" s="110"/>
      <c r="F33" s="81"/>
      <c r="G33" s="81"/>
      <c r="H33" s="81"/>
      <c r="I33" s="81"/>
      <c r="J33" s="81"/>
      <c r="K33" s="81"/>
      <c r="L33" s="81"/>
    </row>
    <row r="34" spans="1:12" s="88" customFormat="1" ht="15" customHeight="1">
      <c r="A34" s="154" t="s">
        <v>54</v>
      </c>
      <c r="B34" s="109">
        <v>40</v>
      </c>
      <c r="C34" s="106">
        <v>198</v>
      </c>
      <c r="D34" s="106">
        <f t="shared" si="1"/>
        <v>0.38627362999668347</v>
      </c>
      <c r="E34" s="110"/>
      <c r="F34" s="81"/>
      <c r="G34" s="81"/>
      <c r="H34" s="81"/>
      <c r="I34" s="81"/>
      <c r="J34" s="81"/>
      <c r="K34" s="81"/>
      <c r="L34" s="81"/>
    </row>
    <row r="35" spans="1:12" s="88" customFormat="1" ht="15" customHeight="1">
      <c r="A35" s="154" t="s">
        <v>114</v>
      </c>
      <c r="B35" s="109">
        <v>40</v>
      </c>
      <c r="C35" s="106">
        <v>213</v>
      </c>
      <c r="D35" s="106">
        <f t="shared" si="1"/>
        <v>0.415536783784311</v>
      </c>
      <c r="E35" s="110"/>
      <c r="F35" s="81"/>
      <c r="G35" s="81"/>
      <c r="H35" s="81"/>
      <c r="I35" s="81"/>
      <c r="J35" s="81"/>
      <c r="K35" s="81"/>
      <c r="L35" s="81"/>
    </row>
    <row r="36" spans="1:12" s="88" customFormat="1" ht="15" customHeight="1">
      <c r="A36" s="161" t="s">
        <v>128</v>
      </c>
      <c r="B36" s="162">
        <v>40</v>
      </c>
      <c r="C36" s="153">
        <v>209</v>
      </c>
      <c r="D36" s="153">
        <f t="shared" si="1"/>
        <v>0.40773327610761034</v>
      </c>
      <c r="E36" s="110"/>
      <c r="F36" s="81"/>
      <c r="G36" s="81"/>
      <c r="H36" s="81"/>
      <c r="I36" s="81"/>
      <c r="J36" s="81"/>
      <c r="K36" s="81"/>
      <c r="L36" s="81"/>
    </row>
    <row r="37" spans="1:12" s="88" customFormat="1" ht="15" customHeight="1">
      <c r="A37" s="633" t="s">
        <v>55</v>
      </c>
      <c r="B37" s="633"/>
      <c r="C37" s="633"/>
      <c r="D37" s="633"/>
      <c r="E37" s="110"/>
      <c r="F37" s="81"/>
      <c r="G37" s="81"/>
      <c r="H37" s="81"/>
      <c r="I37" s="81"/>
      <c r="J37" s="81"/>
      <c r="K37" s="81"/>
      <c r="L37" s="81"/>
    </row>
    <row r="38" spans="1:12" s="88" customFormat="1" ht="12.75">
      <c r="A38" s="160" t="s">
        <v>71</v>
      </c>
      <c r="B38" s="145" t="s">
        <v>73</v>
      </c>
      <c r="C38" s="150">
        <v>199</v>
      </c>
      <c r="D38" s="150">
        <f>C38/512.59</f>
        <v>0.38822450691585864</v>
      </c>
      <c r="E38" s="110"/>
      <c r="F38" s="81"/>
      <c r="G38" s="81"/>
      <c r="H38" s="81"/>
      <c r="I38" s="81"/>
      <c r="J38" s="81"/>
      <c r="K38" s="81"/>
      <c r="L38" s="81"/>
    </row>
    <row r="39" spans="1:12" s="88" customFormat="1" ht="12.75">
      <c r="A39" s="154" t="s">
        <v>72</v>
      </c>
      <c r="B39" s="89" t="s">
        <v>73</v>
      </c>
      <c r="C39" s="106">
        <v>184</v>
      </c>
      <c r="D39" s="106">
        <f aca="true" t="shared" si="2" ref="D39:D49">C39/512.59</f>
        <v>0.35896135312823113</v>
      </c>
      <c r="E39" s="110"/>
      <c r="F39" s="81"/>
      <c r="G39" s="81"/>
      <c r="H39" s="81"/>
      <c r="I39" s="81"/>
      <c r="J39" s="81"/>
      <c r="K39" s="81"/>
      <c r="L39" s="81"/>
    </row>
    <row r="40" spans="1:12" s="88" customFormat="1" ht="12.75">
      <c r="A40" s="154" t="s">
        <v>75</v>
      </c>
      <c r="B40" s="89">
        <v>50</v>
      </c>
      <c r="C40" s="106">
        <v>187</v>
      </c>
      <c r="D40" s="106">
        <f t="shared" si="2"/>
        <v>0.36481398388575664</v>
      </c>
      <c r="E40" s="110"/>
      <c r="F40" s="81"/>
      <c r="G40" s="81"/>
      <c r="H40" s="81"/>
      <c r="I40" s="81"/>
      <c r="J40" s="81"/>
      <c r="K40" s="81"/>
      <c r="L40" s="81"/>
    </row>
    <row r="41" spans="1:12" s="88" customFormat="1" ht="15" customHeight="1">
      <c r="A41" s="154" t="s">
        <v>56</v>
      </c>
      <c r="B41" s="89">
        <v>50</v>
      </c>
      <c r="C41" s="106">
        <v>181</v>
      </c>
      <c r="D41" s="106">
        <f t="shared" si="2"/>
        <v>0.3531087223707056</v>
      </c>
      <c r="E41" s="110"/>
      <c r="F41" s="81"/>
      <c r="G41" s="81"/>
      <c r="H41" s="81"/>
      <c r="I41" s="81"/>
      <c r="J41" s="81"/>
      <c r="K41" s="81"/>
      <c r="L41" s="81"/>
    </row>
    <row r="42" spans="1:12" s="88" customFormat="1" ht="15" customHeight="1">
      <c r="A42" s="154" t="s">
        <v>57</v>
      </c>
      <c r="B42" s="89">
        <v>50</v>
      </c>
      <c r="C42" s="106">
        <v>183</v>
      </c>
      <c r="D42" s="106">
        <f t="shared" si="2"/>
        <v>0.35701047620905596</v>
      </c>
      <c r="E42" s="110"/>
      <c r="F42" s="81"/>
      <c r="G42" s="81"/>
      <c r="H42" s="81"/>
      <c r="I42" s="81"/>
      <c r="J42" s="81"/>
      <c r="K42" s="81"/>
      <c r="L42" s="81"/>
    </row>
    <row r="43" spans="1:12" s="88" customFormat="1" ht="15" customHeight="1">
      <c r="A43" s="154" t="s">
        <v>58</v>
      </c>
      <c r="B43" s="89">
        <v>50</v>
      </c>
      <c r="C43" s="106">
        <v>181</v>
      </c>
      <c r="D43" s="106">
        <f t="shared" si="2"/>
        <v>0.3531087223707056</v>
      </c>
      <c r="E43" s="110"/>
      <c r="F43" s="81"/>
      <c r="G43" s="81"/>
      <c r="H43" s="81"/>
      <c r="I43" s="81"/>
      <c r="J43" s="81"/>
      <c r="K43" s="81"/>
      <c r="L43" s="81"/>
    </row>
    <row r="44" spans="1:12" s="88" customFormat="1" ht="15" customHeight="1">
      <c r="A44" s="154" t="s">
        <v>59</v>
      </c>
      <c r="B44" s="89">
        <v>50</v>
      </c>
      <c r="C44" s="106">
        <v>177</v>
      </c>
      <c r="D44" s="106">
        <f t="shared" si="2"/>
        <v>0.34530521469400494</v>
      </c>
      <c r="E44" s="110"/>
      <c r="F44" s="81"/>
      <c r="G44" s="81"/>
      <c r="H44" s="81"/>
      <c r="I44" s="81"/>
      <c r="J44" s="81"/>
      <c r="K44" s="81"/>
      <c r="L44" s="81"/>
    </row>
    <row r="45" spans="1:12" s="88" customFormat="1" ht="15" customHeight="1">
      <c r="A45" s="154" t="s">
        <v>60</v>
      </c>
      <c r="B45" s="89">
        <v>50</v>
      </c>
      <c r="C45" s="106">
        <v>175.5</v>
      </c>
      <c r="D45" s="106">
        <f t="shared" si="2"/>
        <v>0.3423788993152422</v>
      </c>
      <c r="E45" s="110"/>
      <c r="F45" s="81"/>
      <c r="G45" s="81"/>
      <c r="H45" s="81"/>
      <c r="I45" s="81"/>
      <c r="J45" s="81"/>
      <c r="K45" s="81"/>
      <c r="L45" s="81"/>
    </row>
    <row r="46" spans="1:12" s="88" customFormat="1" ht="15" customHeight="1">
      <c r="A46" s="154" t="s">
        <v>61</v>
      </c>
      <c r="B46" s="89">
        <v>50</v>
      </c>
      <c r="C46" s="106">
        <v>168</v>
      </c>
      <c r="D46" s="106">
        <f t="shared" si="2"/>
        <v>0.3277473224214284</v>
      </c>
      <c r="E46" s="110"/>
      <c r="F46" s="81"/>
      <c r="G46" s="81"/>
      <c r="H46" s="81"/>
      <c r="I46" s="81"/>
      <c r="J46" s="81"/>
      <c r="K46" s="81"/>
      <c r="L46" s="81"/>
    </row>
    <row r="47" spans="1:12" s="88" customFormat="1" ht="15" customHeight="1">
      <c r="A47" s="154" t="s">
        <v>62</v>
      </c>
      <c r="B47" s="89">
        <v>50</v>
      </c>
      <c r="C47" s="106">
        <v>273</v>
      </c>
      <c r="D47" s="106">
        <f t="shared" si="2"/>
        <v>0.5325893989348212</v>
      </c>
      <c r="E47" s="110"/>
      <c r="F47" s="81"/>
      <c r="G47" s="81"/>
      <c r="H47" s="81"/>
      <c r="I47" s="81"/>
      <c r="J47" s="81"/>
      <c r="K47" s="81"/>
      <c r="L47" s="81"/>
    </row>
    <row r="48" spans="1:12" s="88" customFormat="1" ht="15" customHeight="1">
      <c r="A48" s="143" t="s">
        <v>74</v>
      </c>
      <c r="B48" s="89">
        <v>25</v>
      </c>
      <c r="C48" s="106">
        <v>1211</v>
      </c>
      <c r="D48" s="106">
        <f t="shared" si="2"/>
        <v>2.3625119491211297</v>
      </c>
      <c r="E48" s="110"/>
      <c r="F48" s="81"/>
      <c r="G48" s="81"/>
      <c r="H48" s="81"/>
      <c r="I48" s="81"/>
      <c r="J48" s="113"/>
      <c r="K48" s="81"/>
      <c r="L48" s="81"/>
    </row>
    <row r="49" spans="1:12" s="88" customFormat="1" ht="15" customHeight="1">
      <c r="A49" s="151" t="s">
        <v>76</v>
      </c>
      <c r="B49" s="152">
        <v>40</v>
      </c>
      <c r="C49" s="153">
        <v>387</v>
      </c>
      <c r="D49" s="153">
        <f t="shared" si="2"/>
        <v>0.7549893677207904</v>
      </c>
      <c r="E49" s="110"/>
      <c r="F49" s="81"/>
      <c r="G49" s="81"/>
      <c r="H49" s="81"/>
      <c r="I49" s="81"/>
      <c r="J49" s="81"/>
      <c r="K49" s="81"/>
      <c r="L49" s="81"/>
    </row>
    <row r="50" spans="1:12" s="88" customFormat="1" ht="15" customHeight="1">
      <c r="A50" s="637" t="s">
        <v>63</v>
      </c>
      <c r="B50" s="637"/>
      <c r="C50" s="637"/>
      <c r="D50" s="633"/>
      <c r="E50" s="110"/>
      <c r="F50" s="81"/>
      <c r="G50" s="81"/>
      <c r="H50" s="81"/>
      <c r="I50" s="81"/>
      <c r="J50" s="81"/>
      <c r="K50" s="81"/>
      <c r="L50" s="81"/>
    </row>
    <row r="51" spans="1:12" s="88" customFormat="1" ht="15" customHeight="1">
      <c r="A51" s="160" t="s">
        <v>64</v>
      </c>
      <c r="B51" s="131">
        <v>40</v>
      </c>
      <c r="C51" s="150">
        <v>256</v>
      </c>
      <c r="D51" s="150">
        <f>C51/5012.59</f>
        <v>0.051071402209237136</v>
      </c>
      <c r="E51" s="110"/>
      <c r="F51" s="81"/>
      <c r="G51" s="81"/>
      <c r="H51" s="81"/>
      <c r="I51" s="81"/>
      <c r="J51" s="81"/>
      <c r="K51" s="81"/>
      <c r="L51" s="81"/>
    </row>
    <row r="52" spans="1:12" s="88" customFormat="1" ht="15" customHeight="1">
      <c r="A52" s="14" t="s">
        <v>66</v>
      </c>
      <c r="B52" s="155">
        <v>40</v>
      </c>
      <c r="C52" s="106">
        <v>256</v>
      </c>
      <c r="D52" s="106">
        <f aca="true" t="shared" si="3" ref="D52:D58">C52/5012.59</f>
        <v>0.051071402209237136</v>
      </c>
      <c r="E52" s="110"/>
      <c r="F52" s="81"/>
      <c r="G52" s="81"/>
      <c r="H52" s="81"/>
      <c r="I52" s="81"/>
      <c r="J52" s="81"/>
      <c r="K52" s="81"/>
      <c r="L52" s="81"/>
    </row>
    <row r="53" spans="1:12" s="88" customFormat="1" ht="15" customHeight="1">
      <c r="A53" s="154" t="s">
        <v>65</v>
      </c>
      <c r="B53" s="109">
        <v>40</v>
      </c>
      <c r="C53" s="106">
        <v>244</v>
      </c>
      <c r="D53" s="106">
        <f t="shared" si="3"/>
        <v>0.04867743023067915</v>
      </c>
      <c r="E53" s="110"/>
      <c r="F53" s="81"/>
      <c r="G53" s="81"/>
      <c r="H53" s="81"/>
      <c r="I53" s="81"/>
      <c r="J53" s="81"/>
      <c r="K53" s="81"/>
      <c r="L53" s="81"/>
    </row>
    <row r="54" spans="1:12" s="88" customFormat="1" ht="15" customHeight="1">
      <c r="A54" s="154" t="s">
        <v>80</v>
      </c>
      <c r="B54" s="143"/>
      <c r="C54" s="106">
        <v>161</v>
      </c>
      <c r="D54" s="106">
        <f t="shared" si="3"/>
        <v>0.03211912404565304</v>
      </c>
      <c r="E54" s="110"/>
      <c r="F54" s="81"/>
      <c r="G54" s="81"/>
      <c r="H54" s="81"/>
      <c r="I54" s="81"/>
      <c r="J54" s="81"/>
      <c r="K54" s="81"/>
      <c r="L54" s="81"/>
    </row>
    <row r="55" spans="1:12" s="88" customFormat="1" ht="15" customHeight="1">
      <c r="A55" s="154" t="s">
        <v>77</v>
      </c>
      <c r="B55" s="109">
        <v>40</v>
      </c>
      <c r="C55" s="106">
        <v>179</v>
      </c>
      <c r="D55" s="106">
        <f t="shared" si="3"/>
        <v>0.03571008201349003</v>
      </c>
      <c r="E55" s="110"/>
      <c r="F55" s="81"/>
      <c r="G55" s="81"/>
      <c r="H55" s="81"/>
      <c r="I55" s="81"/>
      <c r="J55" s="81"/>
      <c r="K55" s="81"/>
      <c r="L55" s="81"/>
    </row>
    <row r="56" spans="1:12" s="88" customFormat="1" ht="15" customHeight="1">
      <c r="A56" s="154" t="s">
        <v>79</v>
      </c>
      <c r="B56" s="109">
        <v>50</v>
      </c>
      <c r="C56" s="106">
        <v>48</v>
      </c>
      <c r="D56" s="106">
        <f t="shared" si="3"/>
        <v>0.009575887914231964</v>
      </c>
      <c r="E56" s="110"/>
      <c r="F56" s="81"/>
      <c r="G56" s="81"/>
      <c r="H56" s="81"/>
      <c r="I56" s="81"/>
      <c r="J56" s="81"/>
      <c r="K56" s="81"/>
      <c r="L56" s="81"/>
    </row>
    <row r="57" spans="1:12" s="88" customFormat="1" ht="15" customHeight="1">
      <c r="A57" s="154" t="s">
        <v>78</v>
      </c>
      <c r="B57" s="109">
        <v>50</v>
      </c>
      <c r="C57" s="106">
        <v>48</v>
      </c>
      <c r="D57" s="106">
        <f t="shared" si="3"/>
        <v>0.009575887914231964</v>
      </c>
      <c r="E57" s="110"/>
      <c r="F57" s="81"/>
      <c r="G57" s="81"/>
      <c r="H57" s="81"/>
      <c r="I57" s="81"/>
      <c r="J57" s="81"/>
      <c r="K57" s="81"/>
      <c r="L57" s="81"/>
    </row>
    <row r="58" spans="1:5" s="88" customFormat="1" ht="15" customHeight="1">
      <c r="A58" s="161" t="s">
        <v>414</v>
      </c>
      <c r="B58" s="162">
        <v>40</v>
      </c>
      <c r="C58" s="153">
        <v>298</v>
      </c>
      <c r="D58" s="153">
        <f t="shared" si="3"/>
        <v>0.059450304134190106</v>
      </c>
      <c r="E58" s="110"/>
    </row>
    <row r="59" spans="1:5" s="88" customFormat="1" ht="15" customHeight="1">
      <c r="A59" s="632" t="s">
        <v>395</v>
      </c>
      <c r="B59" s="632"/>
      <c r="C59" s="632"/>
      <c r="D59" s="110"/>
      <c r="E59" s="110"/>
    </row>
    <row r="60" spans="1:5" s="88" customFormat="1" ht="12.75">
      <c r="A60" s="134" t="s">
        <v>512</v>
      </c>
      <c r="B60" s="114"/>
      <c r="C60" s="112"/>
      <c r="D60" s="110"/>
      <c r="E60" s="110"/>
    </row>
    <row r="61" spans="1:5" s="88" customFormat="1" ht="12.75">
      <c r="A61" s="115"/>
      <c r="B61" s="114"/>
      <c r="C61" s="112"/>
      <c r="D61" s="110"/>
      <c r="E61" s="110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40.140625" style="21" customWidth="1"/>
    <col min="2" max="2" width="22.57421875" style="21" customWidth="1"/>
    <col min="3" max="3" width="24.00390625" style="21" bestFit="1" customWidth="1"/>
    <col min="4" max="4" width="31.57421875" style="138" bestFit="1" customWidth="1"/>
    <col min="5" max="5" width="14.140625" style="0" bestFit="1" customWidth="1"/>
    <col min="6" max="6" width="11.421875" style="99" customWidth="1"/>
    <col min="7" max="7" width="11.421875" style="96" customWidth="1"/>
  </cols>
  <sheetData>
    <row r="1" spans="1:7" ht="12.75">
      <c r="A1" s="593" t="s">
        <v>125</v>
      </c>
      <c r="B1" s="593"/>
      <c r="C1" s="593"/>
      <c r="D1" s="593"/>
      <c r="E1" s="593"/>
      <c r="G1" s="98"/>
    </row>
    <row r="2" spans="1:7" ht="12.75">
      <c r="A2" s="579" t="s">
        <v>415</v>
      </c>
      <c r="B2" s="579"/>
      <c r="C2" s="579"/>
      <c r="D2" s="579"/>
      <c r="E2" s="579"/>
      <c r="G2" s="98"/>
    </row>
    <row r="3" spans="1:7" ht="15">
      <c r="A3" s="620" t="s">
        <v>298</v>
      </c>
      <c r="B3" s="620"/>
      <c r="C3" s="620"/>
      <c r="D3" s="620"/>
      <c r="E3" s="620"/>
      <c r="G3" s="98"/>
    </row>
    <row r="4" spans="1:7" ht="15">
      <c r="A4" s="619" t="s">
        <v>515</v>
      </c>
      <c r="B4" s="620"/>
      <c r="C4" s="620"/>
      <c r="D4" s="620"/>
      <c r="E4" s="620"/>
      <c r="G4" s="98"/>
    </row>
    <row r="5" spans="1:7" ht="13.5" thickBot="1">
      <c r="A5" s="84"/>
      <c r="B5" s="82"/>
      <c r="C5" s="82"/>
      <c r="D5" s="183"/>
      <c r="F5" s="240"/>
      <c r="G5" s="98"/>
    </row>
    <row r="6" spans="1:7" ht="25.5" customHeight="1">
      <c r="A6" s="658" t="s">
        <v>279</v>
      </c>
      <c r="B6" s="659"/>
      <c r="C6" s="659"/>
      <c r="D6" s="659"/>
      <c r="E6" s="660"/>
      <c r="G6" s="98"/>
    </row>
    <row r="7" spans="1:8" ht="13.5" thickBot="1">
      <c r="A7" s="650"/>
      <c r="B7" s="651"/>
      <c r="C7" s="651"/>
      <c r="D7" s="651"/>
      <c r="E7" s="652"/>
      <c r="F7" s="13"/>
      <c r="G7" s="97"/>
      <c r="H7" s="13"/>
    </row>
    <row r="8" spans="1:7" ht="15">
      <c r="A8" s="662" t="s">
        <v>129</v>
      </c>
      <c r="B8" s="661" t="s">
        <v>130</v>
      </c>
      <c r="C8" s="255" t="s">
        <v>334</v>
      </c>
      <c r="D8" s="656" t="s">
        <v>280</v>
      </c>
      <c r="E8" s="657"/>
      <c r="F8" s="100"/>
      <c r="G8" s="97"/>
    </row>
    <row r="9" spans="1:7" ht="15">
      <c r="A9" s="654"/>
      <c r="B9" s="641"/>
      <c r="C9" s="228" t="s">
        <v>281</v>
      </c>
      <c r="D9" s="279" t="s">
        <v>199</v>
      </c>
      <c r="E9" s="360" t="s">
        <v>200</v>
      </c>
      <c r="F9" s="100"/>
      <c r="G9" s="97"/>
    </row>
    <row r="10" spans="1:7" ht="15">
      <c r="A10" s="361" t="s">
        <v>340</v>
      </c>
      <c r="B10" s="226" t="s">
        <v>282</v>
      </c>
      <c r="C10" s="232">
        <v>5000</v>
      </c>
      <c r="D10" s="232">
        <v>300000</v>
      </c>
      <c r="E10" s="362">
        <v>410000</v>
      </c>
      <c r="F10" s="100"/>
      <c r="G10" s="97"/>
    </row>
    <row r="11" spans="1:7" s="67" customFormat="1" ht="15">
      <c r="A11" s="561" t="s">
        <v>341</v>
      </c>
      <c r="B11" s="562" t="s">
        <v>284</v>
      </c>
      <c r="C11" s="491">
        <v>5000</v>
      </c>
      <c r="D11" s="491">
        <v>42300</v>
      </c>
      <c r="E11" s="563">
        <v>47000</v>
      </c>
      <c r="F11" s="100"/>
      <c r="G11" s="97"/>
    </row>
    <row r="12" spans="1:7" s="67" customFormat="1" ht="15">
      <c r="A12" s="564" t="s">
        <v>416</v>
      </c>
      <c r="B12" s="565" t="s">
        <v>308</v>
      </c>
      <c r="C12" s="459">
        <v>10000</v>
      </c>
      <c r="D12" s="491">
        <v>94500</v>
      </c>
      <c r="E12" s="566">
        <v>127050</v>
      </c>
      <c r="F12" s="100"/>
      <c r="G12" s="97"/>
    </row>
    <row r="13" spans="1:7" s="67" customFormat="1" ht="15" customHeight="1">
      <c r="A13" s="567" t="s">
        <v>285</v>
      </c>
      <c r="B13" s="565" t="s">
        <v>286</v>
      </c>
      <c r="C13" s="459">
        <v>10000</v>
      </c>
      <c r="D13" s="491">
        <v>163000</v>
      </c>
      <c r="E13" s="566">
        <v>183500</v>
      </c>
      <c r="F13" s="100"/>
      <c r="G13" s="97"/>
    </row>
    <row r="14" spans="1:7" ht="15">
      <c r="A14" s="367"/>
      <c r="B14" s="237" t="s">
        <v>287</v>
      </c>
      <c r="C14" s="233">
        <v>10000</v>
      </c>
      <c r="D14" s="234">
        <v>138000</v>
      </c>
      <c r="E14" s="568">
        <v>410000</v>
      </c>
      <c r="F14" s="100"/>
      <c r="G14" s="97"/>
    </row>
    <row r="15" spans="1:7" ht="15">
      <c r="A15" s="369" t="s">
        <v>309</v>
      </c>
      <c r="B15" s="238" t="s">
        <v>313</v>
      </c>
      <c r="C15" s="239">
        <v>100000</v>
      </c>
      <c r="D15" s="239">
        <v>229688</v>
      </c>
      <c r="E15" s="363">
        <v>267300</v>
      </c>
      <c r="F15" s="100"/>
      <c r="G15" s="97"/>
    </row>
    <row r="16" spans="1:7" ht="15">
      <c r="A16" s="229" t="s">
        <v>448</v>
      </c>
      <c r="B16" s="457" t="s">
        <v>450</v>
      </c>
      <c r="C16" s="239">
        <v>50000</v>
      </c>
      <c r="D16" s="239">
        <v>252101</v>
      </c>
      <c r="E16" s="235">
        <v>325000</v>
      </c>
      <c r="F16" s="100"/>
      <c r="G16" s="97"/>
    </row>
    <row r="17" spans="1:7" ht="15">
      <c r="A17" s="225"/>
      <c r="B17" s="458" t="s">
        <v>449</v>
      </c>
      <c r="C17" s="261">
        <v>50000</v>
      </c>
      <c r="D17" s="261">
        <v>252857</v>
      </c>
      <c r="E17" s="236">
        <v>328000</v>
      </c>
      <c r="F17" s="100"/>
      <c r="G17" s="97"/>
    </row>
    <row r="18" spans="1:7" ht="15">
      <c r="A18" s="364" t="s">
        <v>435</v>
      </c>
      <c r="B18" s="237" t="s">
        <v>436</v>
      </c>
      <c r="C18" s="233">
        <v>1000</v>
      </c>
      <c r="D18" s="233">
        <v>59675</v>
      </c>
      <c r="E18" s="376">
        <v>67500</v>
      </c>
      <c r="F18" s="100"/>
      <c r="G18" s="97"/>
    </row>
    <row r="19" spans="1:7" ht="15">
      <c r="A19" s="238" t="s">
        <v>337</v>
      </c>
      <c r="B19" s="238" t="s">
        <v>370</v>
      </c>
      <c r="C19" s="239">
        <v>500000</v>
      </c>
      <c r="D19" s="459">
        <v>127731</v>
      </c>
      <c r="E19" s="235">
        <v>174000</v>
      </c>
      <c r="F19" s="100"/>
      <c r="G19" s="97"/>
    </row>
    <row r="20" spans="1:7" ht="15.75" thickBot="1">
      <c r="A20" s="257"/>
      <c r="B20" s="257" t="s">
        <v>342</v>
      </c>
      <c r="C20" s="261">
        <v>250000</v>
      </c>
      <c r="D20" s="460">
        <v>71300</v>
      </c>
      <c r="E20" s="236">
        <v>102500</v>
      </c>
      <c r="F20" s="100"/>
      <c r="G20" s="97"/>
    </row>
    <row r="21" spans="1:7" ht="12.75" customHeight="1">
      <c r="A21" s="658" t="s">
        <v>418</v>
      </c>
      <c r="B21" s="659"/>
      <c r="C21" s="659"/>
      <c r="D21" s="659"/>
      <c r="E21" s="660"/>
      <c r="F21" s="100"/>
      <c r="G21" s="97"/>
    </row>
    <row r="22" spans="1:7" ht="33.75" customHeight="1" thickBot="1">
      <c r="A22" s="650"/>
      <c r="B22" s="651"/>
      <c r="C22" s="651"/>
      <c r="D22" s="651"/>
      <c r="E22" s="652"/>
      <c r="F22" s="100"/>
      <c r="G22" s="97"/>
    </row>
    <row r="23" spans="1:7" ht="15">
      <c r="A23" s="665" t="s">
        <v>129</v>
      </c>
      <c r="B23" s="640" t="s">
        <v>130</v>
      </c>
      <c r="C23" s="258" t="s">
        <v>334</v>
      </c>
      <c r="D23" s="656" t="s">
        <v>280</v>
      </c>
      <c r="E23" s="657"/>
      <c r="F23" s="100"/>
      <c r="G23" s="97"/>
    </row>
    <row r="24" spans="1:7" ht="15">
      <c r="A24" s="654"/>
      <c r="B24" s="641"/>
      <c r="C24" s="228" t="s">
        <v>281</v>
      </c>
      <c r="D24" s="441" t="s">
        <v>199</v>
      </c>
      <c r="E24" s="442" t="s">
        <v>200</v>
      </c>
      <c r="F24" s="100"/>
      <c r="G24" s="97"/>
    </row>
    <row r="25" spans="1:7" ht="15">
      <c r="A25" s="366" t="s">
        <v>340</v>
      </c>
      <c r="B25" s="399" t="s">
        <v>373</v>
      </c>
      <c r="C25" s="235">
        <v>1000</v>
      </c>
      <c r="D25" s="235">
        <v>46500</v>
      </c>
      <c r="E25" s="363">
        <v>61500</v>
      </c>
      <c r="F25" s="100"/>
      <c r="G25" s="97"/>
    </row>
    <row r="26" spans="1:7" ht="15">
      <c r="A26" s="367"/>
      <c r="B26" s="227" t="s">
        <v>374</v>
      </c>
      <c r="C26" s="234">
        <v>1000</v>
      </c>
      <c r="D26" s="234">
        <v>46500</v>
      </c>
      <c r="E26" s="376">
        <v>60588</v>
      </c>
      <c r="F26" s="100"/>
      <c r="G26" s="97"/>
    </row>
    <row r="27" spans="1:7" ht="15">
      <c r="A27" s="372"/>
      <c r="B27" s="225" t="s">
        <v>523</v>
      </c>
      <c r="C27" s="236">
        <v>2500</v>
      </c>
      <c r="D27" s="236">
        <v>46500</v>
      </c>
      <c r="E27" s="373">
        <v>61500</v>
      </c>
      <c r="G27" s="97"/>
    </row>
    <row r="28" spans="1:7" ht="15">
      <c r="A28" s="364" t="s">
        <v>309</v>
      </c>
      <c r="B28" s="237" t="s">
        <v>524</v>
      </c>
      <c r="C28" s="233">
        <v>25000</v>
      </c>
      <c r="D28" s="233">
        <v>41500</v>
      </c>
      <c r="E28" s="374">
        <v>51500</v>
      </c>
      <c r="G28" s="97"/>
    </row>
    <row r="29" spans="1:7" ht="15">
      <c r="A29" s="364"/>
      <c r="B29" s="237" t="s">
        <v>525</v>
      </c>
      <c r="C29" s="233">
        <v>25000</v>
      </c>
      <c r="D29" s="233">
        <v>45000</v>
      </c>
      <c r="E29" s="374">
        <v>56500</v>
      </c>
      <c r="G29" s="97"/>
    </row>
    <row r="30" spans="1:7" ht="15">
      <c r="A30" s="369" t="s">
        <v>416</v>
      </c>
      <c r="B30" s="238" t="s">
        <v>308</v>
      </c>
      <c r="C30" s="239">
        <v>10000</v>
      </c>
      <c r="D30" s="459">
        <v>86400</v>
      </c>
      <c r="E30" s="375">
        <v>106765</v>
      </c>
      <c r="F30" s="461"/>
      <c r="G30" s="97"/>
    </row>
    <row r="31" spans="1:7" ht="15">
      <c r="A31" s="364"/>
      <c r="B31" s="237" t="s">
        <v>338</v>
      </c>
      <c r="C31" s="233">
        <v>25000</v>
      </c>
      <c r="D31" s="233">
        <v>173250</v>
      </c>
      <c r="E31" s="374">
        <v>200000</v>
      </c>
      <c r="G31" s="97"/>
    </row>
    <row r="32" spans="1:7" ht="15">
      <c r="A32" s="369" t="s">
        <v>285</v>
      </c>
      <c r="B32" s="238" t="s">
        <v>286</v>
      </c>
      <c r="C32" s="239">
        <v>10000</v>
      </c>
      <c r="D32" s="239">
        <v>119328</v>
      </c>
      <c r="E32" s="375">
        <v>183500</v>
      </c>
      <c r="F32" s="100"/>
      <c r="G32" s="97"/>
    </row>
    <row r="33" spans="1:7" ht="15">
      <c r="A33" s="370"/>
      <c r="B33" s="257" t="s">
        <v>287</v>
      </c>
      <c r="C33" s="261">
        <v>10000</v>
      </c>
      <c r="D33" s="261">
        <v>146882</v>
      </c>
      <c r="E33" s="373">
        <v>171360</v>
      </c>
      <c r="F33" s="100"/>
      <c r="G33" s="97"/>
    </row>
    <row r="34" spans="1:7" ht="15">
      <c r="A34" s="367" t="s">
        <v>339</v>
      </c>
      <c r="B34" s="227" t="s">
        <v>283</v>
      </c>
      <c r="C34" s="234">
        <v>10000</v>
      </c>
      <c r="D34" s="234">
        <v>66762</v>
      </c>
      <c r="E34" s="376">
        <v>89000</v>
      </c>
      <c r="F34" s="100"/>
      <c r="G34" s="97"/>
    </row>
    <row r="35" spans="1:8" ht="15">
      <c r="A35" s="377" t="s">
        <v>417</v>
      </c>
      <c r="B35" s="256" t="s">
        <v>342</v>
      </c>
      <c r="C35" s="260">
        <v>250000</v>
      </c>
      <c r="D35" s="239">
        <v>72000</v>
      </c>
      <c r="E35" s="363">
        <v>102500</v>
      </c>
      <c r="F35" s="100"/>
      <c r="G35" s="97"/>
      <c r="H35" s="67"/>
    </row>
    <row r="36" spans="1:8" ht="15">
      <c r="A36" s="369" t="s">
        <v>285</v>
      </c>
      <c r="B36" s="238" t="s">
        <v>286</v>
      </c>
      <c r="C36" s="239">
        <v>10000</v>
      </c>
      <c r="D36" s="235">
        <v>135000</v>
      </c>
      <c r="E36" s="365">
        <v>183500</v>
      </c>
      <c r="F36" s="100"/>
      <c r="G36" s="97"/>
      <c r="H36" s="67"/>
    </row>
    <row r="37" spans="1:8" ht="15">
      <c r="A37" s="370"/>
      <c r="B37" s="257" t="s">
        <v>287</v>
      </c>
      <c r="C37" s="261">
        <v>10000</v>
      </c>
      <c r="D37" s="236">
        <v>144000</v>
      </c>
      <c r="E37" s="380">
        <v>180588</v>
      </c>
      <c r="F37" s="100"/>
      <c r="G37" s="97"/>
      <c r="H37" s="67"/>
    </row>
    <row r="38" spans="1:8" ht="15">
      <c r="A38" s="377" t="s">
        <v>339</v>
      </c>
      <c r="B38" s="256" t="s">
        <v>451</v>
      </c>
      <c r="C38" s="232">
        <v>10000</v>
      </c>
      <c r="D38" s="235">
        <v>70471</v>
      </c>
      <c r="E38" s="368">
        <v>92857</v>
      </c>
      <c r="F38" s="100"/>
      <c r="G38" s="97"/>
      <c r="H38" s="67"/>
    </row>
    <row r="39" spans="1:8" ht="15">
      <c r="A39" s="369" t="s">
        <v>437</v>
      </c>
      <c r="B39" s="238" t="s">
        <v>438</v>
      </c>
      <c r="C39" s="235">
        <v>5000</v>
      </c>
      <c r="D39" s="239">
        <v>369000</v>
      </c>
      <c r="E39" s="363">
        <v>419000</v>
      </c>
      <c r="F39" s="100"/>
      <c r="G39" s="97"/>
      <c r="H39" s="67"/>
    </row>
    <row r="40" spans="1:8" ht="15">
      <c r="A40" s="370"/>
      <c r="B40" s="257" t="s">
        <v>440</v>
      </c>
      <c r="C40" s="236">
        <v>1000</v>
      </c>
      <c r="D40" s="233">
        <v>60480</v>
      </c>
      <c r="E40" s="376">
        <v>71000</v>
      </c>
      <c r="F40" s="100"/>
      <c r="G40" s="97"/>
      <c r="H40" s="67"/>
    </row>
    <row r="41" spans="1:8" ht="15">
      <c r="A41" s="369" t="s">
        <v>442</v>
      </c>
      <c r="B41" s="238" t="s">
        <v>443</v>
      </c>
      <c r="C41" s="235">
        <v>5000</v>
      </c>
      <c r="D41" s="235">
        <v>252000</v>
      </c>
      <c r="E41" s="363">
        <v>294000</v>
      </c>
      <c r="F41" s="100"/>
      <c r="G41" s="97"/>
      <c r="H41" s="67"/>
    </row>
    <row r="42" spans="1:8" ht="15">
      <c r="A42" s="364"/>
      <c r="B42" s="237" t="s">
        <v>444</v>
      </c>
      <c r="C42" s="234">
        <v>5000</v>
      </c>
      <c r="D42" s="234">
        <v>252000</v>
      </c>
      <c r="E42" s="233">
        <v>323235</v>
      </c>
      <c r="F42" s="100"/>
      <c r="G42" s="97"/>
      <c r="H42" s="67"/>
    </row>
    <row r="43" spans="1:8" ht="15">
      <c r="A43" s="370"/>
      <c r="B43" s="257" t="s">
        <v>445</v>
      </c>
      <c r="C43" s="236">
        <v>5000</v>
      </c>
      <c r="D43" s="496">
        <v>328500</v>
      </c>
      <c r="E43" s="233">
        <v>370000</v>
      </c>
      <c r="F43" s="508"/>
      <c r="G43" s="97"/>
      <c r="H43" s="67"/>
    </row>
    <row r="44" spans="1:8" ht="15">
      <c r="A44" s="364" t="s">
        <v>456</v>
      </c>
      <c r="B44" s="237" t="s">
        <v>454</v>
      </c>
      <c r="C44" s="233">
        <v>75000</v>
      </c>
      <c r="D44" s="239">
        <v>107000</v>
      </c>
      <c r="E44" s="239">
        <v>126000</v>
      </c>
      <c r="F44" s="100"/>
      <c r="G44" s="97"/>
      <c r="H44" s="67"/>
    </row>
    <row r="45" spans="1:8" ht="15">
      <c r="A45" s="364"/>
      <c r="B45" s="237" t="s">
        <v>455</v>
      </c>
      <c r="C45" s="233">
        <v>75000</v>
      </c>
      <c r="D45" s="233">
        <v>99500</v>
      </c>
      <c r="E45" s="233">
        <v>132798</v>
      </c>
      <c r="F45" s="100"/>
      <c r="G45" s="97"/>
      <c r="H45" s="67"/>
    </row>
    <row r="46" spans="1:8" ht="15">
      <c r="A46" s="457" t="s">
        <v>448</v>
      </c>
      <c r="B46" s="229" t="s">
        <v>457</v>
      </c>
      <c r="C46" s="509">
        <v>45000</v>
      </c>
      <c r="D46" s="239">
        <v>213290</v>
      </c>
      <c r="E46" s="239">
        <v>280000</v>
      </c>
      <c r="F46" s="100"/>
      <c r="G46" s="97"/>
      <c r="H46" s="67"/>
    </row>
    <row r="47" spans="1:8" ht="15">
      <c r="A47" s="507"/>
      <c r="B47" s="227" t="s">
        <v>458</v>
      </c>
      <c r="C47" s="508">
        <v>30000</v>
      </c>
      <c r="D47" s="233">
        <v>102521</v>
      </c>
      <c r="E47" s="233">
        <v>145000</v>
      </c>
      <c r="F47" s="100"/>
      <c r="G47" s="97"/>
      <c r="H47" s="67"/>
    </row>
    <row r="48" spans="1:8" ht="15">
      <c r="A48" s="507"/>
      <c r="B48" s="227" t="s">
        <v>450</v>
      </c>
      <c r="C48" s="508">
        <v>50000</v>
      </c>
      <c r="D48" s="233">
        <v>250420</v>
      </c>
      <c r="E48" s="233">
        <v>330000</v>
      </c>
      <c r="F48" s="100"/>
      <c r="G48" s="97"/>
      <c r="H48" s="67"/>
    </row>
    <row r="49" spans="1:8" ht="15">
      <c r="A49" s="507"/>
      <c r="B49" s="227" t="s">
        <v>449</v>
      </c>
      <c r="C49" s="508">
        <v>50000</v>
      </c>
      <c r="D49" s="233">
        <v>232689</v>
      </c>
      <c r="E49" s="233">
        <v>312120</v>
      </c>
      <c r="F49" s="100"/>
      <c r="G49" s="97"/>
      <c r="H49" s="67"/>
    </row>
    <row r="50" spans="1:8" ht="15">
      <c r="A50" s="256" t="s">
        <v>526</v>
      </c>
      <c r="B50" s="256" t="s">
        <v>527</v>
      </c>
      <c r="C50" s="510">
        <v>1000</v>
      </c>
      <c r="D50" s="260">
        <v>41000</v>
      </c>
      <c r="E50" s="260">
        <v>52000</v>
      </c>
      <c r="F50" s="100"/>
      <c r="G50" s="97"/>
      <c r="H50" s="67"/>
    </row>
    <row r="51" spans="1:8" ht="15">
      <c r="A51" s="238" t="s">
        <v>435</v>
      </c>
      <c r="B51" s="238" t="s">
        <v>446</v>
      </c>
      <c r="C51" s="239">
        <v>1000</v>
      </c>
      <c r="D51" s="239">
        <v>47000</v>
      </c>
      <c r="E51" s="239">
        <v>65000</v>
      </c>
      <c r="F51" s="100"/>
      <c r="G51" s="97"/>
      <c r="H51" s="67"/>
    </row>
    <row r="52" spans="1:8" ht="15">
      <c r="A52" s="257"/>
      <c r="B52" s="257" t="s">
        <v>436</v>
      </c>
      <c r="C52" s="261">
        <v>1000</v>
      </c>
      <c r="D52" s="261">
        <v>51500</v>
      </c>
      <c r="E52" s="460">
        <v>98000</v>
      </c>
      <c r="F52" s="508"/>
      <c r="G52" s="97"/>
      <c r="H52" s="67"/>
    </row>
    <row r="53" spans="1:7" ht="15">
      <c r="A53" s="653" t="s">
        <v>129</v>
      </c>
      <c r="B53" s="646" t="s">
        <v>130</v>
      </c>
      <c r="C53" s="642" t="s">
        <v>335</v>
      </c>
      <c r="D53" s="663" t="s">
        <v>280</v>
      </c>
      <c r="E53" s="664"/>
      <c r="F53" s="100"/>
      <c r="G53" s="97"/>
    </row>
    <row r="54" spans="1:7" ht="15">
      <c r="A54" s="654"/>
      <c r="B54" s="641"/>
      <c r="C54" s="643"/>
      <c r="D54" s="441" t="s">
        <v>199</v>
      </c>
      <c r="E54" s="442" t="s">
        <v>200</v>
      </c>
      <c r="F54" s="100"/>
      <c r="G54" s="97"/>
    </row>
    <row r="55" spans="1:7" ht="15">
      <c r="A55" s="377" t="s">
        <v>448</v>
      </c>
      <c r="B55" s="257" t="s">
        <v>452</v>
      </c>
      <c r="C55" s="262" t="s">
        <v>453</v>
      </c>
      <c r="D55" s="263">
        <v>88000</v>
      </c>
      <c r="E55" s="378">
        <v>104000</v>
      </c>
      <c r="F55" s="100"/>
      <c r="G55" s="97"/>
    </row>
    <row r="56" spans="1:7" ht="12.75" customHeight="1">
      <c r="A56" s="647" t="s">
        <v>292</v>
      </c>
      <c r="B56" s="648"/>
      <c r="C56" s="648"/>
      <c r="D56" s="648"/>
      <c r="E56" s="649"/>
      <c r="F56" s="100"/>
      <c r="G56" s="97"/>
    </row>
    <row r="57" spans="1:7" ht="13.5" customHeight="1" thickBot="1">
      <c r="A57" s="650"/>
      <c r="B57" s="651"/>
      <c r="C57" s="651"/>
      <c r="D57" s="651"/>
      <c r="E57" s="652"/>
      <c r="F57" s="100"/>
      <c r="G57" s="97"/>
    </row>
    <row r="58" spans="1:7" ht="15">
      <c r="A58" s="665" t="s">
        <v>129</v>
      </c>
      <c r="B58" s="640" t="s">
        <v>130</v>
      </c>
      <c r="C58" s="666" t="s">
        <v>198</v>
      </c>
      <c r="D58" s="656" t="s">
        <v>280</v>
      </c>
      <c r="E58" s="657"/>
      <c r="G58" s="97"/>
    </row>
    <row r="59" spans="1:7" ht="15">
      <c r="A59" s="654"/>
      <c r="B59" s="641"/>
      <c r="C59" s="643"/>
      <c r="D59" s="500" t="s">
        <v>199</v>
      </c>
      <c r="E59" s="379" t="s">
        <v>200</v>
      </c>
      <c r="F59" s="100"/>
      <c r="G59" s="97"/>
    </row>
    <row r="60" spans="1:7" ht="15">
      <c r="A60" s="369" t="s">
        <v>293</v>
      </c>
      <c r="B60" s="237" t="s">
        <v>295</v>
      </c>
      <c r="C60" s="264" t="s">
        <v>294</v>
      </c>
      <c r="D60" s="239">
        <v>16750</v>
      </c>
      <c r="E60" s="363">
        <v>19740</v>
      </c>
      <c r="F60" s="100"/>
      <c r="G60" s="97"/>
    </row>
    <row r="61" spans="1:7" ht="15">
      <c r="A61" s="364"/>
      <c r="B61" s="237" t="s">
        <v>343</v>
      </c>
      <c r="C61" s="488" t="s">
        <v>294</v>
      </c>
      <c r="D61" s="489">
        <v>16750</v>
      </c>
      <c r="E61" s="376">
        <v>17750</v>
      </c>
      <c r="F61" s="100"/>
      <c r="G61" s="97"/>
    </row>
    <row r="62" spans="1:7" ht="15">
      <c r="A62" s="364"/>
      <c r="B62" s="237" t="s">
        <v>296</v>
      </c>
      <c r="C62" s="488" t="s">
        <v>294</v>
      </c>
      <c r="D62" s="460">
        <v>18250</v>
      </c>
      <c r="E62" s="371">
        <v>18700</v>
      </c>
      <c r="F62" s="100"/>
      <c r="G62" s="97"/>
    </row>
    <row r="63" spans="1:7" ht="15">
      <c r="A63" s="369" t="s">
        <v>143</v>
      </c>
      <c r="B63" s="229" t="s">
        <v>297</v>
      </c>
      <c r="C63" s="490" t="s">
        <v>294</v>
      </c>
      <c r="D63" s="491">
        <v>12250</v>
      </c>
      <c r="E63" s="365">
        <v>15400</v>
      </c>
      <c r="F63" s="100"/>
      <c r="G63" s="97"/>
    </row>
    <row r="64" spans="1:7" ht="15">
      <c r="A64" s="370"/>
      <c r="B64" s="225" t="s">
        <v>344</v>
      </c>
      <c r="C64" s="492" t="s">
        <v>294</v>
      </c>
      <c r="D64" s="493">
        <v>14300</v>
      </c>
      <c r="E64" s="380">
        <v>16500</v>
      </c>
      <c r="F64" s="100"/>
      <c r="G64" s="97"/>
    </row>
    <row r="65" spans="1:7" ht="15">
      <c r="A65" s="369" t="s">
        <v>289</v>
      </c>
      <c r="B65" s="229" t="s">
        <v>290</v>
      </c>
      <c r="C65" s="494" t="s">
        <v>288</v>
      </c>
      <c r="D65" s="491">
        <v>20900</v>
      </c>
      <c r="E65" s="365">
        <v>29700</v>
      </c>
      <c r="F65" s="100"/>
      <c r="G65" s="97"/>
    </row>
    <row r="66" spans="1:7" ht="15">
      <c r="A66" s="370"/>
      <c r="B66" s="225" t="s">
        <v>345</v>
      </c>
      <c r="C66" s="495" t="s">
        <v>429</v>
      </c>
      <c r="D66" s="493">
        <v>32780</v>
      </c>
      <c r="E66" s="380">
        <v>43450</v>
      </c>
      <c r="F66" s="462"/>
      <c r="G66" s="97"/>
    </row>
    <row r="67" spans="1:7" ht="15">
      <c r="A67" s="364" t="s">
        <v>146</v>
      </c>
      <c r="B67" s="227" t="s">
        <v>375</v>
      </c>
      <c r="C67" s="492" t="s">
        <v>294</v>
      </c>
      <c r="D67" s="496">
        <v>19250</v>
      </c>
      <c r="E67" s="368">
        <v>19600</v>
      </c>
      <c r="F67" s="100"/>
      <c r="G67" s="97"/>
    </row>
    <row r="68" spans="1:7" ht="15">
      <c r="A68" s="366" t="s">
        <v>419</v>
      </c>
      <c r="B68" s="229" t="s">
        <v>291</v>
      </c>
      <c r="C68" s="463" t="s">
        <v>288</v>
      </c>
      <c r="D68" s="491">
        <v>45000</v>
      </c>
      <c r="E68" s="363">
        <v>59075</v>
      </c>
      <c r="F68" s="100"/>
      <c r="G68" s="97"/>
    </row>
    <row r="69" spans="1:9" ht="12.75" customHeight="1">
      <c r="A69" s="653" t="s">
        <v>129</v>
      </c>
      <c r="B69" s="646" t="s">
        <v>130</v>
      </c>
      <c r="C69" s="642" t="s">
        <v>334</v>
      </c>
      <c r="D69" s="638" t="s">
        <v>280</v>
      </c>
      <c r="E69" s="639"/>
      <c r="F69" s="100"/>
      <c r="G69" s="97"/>
      <c r="H69" s="67"/>
      <c r="I69" s="67"/>
    </row>
    <row r="70" spans="1:7" ht="12.75" customHeight="1">
      <c r="A70" s="654"/>
      <c r="B70" s="641"/>
      <c r="C70" s="643"/>
      <c r="D70" s="501" t="s">
        <v>199</v>
      </c>
      <c r="E70" s="442" t="s">
        <v>200</v>
      </c>
      <c r="F70" s="100"/>
      <c r="G70" s="97"/>
    </row>
    <row r="71" spans="1:7" ht="12.75" customHeight="1">
      <c r="A71" s="369" t="s">
        <v>340</v>
      </c>
      <c r="B71" s="237" t="s">
        <v>371</v>
      </c>
      <c r="C71" s="511">
        <v>1000</v>
      </c>
      <c r="D71" s="512">
        <v>53000</v>
      </c>
      <c r="E71" s="378">
        <v>85000</v>
      </c>
      <c r="F71" s="100"/>
      <c r="G71" s="97"/>
    </row>
    <row r="72" spans="1:7" ht="12.75" customHeight="1" thickBot="1">
      <c r="A72" s="513" t="s">
        <v>528</v>
      </c>
      <c r="B72" s="514" t="s">
        <v>445</v>
      </c>
      <c r="C72" s="515">
        <v>5000</v>
      </c>
      <c r="D72" s="516">
        <v>206250</v>
      </c>
      <c r="E72" s="517">
        <v>370000</v>
      </c>
      <c r="F72" s="100"/>
      <c r="G72" s="97"/>
    </row>
    <row r="73" spans="1:7" ht="12.75">
      <c r="A73" s="655" t="s">
        <v>420</v>
      </c>
      <c r="B73" s="655"/>
      <c r="C73" s="655"/>
      <c r="D73" s="655"/>
      <c r="E73" s="655"/>
      <c r="F73" s="100"/>
      <c r="G73" s="97"/>
    </row>
    <row r="74" spans="1:7" ht="12.75">
      <c r="A74" s="655" t="s">
        <v>302</v>
      </c>
      <c r="B74" s="655"/>
      <c r="C74" s="655"/>
      <c r="D74" s="655"/>
      <c r="E74" s="655"/>
      <c r="F74" s="100"/>
      <c r="G74" s="97"/>
    </row>
    <row r="75" spans="1:7" ht="12.75">
      <c r="A75" s="655" t="s">
        <v>317</v>
      </c>
      <c r="B75" s="655"/>
      <c r="C75" s="655"/>
      <c r="D75" s="655"/>
      <c r="E75" s="655"/>
      <c r="F75" s="100"/>
      <c r="G75" s="97"/>
    </row>
    <row r="76" spans="1:7" ht="12.75">
      <c r="A76" s="644" t="s">
        <v>245</v>
      </c>
      <c r="B76" s="645"/>
      <c r="C76" s="645"/>
      <c r="D76" s="230"/>
      <c r="E76" s="230"/>
      <c r="G76" s="97"/>
    </row>
    <row r="77" spans="1:4" ht="12.75">
      <c r="A77" s="143"/>
      <c r="B77" s="89"/>
      <c r="C77" s="100"/>
      <c r="D77" s="106"/>
    </row>
    <row r="78" spans="1:5" ht="12.75">
      <c r="A78" s="143"/>
      <c r="B78" s="89"/>
      <c r="C78" s="100"/>
      <c r="D78" s="106"/>
      <c r="E78" s="67"/>
    </row>
    <row r="79" spans="1:4" ht="12.75">
      <c r="A79" s="143"/>
      <c r="B79" s="89"/>
      <c r="C79" s="100"/>
      <c r="D79" s="106"/>
    </row>
    <row r="80" spans="1:4" ht="12.75">
      <c r="A80" s="143"/>
      <c r="B80" s="89"/>
      <c r="C80" s="100"/>
      <c r="D80" s="106"/>
    </row>
    <row r="81" spans="1:4" ht="12.75">
      <c r="A81" s="143"/>
      <c r="B81" s="89"/>
      <c r="C81" s="100"/>
      <c r="D81" s="106"/>
    </row>
    <row r="82" spans="1:4" ht="12.75">
      <c r="A82" s="143"/>
      <c r="B82" s="89"/>
      <c r="C82" s="100"/>
      <c r="D82" s="106"/>
    </row>
    <row r="83" spans="1:4" ht="12.75">
      <c r="A83" s="143"/>
      <c r="B83" s="89"/>
      <c r="C83" s="100"/>
      <c r="D83" s="106"/>
    </row>
    <row r="84" spans="1:4" ht="12.75">
      <c r="A84" s="584"/>
      <c r="B84" s="584"/>
      <c r="C84" s="584"/>
      <c r="D84" s="584"/>
    </row>
    <row r="85" spans="1:4" ht="12.75">
      <c r="A85" s="143"/>
      <c r="B85" s="89"/>
      <c r="C85" s="100"/>
      <c r="D85" s="106"/>
    </row>
    <row r="86" spans="1:4" ht="12.75">
      <c r="A86" s="143"/>
      <c r="B86" s="89"/>
      <c r="C86" s="100"/>
      <c r="D86" s="106"/>
    </row>
    <row r="87" spans="1:4" ht="12.75">
      <c r="A87" s="143"/>
      <c r="B87" s="89"/>
      <c r="C87" s="100"/>
      <c r="D87" s="106"/>
    </row>
    <row r="88" spans="1:4" ht="12.75">
      <c r="A88" s="632"/>
      <c r="B88" s="632"/>
      <c r="C88" s="632"/>
      <c r="D88" s="137"/>
    </row>
    <row r="89" spans="1:4" ht="12.75">
      <c r="A89" s="223"/>
      <c r="B89" s="143"/>
      <c r="C89" s="143"/>
      <c r="D89" s="224"/>
    </row>
  </sheetData>
  <sheetProtection/>
  <mergeCells count="31">
    <mergeCell ref="A58:A59"/>
    <mergeCell ref="C58:C59"/>
    <mergeCell ref="A23:A24"/>
    <mergeCell ref="B23:B24"/>
    <mergeCell ref="C53:C54"/>
    <mergeCell ref="A4:E4"/>
    <mergeCell ref="B8:B9"/>
    <mergeCell ref="A8:A9"/>
    <mergeCell ref="D23:E23"/>
    <mergeCell ref="D53:E53"/>
    <mergeCell ref="A3:E3"/>
    <mergeCell ref="B69:B70"/>
    <mergeCell ref="A73:E73"/>
    <mergeCell ref="A74:E74"/>
    <mergeCell ref="A75:E75"/>
    <mergeCell ref="D58:E58"/>
    <mergeCell ref="A1:E1"/>
    <mergeCell ref="D8:E8"/>
    <mergeCell ref="A6:E7"/>
    <mergeCell ref="A21:E22"/>
    <mergeCell ref="A53:A54"/>
    <mergeCell ref="D69:E69"/>
    <mergeCell ref="A2:E2"/>
    <mergeCell ref="A88:C88"/>
    <mergeCell ref="A84:D84"/>
    <mergeCell ref="B58:B59"/>
    <mergeCell ref="C69:C70"/>
    <mergeCell ref="A76:C76"/>
    <mergeCell ref="B53:B54"/>
    <mergeCell ref="A56:E57"/>
    <mergeCell ref="A69:A7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view="pageBreakPreview" zoomScaleSheetLayoutView="100" workbookViewId="0" topLeftCell="A1">
      <selection activeCell="C13" sqref="C13:H13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0.421875" style="0" bestFit="1" customWidth="1"/>
    <col min="5" max="5" width="27.00390625" style="0" bestFit="1" customWidth="1"/>
  </cols>
  <sheetData>
    <row r="1" spans="1:5" ht="12.75">
      <c r="A1" s="593" t="s">
        <v>126</v>
      </c>
      <c r="B1" s="593"/>
      <c r="C1" s="593"/>
      <c r="D1" s="593"/>
      <c r="E1" s="593"/>
    </row>
    <row r="2" spans="1:5" ht="12.75">
      <c r="A2" s="579" t="s">
        <v>332</v>
      </c>
      <c r="B2" s="579"/>
      <c r="C2" s="579"/>
      <c r="D2" s="579"/>
      <c r="E2" s="579"/>
    </row>
    <row r="3" spans="1:5" ht="12.75" customHeight="1">
      <c r="A3" s="581" t="s">
        <v>413</v>
      </c>
      <c r="B3" s="581"/>
      <c r="C3" s="581"/>
      <c r="D3" s="581"/>
      <c r="E3" s="581"/>
    </row>
    <row r="4" spans="1:5" ht="12.75">
      <c r="A4" s="667" t="s">
        <v>162</v>
      </c>
      <c r="B4" s="668"/>
      <c r="C4" s="668"/>
      <c r="D4" s="668"/>
      <c r="E4" s="668"/>
    </row>
    <row r="5" spans="1:5" ht="12.75">
      <c r="A5" s="21"/>
      <c r="B5" s="21"/>
      <c r="C5" s="21"/>
      <c r="D5" s="21"/>
      <c r="E5" s="21"/>
    </row>
    <row r="6" spans="1:5" ht="21.75" customHeight="1">
      <c r="A6" s="167" t="s">
        <v>129</v>
      </c>
      <c r="B6" s="168" t="s">
        <v>130</v>
      </c>
      <c r="C6" s="169" t="s">
        <v>131</v>
      </c>
      <c r="D6" s="169" t="s">
        <v>132</v>
      </c>
      <c r="E6" s="169" t="s">
        <v>277</v>
      </c>
    </row>
    <row r="7" spans="1:5" ht="21.75" customHeight="1">
      <c r="A7" s="163"/>
      <c r="B7" s="164"/>
      <c r="C7" s="165"/>
      <c r="D7" s="165"/>
      <c r="E7" s="165"/>
    </row>
    <row r="8" spans="1:5" ht="12.75">
      <c r="A8" s="144" t="s">
        <v>133</v>
      </c>
      <c r="B8" s="144" t="s">
        <v>134</v>
      </c>
      <c r="C8" s="108">
        <v>20500</v>
      </c>
      <c r="D8" s="170">
        <f>C8/50</f>
        <v>410</v>
      </c>
      <c r="E8" s="171">
        <f>D8/512.59</f>
        <v>0.7998595368618193</v>
      </c>
    </row>
    <row r="9" spans="1:5" ht="12.75">
      <c r="A9" s="22" t="s">
        <v>161</v>
      </c>
      <c r="B9" s="22" t="s">
        <v>159</v>
      </c>
      <c r="C9" s="100">
        <v>20500</v>
      </c>
      <c r="D9" s="166">
        <f aca="true" t="shared" si="0" ref="D9:D33">C9/50</f>
        <v>410</v>
      </c>
      <c r="E9" s="135">
        <f aca="true" t="shared" si="1" ref="E9:E33">D9/512.59</f>
        <v>0.7998595368618193</v>
      </c>
    </row>
    <row r="10" spans="1:5" ht="12.75">
      <c r="A10" s="22"/>
      <c r="B10" s="22" t="s">
        <v>170</v>
      </c>
      <c r="C10" s="100">
        <v>20500</v>
      </c>
      <c r="D10" s="172">
        <f t="shared" si="0"/>
        <v>410</v>
      </c>
      <c r="E10" s="135">
        <f t="shared" si="1"/>
        <v>0.7998595368618193</v>
      </c>
    </row>
    <row r="11" spans="1:5" ht="12.75">
      <c r="A11" s="149" t="s">
        <v>184</v>
      </c>
      <c r="B11" s="149" t="s">
        <v>137</v>
      </c>
      <c r="C11" s="108">
        <v>17500</v>
      </c>
      <c r="D11" s="170">
        <f t="shared" si="0"/>
        <v>350</v>
      </c>
      <c r="E11" s="171">
        <f t="shared" si="1"/>
        <v>0.6828069217113092</v>
      </c>
    </row>
    <row r="12" spans="1:5" ht="12.75">
      <c r="A12" s="22" t="s">
        <v>161</v>
      </c>
      <c r="B12" s="143" t="s">
        <v>168</v>
      </c>
      <c r="C12" s="100">
        <v>17500</v>
      </c>
      <c r="D12" s="166">
        <f t="shared" si="0"/>
        <v>350</v>
      </c>
      <c r="E12" s="135">
        <f t="shared" si="1"/>
        <v>0.6828069217113092</v>
      </c>
    </row>
    <row r="13" spans="1:5" ht="12.75">
      <c r="A13" s="94"/>
      <c r="B13" s="143" t="s">
        <v>169</v>
      </c>
      <c r="C13" s="100">
        <v>17500</v>
      </c>
      <c r="D13" s="166">
        <f t="shared" si="0"/>
        <v>350</v>
      </c>
      <c r="E13" s="135">
        <f t="shared" si="1"/>
        <v>0.6828069217113092</v>
      </c>
    </row>
    <row r="14" spans="1:5" ht="12.75">
      <c r="A14" s="22"/>
      <c r="B14" s="143" t="s">
        <v>139</v>
      </c>
      <c r="C14" s="100">
        <v>17500</v>
      </c>
      <c r="D14" s="166">
        <f t="shared" si="0"/>
        <v>350</v>
      </c>
      <c r="E14" s="135">
        <f t="shared" si="1"/>
        <v>0.6828069217113092</v>
      </c>
    </row>
    <row r="15" spans="1:5" ht="12.75">
      <c r="A15" s="22"/>
      <c r="B15" s="143" t="s">
        <v>140</v>
      </c>
      <c r="C15" s="100">
        <v>17500</v>
      </c>
      <c r="D15" s="166">
        <f t="shared" si="0"/>
        <v>350</v>
      </c>
      <c r="E15" s="135">
        <f t="shared" si="1"/>
        <v>0.6828069217113092</v>
      </c>
    </row>
    <row r="16" spans="1:5" ht="12.75">
      <c r="A16" s="22"/>
      <c r="B16" s="143" t="s">
        <v>160</v>
      </c>
      <c r="C16" s="100">
        <v>17500</v>
      </c>
      <c r="D16" s="166">
        <f t="shared" si="0"/>
        <v>350</v>
      </c>
      <c r="E16" s="135">
        <f t="shared" si="1"/>
        <v>0.6828069217113092</v>
      </c>
    </row>
    <row r="17" spans="1:5" ht="12.75">
      <c r="A17" s="22"/>
      <c r="B17" s="143" t="s">
        <v>141</v>
      </c>
      <c r="C17" s="100">
        <v>17500</v>
      </c>
      <c r="D17" s="166">
        <f t="shared" si="0"/>
        <v>350</v>
      </c>
      <c r="E17" s="135">
        <f t="shared" si="1"/>
        <v>0.6828069217113092</v>
      </c>
    </row>
    <row r="18" spans="1:5" ht="12.75">
      <c r="A18" s="22"/>
      <c r="B18" s="143" t="s">
        <v>142</v>
      </c>
      <c r="C18" s="100">
        <v>18500</v>
      </c>
      <c r="D18" s="166">
        <v>350</v>
      </c>
      <c r="E18" s="173">
        <f t="shared" si="1"/>
        <v>0.6828069217113092</v>
      </c>
    </row>
    <row r="19" spans="1:5" ht="12.75">
      <c r="A19" s="149" t="s">
        <v>185</v>
      </c>
      <c r="B19" s="149" t="s">
        <v>138</v>
      </c>
      <c r="C19" s="108">
        <v>18500</v>
      </c>
      <c r="D19" s="170">
        <f t="shared" si="0"/>
        <v>370</v>
      </c>
      <c r="E19" s="135">
        <f t="shared" si="1"/>
        <v>0.7218244600948126</v>
      </c>
    </row>
    <row r="20" spans="1:5" ht="12.75">
      <c r="A20" s="22" t="s">
        <v>161</v>
      </c>
      <c r="B20" s="143" t="s">
        <v>135</v>
      </c>
      <c r="C20" s="100">
        <v>18500</v>
      </c>
      <c r="D20" s="166">
        <f t="shared" si="0"/>
        <v>370</v>
      </c>
      <c r="E20" s="135">
        <f t="shared" si="1"/>
        <v>0.7218244600948126</v>
      </c>
    </row>
    <row r="21" spans="1:5" ht="12.75">
      <c r="A21" s="94"/>
      <c r="B21" s="143" t="s">
        <v>136</v>
      </c>
      <c r="C21" s="100">
        <v>18500</v>
      </c>
      <c r="D21" s="166">
        <f t="shared" si="0"/>
        <v>370</v>
      </c>
      <c r="E21" s="135">
        <f t="shared" si="1"/>
        <v>0.7218244600948126</v>
      </c>
    </row>
    <row r="22" spans="1:5" ht="12.75">
      <c r="A22" s="94"/>
      <c r="B22" s="143" t="s">
        <v>186</v>
      </c>
      <c r="C22" s="100">
        <v>18500</v>
      </c>
      <c r="D22" s="166">
        <f t="shared" si="0"/>
        <v>370</v>
      </c>
      <c r="E22" s="135">
        <f t="shared" si="1"/>
        <v>0.7218244600948126</v>
      </c>
    </row>
    <row r="23" spans="1:5" ht="12.75">
      <c r="A23" s="204"/>
      <c r="B23" s="151" t="s">
        <v>187</v>
      </c>
      <c r="C23" s="107">
        <v>18500</v>
      </c>
      <c r="D23" s="172">
        <f t="shared" si="0"/>
        <v>370</v>
      </c>
      <c r="E23" s="135">
        <f t="shared" si="1"/>
        <v>0.7218244600948126</v>
      </c>
    </row>
    <row r="24" spans="1:5" ht="12.75">
      <c r="A24" s="22" t="s">
        <v>143</v>
      </c>
      <c r="B24" s="143" t="s">
        <v>144</v>
      </c>
      <c r="C24" s="100">
        <v>15000</v>
      </c>
      <c r="D24" s="170">
        <f t="shared" si="0"/>
        <v>300</v>
      </c>
      <c r="E24" s="171">
        <f t="shared" si="1"/>
        <v>0.5852630757525508</v>
      </c>
    </row>
    <row r="25" spans="1:5" ht="12.75">
      <c r="A25" s="22" t="s">
        <v>189</v>
      </c>
      <c r="B25" s="143" t="s">
        <v>156</v>
      </c>
      <c r="C25" s="100">
        <v>15000</v>
      </c>
      <c r="D25" s="166">
        <f t="shared" si="0"/>
        <v>300</v>
      </c>
      <c r="E25" s="135">
        <f t="shared" si="1"/>
        <v>0.5852630757525508</v>
      </c>
    </row>
    <row r="26" spans="1:5" ht="12.75">
      <c r="A26" s="22"/>
      <c r="B26" s="143" t="s">
        <v>145</v>
      </c>
      <c r="C26" s="100">
        <v>15000</v>
      </c>
      <c r="D26" s="166">
        <f t="shared" si="0"/>
        <v>300</v>
      </c>
      <c r="E26" s="135">
        <f t="shared" si="1"/>
        <v>0.5852630757525508</v>
      </c>
    </row>
    <row r="27" spans="1:5" ht="12.75">
      <c r="A27" s="147"/>
      <c r="B27" s="151" t="s">
        <v>157</v>
      </c>
      <c r="C27" s="107">
        <v>15000</v>
      </c>
      <c r="D27" s="172">
        <f t="shared" si="0"/>
        <v>300</v>
      </c>
      <c r="E27" s="173">
        <f t="shared" si="1"/>
        <v>0.5852630757525508</v>
      </c>
    </row>
    <row r="28" spans="1:5" ht="12.75">
      <c r="A28" s="22" t="s">
        <v>143</v>
      </c>
      <c r="B28" s="143" t="s">
        <v>144</v>
      </c>
      <c r="C28" s="100">
        <v>13750</v>
      </c>
      <c r="D28" s="170">
        <f t="shared" si="0"/>
        <v>275</v>
      </c>
      <c r="E28" s="135">
        <f t="shared" si="1"/>
        <v>0.5364911527731715</v>
      </c>
    </row>
    <row r="29" spans="1:5" ht="12.75">
      <c r="A29" s="22" t="s">
        <v>190</v>
      </c>
      <c r="B29" s="143" t="s">
        <v>156</v>
      </c>
      <c r="C29" s="100">
        <v>13750</v>
      </c>
      <c r="D29" s="166">
        <f t="shared" si="0"/>
        <v>275</v>
      </c>
      <c r="E29" s="135">
        <f t="shared" si="1"/>
        <v>0.5364911527731715</v>
      </c>
    </row>
    <row r="30" spans="1:5" ht="12.75">
      <c r="A30" s="22"/>
      <c r="B30" s="143" t="s">
        <v>145</v>
      </c>
      <c r="C30" s="100">
        <v>13750</v>
      </c>
      <c r="D30" s="166">
        <f t="shared" si="0"/>
        <v>275</v>
      </c>
      <c r="E30" s="135">
        <f t="shared" si="1"/>
        <v>0.5364911527731715</v>
      </c>
    </row>
    <row r="31" spans="1:5" ht="12.75">
      <c r="A31" s="22"/>
      <c r="B31" s="151" t="s">
        <v>157</v>
      </c>
      <c r="C31" s="100">
        <v>13750</v>
      </c>
      <c r="D31" s="172">
        <f t="shared" si="0"/>
        <v>275</v>
      </c>
      <c r="E31" s="135">
        <f t="shared" si="1"/>
        <v>0.5364911527731715</v>
      </c>
    </row>
    <row r="32" spans="1:5" ht="12.75">
      <c r="A32" s="144" t="s">
        <v>146</v>
      </c>
      <c r="B32" s="149" t="s">
        <v>147</v>
      </c>
      <c r="C32" s="108">
        <v>17500</v>
      </c>
      <c r="D32" s="170">
        <f t="shared" si="0"/>
        <v>350</v>
      </c>
      <c r="E32" s="171">
        <f t="shared" si="1"/>
        <v>0.6828069217113092</v>
      </c>
    </row>
    <row r="33" spans="1:5" ht="12.75">
      <c r="A33" s="147" t="s">
        <v>188</v>
      </c>
      <c r="B33" s="151" t="s">
        <v>158</v>
      </c>
      <c r="C33" s="107">
        <v>17500</v>
      </c>
      <c r="D33" s="172">
        <f t="shared" si="0"/>
        <v>350</v>
      </c>
      <c r="E33" s="173">
        <f t="shared" si="1"/>
        <v>0.6828069217113092</v>
      </c>
    </row>
    <row r="34" spans="1:5" ht="12.75">
      <c r="A34" s="149" t="s">
        <v>148</v>
      </c>
      <c r="B34" s="671" t="s">
        <v>149</v>
      </c>
      <c r="C34" s="673">
        <v>17500</v>
      </c>
      <c r="D34" s="675">
        <f>C34/50</f>
        <v>350</v>
      </c>
      <c r="E34" s="669">
        <f>D34/512.59</f>
        <v>0.6828069217113092</v>
      </c>
    </row>
    <row r="35" spans="1:5" ht="12.75">
      <c r="A35" s="147" t="s">
        <v>188</v>
      </c>
      <c r="B35" s="672"/>
      <c r="C35" s="674"/>
      <c r="D35" s="676"/>
      <c r="E35" s="670"/>
    </row>
    <row r="36" spans="1:5" ht="12.75">
      <c r="A36" s="12" t="s">
        <v>421</v>
      </c>
      <c r="B36" s="21"/>
      <c r="C36" s="21"/>
      <c r="D36" s="21"/>
      <c r="E36" s="21"/>
    </row>
    <row r="37" spans="1:5" ht="12.75">
      <c r="A37" s="12" t="s">
        <v>516</v>
      </c>
      <c r="B37" s="21"/>
      <c r="C37" s="21"/>
      <c r="D37" s="21"/>
      <c r="E37" s="21"/>
    </row>
    <row r="45" ht="12.75">
      <c r="D45" s="392"/>
    </row>
  </sheetData>
  <sheetProtection/>
  <mergeCells count="8">
    <mergeCell ref="A1:E1"/>
    <mergeCell ref="A2:E2"/>
    <mergeCell ref="A3:E3"/>
    <mergeCell ref="A4:E4"/>
    <mergeCell ref="E34:E35"/>
    <mergeCell ref="B34:B35"/>
    <mergeCell ref="C34:C35"/>
    <mergeCell ref="D34:D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  <headerFooter>
    <oddFooter>&amp;C15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27.140625" style="0" customWidth="1"/>
    <col min="2" max="2" width="19.8515625" style="0" bestFit="1" customWidth="1"/>
    <col min="3" max="3" width="21.7109375" style="0" customWidth="1"/>
    <col min="4" max="4" width="26.421875" style="0" customWidth="1"/>
    <col min="5" max="5" width="19.28125" style="0" customWidth="1"/>
  </cols>
  <sheetData>
    <row r="1" spans="1:5" ht="12.75">
      <c r="A1" s="681" t="s">
        <v>304</v>
      </c>
      <c r="B1" s="681"/>
      <c r="C1" s="681"/>
      <c r="D1" s="681"/>
      <c r="E1" s="251"/>
    </row>
    <row r="2" spans="1:5" ht="15">
      <c r="A2" s="682" t="s">
        <v>306</v>
      </c>
      <c r="B2" s="682"/>
      <c r="C2" s="682"/>
      <c r="D2" s="682"/>
      <c r="E2" s="249"/>
    </row>
    <row r="3" spans="1:6" ht="15">
      <c r="A3" s="620" t="s">
        <v>298</v>
      </c>
      <c r="B3" s="620"/>
      <c r="C3" s="620"/>
      <c r="D3" s="620"/>
      <c r="E3" s="241"/>
      <c r="F3" s="250"/>
    </row>
    <row r="4" spans="1:6" ht="15">
      <c r="A4" s="619" t="s">
        <v>515</v>
      </c>
      <c r="B4" s="620"/>
      <c r="C4" s="620"/>
      <c r="D4" s="620"/>
      <c r="E4" s="250"/>
      <c r="F4" s="250"/>
    </row>
    <row r="5" spans="1:5" ht="13.5" thickBot="1">
      <c r="A5" s="207"/>
      <c r="B5" s="205"/>
      <c r="C5" s="205"/>
      <c r="D5" s="85"/>
      <c r="E5" s="183"/>
    </row>
    <row r="6" spans="1:4" ht="15.75" thickBot="1">
      <c r="A6" s="683" t="s">
        <v>305</v>
      </c>
      <c r="B6" s="684"/>
      <c r="C6" s="684"/>
      <c r="D6" s="685"/>
    </row>
    <row r="7" spans="1:4" ht="15">
      <c r="A7" s="686" t="s">
        <v>129</v>
      </c>
      <c r="B7" s="688" t="s">
        <v>130</v>
      </c>
      <c r="C7" s="690" t="s">
        <v>307</v>
      </c>
      <c r="D7" s="691"/>
    </row>
    <row r="8" spans="1:4" ht="15">
      <c r="A8" s="687"/>
      <c r="B8" s="689"/>
      <c r="C8" s="242" t="s">
        <v>199</v>
      </c>
      <c r="D8" s="381" t="s">
        <v>200</v>
      </c>
    </row>
    <row r="9" spans="1:4" ht="12.75">
      <c r="A9" s="388" t="s">
        <v>435</v>
      </c>
      <c r="B9" s="444" t="s">
        <v>446</v>
      </c>
      <c r="C9" s="334">
        <v>83</v>
      </c>
      <c r="D9" s="389">
        <v>200</v>
      </c>
    </row>
    <row r="10" spans="1:5" ht="12.75">
      <c r="A10" s="518" t="s">
        <v>309</v>
      </c>
      <c r="B10" s="444" t="s">
        <v>524</v>
      </c>
      <c r="C10" s="334">
        <v>7</v>
      </c>
      <c r="D10" s="389">
        <v>16</v>
      </c>
      <c r="E10" s="283"/>
    </row>
    <row r="11" spans="1:5" ht="12.75">
      <c r="A11" s="388" t="s">
        <v>340</v>
      </c>
      <c r="B11" s="444" t="s">
        <v>529</v>
      </c>
      <c r="C11" s="334">
        <v>100</v>
      </c>
      <c r="D11" s="389">
        <v>123</v>
      </c>
      <c r="E11" s="283"/>
    </row>
    <row r="12" spans="1:5" ht="12.75">
      <c r="A12" s="388" t="s">
        <v>416</v>
      </c>
      <c r="B12" s="444" t="s">
        <v>308</v>
      </c>
      <c r="C12" s="334">
        <v>20</v>
      </c>
      <c r="D12" s="389">
        <v>60</v>
      </c>
      <c r="E12" s="283"/>
    </row>
    <row r="13" spans="1:5" ht="12.75">
      <c r="A13" s="388" t="s">
        <v>285</v>
      </c>
      <c r="B13" s="444" t="s">
        <v>287</v>
      </c>
      <c r="C13" s="334">
        <v>25</v>
      </c>
      <c r="D13" s="389">
        <v>60</v>
      </c>
      <c r="E13" s="283"/>
    </row>
    <row r="14" spans="1:5" ht="12.75">
      <c r="A14" s="388" t="s">
        <v>341</v>
      </c>
      <c r="B14" s="444" t="s">
        <v>284</v>
      </c>
      <c r="C14" s="334">
        <v>20</v>
      </c>
      <c r="D14" s="389">
        <v>60</v>
      </c>
      <c r="E14" s="283"/>
    </row>
    <row r="15" spans="1:5" ht="12.75">
      <c r="A15" s="388" t="s">
        <v>339</v>
      </c>
      <c r="B15" s="444" t="s">
        <v>283</v>
      </c>
      <c r="C15" s="334">
        <v>15</v>
      </c>
      <c r="D15" s="389">
        <v>60</v>
      </c>
      <c r="E15" s="283"/>
    </row>
    <row r="16" spans="1:5" ht="13.5" thickBot="1">
      <c r="A16" s="522" t="s">
        <v>442</v>
      </c>
      <c r="B16" s="519" t="s">
        <v>443</v>
      </c>
      <c r="C16" s="520">
        <v>85</v>
      </c>
      <c r="D16" s="521">
        <v>92</v>
      </c>
      <c r="E16" s="283"/>
    </row>
    <row r="17" spans="1:4" ht="15">
      <c r="A17" s="677" t="s">
        <v>310</v>
      </c>
      <c r="B17" s="678"/>
      <c r="C17" s="678"/>
      <c r="D17" s="679"/>
    </row>
    <row r="18" spans="1:5" ht="12.75">
      <c r="A18" s="449" t="s">
        <v>372</v>
      </c>
      <c r="B18" s="449" t="s">
        <v>373</v>
      </c>
      <c r="C18" s="244">
        <v>80</v>
      </c>
      <c r="D18" s="523">
        <v>92</v>
      </c>
      <c r="E18" s="282"/>
    </row>
    <row r="19" spans="1:5" ht="12.75">
      <c r="A19" s="524"/>
      <c r="B19" s="451" t="s">
        <v>374</v>
      </c>
      <c r="C19" s="245">
        <v>72</v>
      </c>
      <c r="D19" s="402">
        <v>91</v>
      </c>
      <c r="E19" s="282"/>
    </row>
    <row r="20" spans="1:5" ht="12.75">
      <c r="A20" s="525"/>
      <c r="B20" s="452" t="s">
        <v>523</v>
      </c>
      <c r="C20" s="247">
        <v>80</v>
      </c>
      <c r="D20" s="526">
        <v>98</v>
      </c>
      <c r="E20" s="282"/>
    </row>
    <row r="21" spans="1:4" ht="12.75">
      <c r="A21" s="445" t="s">
        <v>309</v>
      </c>
      <c r="B21" s="265" t="s">
        <v>524</v>
      </c>
      <c r="C21" s="245">
        <v>9</v>
      </c>
      <c r="D21" s="385">
        <v>20</v>
      </c>
    </row>
    <row r="22" spans="1:4" ht="12.75">
      <c r="A22" s="386"/>
      <c r="B22" s="266" t="s">
        <v>525</v>
      </c>
      <c r="C22" s="247">
        <v>9</v>
      </c>
      <c r="D22" s="387">
        <v>20</v>
      </c>
    </row>
    <row r="23" spans="1:4" ht="12.75">
      <c r="A23" s="382" t="s">
        <v>416</v>
      </c>
      <c r="B23" s="246" t="s">
        <v>308</v>
      </c>
      <c r="C23" s="247">
        <v>20</v>
      </c>
      <c r="D23" s="387">
        <v>30</v>
      </c>
    </row>
    <row r="24" spans="1:4" ht="12.75">
      <c r="A24" s="390" t="s">
        <v>285</v>
      </c>
      <c r="B24" s="243" t="s">
        <v>311</v>
      </c>
      <c r="C24" s="244">
        <v>24</v>
      </c>
      <c r="D24" s="383">
        <v>37</v>
      </c>
    </row>
    <row r="25" spans="1:4" ht="12.75">
      <c r="A25" s="386"/>
      <c r="B25" s="246" t="s">
        <v>287</v>
      </c>
      <c r="C25" s="247">
        <v>24</v>
      </c>
      <c r="D25" s="387">
        <v>37</v>
      </c>
    </row>
    <row r="26" spans="1:4" ht="12.75">
      <c r="A26" s="388" t="s">
        <v>339</v>
      </c>
      <c r="B26" s="248" t="s">
        <v>283</v>
      </c>
      <c r="C26" s="446">
        <v>18</v>
      </c>
      <c r="D26" s="447">
        <v>27</v>
      </c>
    </row>
    <row r="27" spans="1:4" ht="12.75">
      <c r="A27" s="426" t="s">
        <v>437</v>
      </c>
      <c r="B27" s="407" t="s">
        <v>438</v>
      </c>
      <c r="C27" s="408">
        <v>98</v>
      </c>
      <c r="D27" s="244">
        <v>120</v>
      </c>
    </row>
    <row r="28" spans="1:4" ht="12.75">
      <c r="A28" s="404"/>
      <c r="B28" s="265" t="s">
        <v>439</v>
      </c>
      <c r="C28" s="400">
        <v>400</v>
      </c>
      <c r="D28" s="245">
        <v>460</v>
      </c>
    </row>
    <row r="29" spans="1:4" ht="12.75">
      <c r="A29" s="404"/>
      <c r="B29" s="265" t="s">
        <v>440</v>
      </c>
      <c r="C29" s="400">
        <v>97</v>
      </c>
      <c r="D29" s="245">
        <v>104</v>
      </c>
    </row>
    <row r="30" spans="1:4" ht="12.75">
      <c r="A30" s="448"/>
      <c r="B30" s="266" t="s">
        <v>441</v>
      </c>
      <c r="C30" s="401">
        <v>400</v>
      </c>
      <c r="D30" s="247">
        <v>460</v>
      </c>
    </row>
    <row r="31" spans="1:4" ht="12.75">
      <c r="A31" s="407" t="s">
        <v>442</v>
      </c>
      <c r="B31" s="449" t="s">
        <v>443</v>
      </c>
      <c r="C31" s="244">
        <v>82</v>
      </c>
      <c r="D31" s="450">
        <v>92</v>
      </c>
    </row>
    <row r="32" spans="1:4" ht="12.75">
      <c r="A32" s="265"/>
      <c r="B32" s="451" t="s">
        <v>444</v>
      </c>
      <c r="C32" s="245">
        <v>82</v>
      </c>
      <c r="D32" s="403">
        <v>92</v>
      </c>
    </row>
    <row r="33" spans="1:4" ht="12.75">
      <c r="A33" s="266"/>
      <c r="B33" s="452" t="s">
        <v>445</v>
      </c>
      <c r="C33" s="247">
        <v>65</v>
      </c>
      <c r="D33" s="453">
        <v>73</v>
      </c>
    </row>
    <row r="34" spans="1:4" ht="12.75">
      <c r="A34" s="404" t="s">
        <v>435</v>
      </c>
      <c r="B34" s="449" t="s">
        <v>446</v>
      </c>
      <c r="C34" s="456">
        <v>83</v>
      </c>
      <c r="D34" s="383">
        <v>95</v>
      </c>
    </row>
    <row r="35" spans="1:4" ht="13.5" thickBot="1">
      <c r="A35" s="404"/>
      <c r="B35" s="454" t="s">
        <v>436</v>
      </c>
      <c r="C35" s="455">
        <v>93</v>
      </c>
      <c r="D35" s="406">
        <v>103</v>
      </c>
    </row>
    <row r="36" spans="1:4" ht="15">
      <c r="A36" s="677" t="s">
        <v>312</v>
      </c>
      <c r="B36" s="678"/>
      <c r="C36" s="678"/>
      <c r="D36" s="679"/>
    </row>
    <row r="37" spans="1:6" ht="12.75">
      <c r="A37" s="424" t="s">
        <v>309</v>
      </c>
      <c r="B37" s="407" t="s">
        <v>524</v>
      </c>
      <c r="C37" s="408">
        <v>8.5</v>
      </c>
      <c r="D37" s="383">
        <v>20</v>
      </c>
      <c r="E37" s="94"/>
      <c r="F37" s="94"/>
    </row>
    <row r="38" spans="1:6" ht="12.75">
      <c r="A38" s="425"/>
      <c r="B38" s="266" t="s">
        <v>525</v>
      </c>
      <c r="C38" s="401">
        <v>8.5</v>
      </c>
      <c r="D38" s="387">
        <v>20</v>
      </c>
      <c r="E38" s="94"/>
      <c r="F38" s="94"/>
    </row>
    <row r="39" spans="1:6" ht="12.75">
      <c r="A39" s="426" t="s">
        <v>285</v>
      </c>
      <c r="B39" s="265" t="s">
        <v>311</v>
      </c>
      <c r="C39" s="400">
        <v>20</v>
      </c>
      <c r="D39" s="569">
        <v>60</v>
      </c>
      <c r="E39" s="94"/>
      <c r="F39" s="94"/>
    </row>
    <row r="40" spans="1:6" ht="12.75">
      <c r="A40" s="449" t="s">
        <v>437</v>
      </c>
      <c r="B40" s="529" t="s">
        <v>438</v>
      </c>
      <c r="C40" s="532">
        <v>98</v>
      </c>
      <c r="D40" s="570">
        <v>200</v>
      </c>
      <c r="E40" s="94"/>
      <c r="F40" s="94"/>
    </row>
    <row r="41" spans="1:6" ht="12.75">
      <c r="A41" s="451"/>
      <c r="B41" s="530" t="s">
        <v>439</v>
      </c>
      <c r="C41" s="533">
        <v>400</v>
      </c>
      <c r="D41" s="571">
        <v>460</v>
      </c>
      <c r="E41" s="94"/>
      <c r="F41" s="94"/>
    </row>
    <row r="42" spans="1:6" ht="12.75">
      <c r="A42" s="451"/>
      <c r="B42" s="530" t="s">
        <v>440</v>
      </c>
      <c r="C42" s="533">
        <v>97</v>
      </c>
      <c r="D42" s="571">
        <v>120</v>
      </c>
      <c r="E42" s="94"/>
      <c r="F42" s="94"/>
    </row>
    <row r="43" spans="1:6" ht="12.75">
      <c r="A43" s="452"/>
      <c r="B43" s="531" t="s">
        <v>441</v>
      </c>
      <c r="C43" s="534">
        <v>400</v>
      </c>
      <c r="D43" s="572">
        <v>460</v>
      </c>
      <c r="E43" s="94"/>
      <c r="F43" s="94"/>
    </row>
    <row r="44" spans="1:6" ht="12.75">
      <c r="A44" s="449" t="s">
        <v>442</v>
      </c>
      <c r="B44" s="529" t="s">
        <v>443</v>
      </c>
      <c r="C44" s="532">
        <v>82</v>
      </c>
      <c r="D44" s="570">
        <v>120</v>
      </c>
      <c r="E44" s="94"/>
      <c r="F44" s="94"/>
    </row>
    <row r="45" spans="1:6" ht="12.75">
      <c r="A45" s="452"/>
      <c r="B45" s="531" t="s">
        <v>445</v>
      </c>
      <c r="C45" s="534">
        <v>65</v>
      </c>
      <c r="D45" s="572">
        <v>120</v>
      </c>
      <c r="E45" s="94"/>
      <c r="F45" s="94"/>
    </row>
    <row r="46" spans="1:6" ht="12.75">
      <c r="A46" s="528" t="s">
        <v>447</v>
      </c>
      <c r="B46" s="266" t="s">
        <v>446</v>
      </c>
      <c r="C46" s="247">
        <v>83</v>
      </c>
      <c r="D46" s="573">
        <v>200</v>
      </c>
      <c r="E46" s="94"/>
      <c r="F46" s="94"/>
    </row>
    <row r="47" spans="1:6" ht="15.75" customHeight="1">
      <c r="A47" s="445" t="s">
        <v>340</v>
      </c>
      <c r="B47" s="422" t="s">
        <v>371</v>
      </c>
      <c r="C47" s="400">
        <v>100</v>
      </c>
      <c r="D47" s="385">
        <v>200</v>
      </c>
      <c r="E47" s="499"/>
      <c r="F47" s="499"/>
    </row>
    <row r="48" spans="1:6" ht="14.25" customHeight="1">
      <c r="A48" s="382" t="s">
        <v>372</v>
      </c>
      <c r="B48" s="527" t="s">
        <v>373</v>
      </c>
      <c r="C48" s="408">
        <v>80</v>
      </c>
      <c r="D48" s="383">
        <v>200</v>
      </c>
      <c r="E48" s="231"/>
      <c r="F48" s="231"/>
    </row>
    <row r="49" spans="1:6" ht="12.75" customHeight="1">
      <c r="A49" s="384"/>
      <c r="B49" s="423" t="s">
        <v>374</v>
      </c>
      <c r="C49" s="400">
        <v>72</v>
      </c>
      <c r="D49" s="385">
        <v>200</v>
      </c>
      <c r="E49" s="499"/>
      <c r="F49" s="499"/>
    </row>
    <row r="50" spans="1:6" ht="12.75" customHeight="1" thickBot="1">
      <c r="A50" s="427"/>
      <c r="B50" s="428" t="s">
        <v>523</v>
      </c>
      <c r="C50" s="405">
        <v>80</v>
      </c>
      <c r="D50" s="406">
        <v>200</v>
      </c>
      <c r="E50" s="499"/>
      <c r="F50" s="499"/>
    </row>
    <row r="51" spans="1:6" ht="12.75">
      <c r="A51" s="680" t="s">
        <v>422</v>
      </c>
      <c r="B51" s="680"/>
      <c r="C51" s="680"/>
      <c r="D51" s="680"/>
      <c r="E51" s="231"/>
      <c r="F51" s="231"/>
    </row>
    <row r="52" spans="1:6" ht="12.75" customHeight="1">
      <c r="A52" s="655" t="s">
        <v>314</v>
      </c>
      <c r="B52" s="655"/>
      <c r="C52" s="655"/>
      <c r="D52" s="502"/>
      <c r="E52" s="230"/>
      <c r="F52" s="230"/>
    </row>
    <row r="53" spans="1:4" ht="12.75">
      <c r="A53" s="655" t="s">
        <v>302</v>
      </c>
      <c r="B53" s="655"/>
      <c r="C53" s="655"/>
      <c r="D53" s="655"/>
    </row>
    <row r="54" spans="1:4" ht="12.75">
      <c r="A54" s="655" t="s">
        <v>315</v>
      </c>
      <c r="B54" s="655"/>
      <c r="C54" s="655"/>
      <c r="D54" s="655"/>
    </row>
    <row r="55" spans="1:4" ht="12.75">
      <c r="A55" s="502" t="s">
        <v>316</v>
      </c>
      <c r="B55" s="502"/>
      <c r="C55" s="502"/>
      <c r="D55" s="502"/>
    </row>
    <row r="56" spans="1:4" ht="12.75">
      <c r="A56" s="645" t="s">
        <v>245</v>
      </c>
      <c r="B56" s="645"/>
      <c r="C56" s="645"/>
      <c r="D56" s="645"/>
    </row>
    <row r="57" ht="12.75">
      <c r="D57" s="392"/>
    </row>
  </sheetData>
  <sheetProtection/>
  <mergeCells count="15">
    <mergeCell ref="A56:D56"/>
    <mergeCell ref="A52:C52"/>
    <mergeCell ref="A7:A8"/>
    <mergeCell ref="B7:B8"/>
    <mergeCell ref="C7:D7"/>
    <mergeCell ref="A17:D17"/>
    <mergeCell ref="A36:D36"/>
    <mergeCell ref="A51:D51"/>
    <mergeCell ref="A53:D53"/>
    <mergeCell ref="A54:D54"/>
    <mergeCell ref="A3:D3"/>
    <mergeCell ref="A1:D1"/>
    <mergeCell ref="A2:D2"/>
    <mergeCell ref="A6:D6"/>
    <mergeCell ref="A4:D4"/>
  </mergeCells>
  <printOptions/>
  <pageMargins left="0.25" right="0.25" top="0.75" bottom="0.75" header="0.3" footer="0.3"/>
  <pageSetup horizontalDpi="600" verticalDpi="600" orientation="portrait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27.8515625" style="21" customWidth="1"/>
    <col min="2" max="2" width="17.8515625" style="21" customWidth="1"/>
    <col min="3" max="3" width="11.57421875" style="21" customWidth="1"/>
    <col min="4" max="4" width="30.421875" style="77" customWidth="1"/>
    <col min="5" max="6" width="13.28125" style="3" customWidth="1"/>
    <col min="7" max="16384" width="11.421875" style="3" customWidth="1"/>
  </cols>
  <sheetData>
    <row r="1" spans="1:4" ht="12.75">
      <c r="A1" s="700" t="s">
        <v>304</v>
      </c>
      <c r="B1" s="700"/>
      <c r="C1" s="700"/>
      <c r="D1" s="700"/>
    </row>
    <row r="2" spans="1:7" ht="15" customHeight="1">
      <c r="A2" s="633" t="s">
        <v>331</v>
      </c>
      <c r="B2" s="633"/>
      <c r="C2" s="633"/>
      <c r="D2" s="633"/>
      <c r="E2" s="5"/>
      <c r="F2" s="5"/>
      <c r="G2" s="4"/>
    </row>
    <row r="3" spans="1:7" ht="15" customHeight="1">
      <c r="A3" s="592" t="s">
        <v>423</v>
      </c>
      <c r="B3" s="592"/>
      <c r="C3" s="592"/>
      <c r="D3" s="592"/>
      <c r="E3" s="11"/>
      <c r="F3" s="11"/>
      <c r="G3" s="4"/>
    </row>
    <row r="4" spans="1:7" ht="15" customHeight="1">
      <c r="A4" s="701" t="s">
        <v>508</v>
      </c>
      <c r="B4" s="701"/>
      <c r="C4" s="701"/>
      <c r="D4" s="701"/>
      <c r="F4" s="5"/>
      <c r="G4" s="4"/>
    </row>
    <row r="5" spans="1:7" ht="15" customHeight="1">
      <c r="A5" s="83"/>
      <c r="B5" s="87"/>
      <c r="C5" s="87"/>
      <c r="F5" s="5"/>
      <c r="G5" s="4"/>
    </row>
    <row r="6" spans="1:7" ht="15" customHeight="1">
      <c r="A6" s="693" t="s">
        <v>34</v>
      </c>
      <c r="B6" s="693"/>
      <c r="C6" s="693"/>
      <c r="D6" s="693"/>
      <c r="E6" s="6"/>
      <c r="F6" s="6"/>
      <c r="G6" s="4"/>
    </row>
    <row r="7" spans="1:7" ht="15" customHeight="1">
      <c r="A7" s="694" t="s">
        <v>43</v>
      </c>
      <c r="B7" s="696" t="s">
        <v>40</v>
      </c>
      <c r="C7" s="696" t="s">
        <v>41</v>
      </c>
      <c r="D7" s="698" t="s">
        <v>278</v>
      </c>
      <c r="E7" s="2"/>
      <c r="F7" s="2"/>
      <c r="G7" s="2"/>
    </row>
    <row r="8" spans="1:7" ht="15" customHeight="1">
      <c r="A8" s="695"/>
      <c r="B8" s="697"/>
      <c r="C8" s="697"/>
      <c r="D8" s="699"/>
      <c r="E8" s="2"/>
      <c r="F8" s="2"/>
      <c r="G8" s="2"/>
    </row>
    <row r="9" spans="1:7" ht="15" customHeight="1">
      <c r="A9" s="175" t="s">
        <v>35</v>
      </c>
      <c r="B9" s="176" t="s">
        <v>42</v>
      </c>
      <c r="C9" s="108">
        <v>4348</v>
      </c>
      <c r="D9" s="146">
        <f aca="true" t="shared" si="0" ref="D9:D14">C9/512.59</f>
        <v>8.482412844573636</v>
      </c>
      <c r="E9" s="2"/>
      <c r="F9" s="2"/>
      <c r="G9" s="2"/>
    </row>
    <row r="10" spans="1:7" ht="15" customHeight="1">
      <c r="A10" s="174" t="s">
        <v>36</v>
      </c>
      <c r="B10" s="86" t="s">
        <v>42</v>
      </c>
      <c r="C10" s="100">
        <v>4025</v>
      </c>
      <c r="D10" s="95">
        <f t="shared" si="0"/>
        <v>7.852279599680056</v>
      </c>
      <c r="E10" s="2"/>
      <c r="F10" s="2"/>
      <c r="G10" s="2"/>
    </row>
    <row r="11" spans="1:7" ht="15" customHeight="1">
      <c r="A11" s="174" t="s">
        <v>37</v>
      </c>
      <c r="B11" s="86" t="s">
        <v>42</v>
      </c>
      <c r="C11" s="100">
        <v>4266</v>
      </c>
      <c r="D11" s="95">
        <f t="shared" si="0"/>
        <v>8.322440937201272</v>
      </c>
      <c r="E11" s="2"/>
      <c r="F11" s="2"/>
      <c r="G11" s="2"/>
    </row>
    <row r="12" spans="1:7" ht="15" customHeight="1">
      <c r="A12" s="174" t="s">
        <v>38</v>
      </c>
      <c r="B12" s="86" t="s">
        <v>42</v>
      </c>
      <c r="C12" s="100">
        <v>1577</v>
      </c>
      <c r="D12" s="95">
        <f t="shared" si="0"/>
        <v>3.0765329015392417</v>
      </c>
      <c r="E12" s="2"/>
      <c r="F12" s="2"/>
      <c r="G12" s="2"/>
    </row>
    <row r="13" spans="1:7" ht="15" customHeight="1">
      <c r="A13" s="174" t="s">
        <v>44</v>
      </c>
      <c r="B13" s="86" t="s">
        <v>42</v>
      </c>
      <c r="C13" s="100">
        <v>2852</v>
      </c>
      <c r="D13" s="95">
        <f t="shared" si="0"/>
        <v>5.563900973487582</v>
      </c>
      <c r="E13" s="2"/>
      <c r="F13" s="2"/>
      <c r="G13" s="2"/>
    </row>
    <row r="14" spans="1:7" ht="15" customHeight="1">
      <c r="A14" s="177" t="s">
        <v>39</v>
      </c>
      <c r="B14" s="178" t="s">
        <v>42</v>
      </c>
      <c r="C14" s="107">
        <v>2013</v>
      </c>
      <c r="D14" s="148">
        <f t="shared" si="0"/>
        <v>3.9271152382996153</v>
      </c>
      <c r="E14" s="2"/>
      <c r="F14" s="2"/>
      <c r="G14" s="2"/>
    </row>
    <row r="15" spans="1:7" ht="15" customHeight="1">
      <c r="A15" s="634" t="s">
        <v>81</v>
      </c>
      <c r="B15" s="634"/>
      <c r="C15" s="634"/>
      <c r="D15" s="634"/>
      <c r="E15" s="2"/>
      <c r="F15" s="2"/>
      <c r="G15" s="2"/>
    </row>
    <row r="16" spans="1:7" ht="15" customHeight="1">
      <c r="A16" s="175" t="s">
        <v>83</v>
      </c>
      <c r="B16" s="179" t="s">
        <v>115</v>
      </c>
      <c r="C16" s="108">
        <v>7742</v>
      </c>
      <c r="D16" s="146">
        <f>C16/512.59</f>
        <v>15.103689108254159</v>
      </c>
      <c r="E16" s="2"/>
      <c r="F16" s="2"/>
      <c r="G16" s="2"/>
    </row>
    <row r="17" spans="1:7" ht="15" customHeight="1">
      <c r="A17" s="177" t="s">
        <v>82</v>
      </c>
      <c r="B17" s="180" t="s">
        <v>116</v>
      </c>
      <c r="C17" s="107">
        <v>11941</v>
      </c>
      <c r="D17" s="148">
        <f>C17/512.59</f>
        <v>23.295421291870696</v>
      </c>
      <c r="E17" s="2"/>
      <c r="F17" s="2"/>
      <c r="G17" s="2"/>
    </row>
    <row r="18" spans="1:7" ht="15" customHeight="1">
      <c r="A18" s="692" t="s">
        <v>505</v>
      </c>
      <c r="B18" s="692"/>
      <c r="C18" s="692"/>
      <c r="D18" s="78"/>
      <c r="E18" s="2"/>
      <c r="F18" s="2" t="s">
        <v>162</v>
      </c>
      <c r="G18" s="2"/>
    </row>
    <row r="19" spans="1:7" ht="15" customHeight="1">
      <c r="A19" s="12" t="s">
        <v>512</v>
      </c>
      <c r="B19" s="136"/>
      <c r="C19" s="136"/>
      <c r="D19" s="78"/>
      <c r="E19" s="2"/>
      <c r="F19" s="2"/>
      <c r="G19" s="4"/>
    </row>
    <row r="20" spans="1:7" ht="12.75">
      <c r="A20" s="22"/>
      <c r="B20" s="22"/>
      <c r="C20" s="22"/>
      <c r="D20" s="79"/>
      <c r="E20" s="4"/>
      <c r="F20" s="4"/>
      <c r="G20" s="4"/>
    </row>
    <row r="21" spans="1:7" ht="12.75">
      <c r="A21" s="22"/>
      <c r="B21" s="22"/>
      <c r="C21" s="22"/>
      <c r="D21" s="79"/>
      <c r="E21" s="4"/>
      <c r="F21" s="4"/>
      <c r="G21" s="4"/>
    </row>
    <row r="22" spans="1:7" ht="12.75">
      <c r="A22" s="23"/>
      <c r="B22" s="23"/>
      <c r="C22" s="23"/>
      <c r="D22" s="80"/>
      <c r="E22" s="4"/>
      <c r="F22" s="4"/>
      <c r="G22" s="4"/>
    </row>
    <row r="45" ht="12.75">
      <c r="D45" s="391"/>
    </row>
  </sheetData>
  <sheetProtection/>
  <mergeCells count="11">
    <mergeCell ref="A1:D1"/>
    <mergeCell ref="A2:D2"/>
    <mergeCell ref="A3:D3"/>
    <mergeCell ref="A4:D4"/>
    <mergeCell ref="A18:C18"/>
    <mergeCell ref="A15:D15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9.28125" style="25" customWidth="1"/>
    <col min="2" max="2" width="91.7109375" style="25" customWidth="1"/>
    <col min="3" max="3" width="8.421875" style="25" customWidth="1"/>
    <col min="4" max="16384" width="11.421875" style="26" customWidth="1"/>
  </cols>
  <sheetData>
    <row r="1" spans="1:3" ht="21" customHeight="1">
      <c r="A1" s="27"/>
      <c r="B1" s="27" t="s">
        <v>85</v>
      </c>
      <c r="C1" s="28"/>
    </row>
    <row r="2" spans="1:3" ht="12.75">
      <c r="A2" s="10"/>
      <c r="B2" s="7"/>
      <c r="C2" s="10" t="s">
        <v>1</v>
      </c>
    </row>
    <row r="3" spans="1:3" ht="21" customHeight="1">
      <c r="A3" s="68"/>
      <c r="B3" s="30" t="s">
        <v>152</v>
      </c>
      <c r="C3" s="74">
        <v>3</v>
      </c>
    </row>
    <row r="4" spans="1:3" ht="21" customHeight="1">
      <c r="A4" s="71" t="s">
        <v>119</v>
      </c>
      <c r="B4" s="30"/>
      <c r="C4" s="69"/>
    </row>
    <row r="5" spans="1:3" ht="21" customHeight="1">
      <c r="A5" s="68">
        <v>1</v>
      </c>
      <c r="B5" s="30" t="s">
        <v>26</v>
      </c>
      <c r="C5" s="74">
        <v>4</v>
      </c>
    </row>
    <row r="6" spans="1:3" ht="21" customHeight="1">
      <c r="A6" s="68">
        <v>2</v>
      </c>
      <c r="B6" s="70" t="s">
        <v>27</v>
      </c>
      <c r="C6" s="74">
        <v>5</v>
      </c>
    </row>
    <row r="7" spans="1:3" ht="18.75" customHeight="1">
      <c r="A7" s="68" t="s">
        <v>191</v>
      </c>
      <c r="B7" s="70" t="s">
        <v>193</v>
      </c>
      <c r="C7" s="74">
        <v>6</v>
      </c>
    </row>
    <row r="8" spans="1:3" ht="18.75" customHeight="1">
      <c r="A8" s="68" t="s">
        <v>192</v>
      </c>
      <c r="B8" s="70" t="s">
        <v>303</v>
      </c>
      <c r="C8" s="74"/>
    </row>
    <row r="9" spans="1:3" ht="21" customHeight="1">
      <c r="A9" s="68">
        <v>4</v>
      </c>
      <c r="B9" s="70" t="s">
        <v>84</v>
      </c>
      <c r="C9" s="74">
        <v>7</v>
      </c>
    </row>
    <row r="10" spans="1:3" ht="21" customHeight="1">
      <c r="A10" s="68">
        <v>5</v>
      </c>
      <c r="B10" s="70" t="s">
        <v>327</v>
      </c>
      <c r="C10" s="74">
        <v>12</v>
      </c>
    </row>
    <row r="11" spans="1:3" ht="21" customHeight="1">
      <c r="A11" s="68">
        <v>6</v>
      </c>
      <c r="B11" s="70" t="s">
        <v>392</v>
      </c>
      <c r="C11" s="74">
        <v>13</v>
      </c>
    </row>
    <row r="12" spans="1:3" ht="21" customHeight="1">
      <c r="A12" s="68">
        <v>7</v>
      </c>
      <c r="B12" s="70" t="s">
        <v>393</v>
      </c>
      <c r="C12" s="74">
        <v>14</v>
      </c>
    </row>
    <row r="13" spans="1:3" ht="21" customHeight="1">
      <c r="A13" s="68">
        <v>8</v>
      </c>
      <c r="B13" s="70" t="s">
        <v>330</v>
      </c>
      <c r="C13" s="74">
        <v>15</v>
      </c>
    </row>
    <row r="14" spans="1:3" ht="21" customHeight="1">
      <c r="A14" s="68">
        <v>9</v>
      </c>
      <c r="B14" s="70" t="s">
        <v>328</v>
      </c>
      <c r="C14" s="74">
        <v>16</v>
      </c>
    </row>
    <row r="15" spans="1:3" ht="21" customHeight="1">
      <c r="A15" s="68">
        <v>10</v>
      </c>
      <c r="B15" s="70" t="s">
        <v>329</v>
      </c>
      <c r="C15" s="74">
        <v>17</v>
      </c>
    </row>
    <row r="16" spans="1:3" ht="24" customHeight="1">
      <c r="A16" s="71" t="s">
        <v>118</v>
      </c>
      <c r="B16" s="70"/>
      <c r="C16" s="72"/>
    </row>
    <row r="17" spans="1:3" ht="33" customHeight="1">
      <c r="A17" s="68">
        <v>1</v>
      </c>
      <c r="B17" s="73" t="s">
        <v>166</v>
      </c>
      <c r="C17" s="74">
        <v>8</v>
      </c>
    </row>
    <row r="18" spans="1:3" ht="33" customHeight="1">
      <c r="A18" s="68">
        <v>2</v>
      </c>
      <c r="B18" s="73" t="s">
        <v>164</v>
      </c>
      <c r="C18" s="74">
        <v>9</v>
      </c>
    </row>
    <row r="19" spans="1:3" ht="33" customHeight="1">
      <c r="A19" s="68">
        <v>3</v>
      </c>
      <c r="B19" s="73" t="s">
        <v>165</v>
      </c>
      <c r="C19" s="74">
        <v>10</v>
      </c>
    </row>
    <row r="20" spans="1:3" ht="33" customHeight="1">
      <c r="A20" s="68">
        <v>4</v>
      </c>
      <c r="B20" s="73" t="s">
        <v>394</v>
      </c>
      <c r="C20" s="74">
        <v>11</v>
      </c>
    </row>
    <row r="21" spans="1:3" ht="12.75">
      <c r="A21" s="7"/>
      <c r="B21" s="34"/>
      <c r="C21" s="33"/>
    </row>
    <row r="22" spans="1:3" ht="10.5" customHeight="1">
      <c r="A22" s="7"/>
      <c r="B22" s="7"/>
      <c r="C22" s="9"/>
    </row>
    <row r="23" spans="1:3" ht="26.25" customHeight="1">
      <c r="A23" s="578" t="s">
        <v>90</v>
      </c>
      <c r="B23" s="578"/>
      <c r="C23" s="578"/>
    </row>
    <row r="24" spans="1:3" ht="18" customHeight="1">
      <c r="A24" s="8" t="s">
        <v>91</v>
      </c>
      <c r="B24" s="37"/>
      <c r="C24" s="29"/>
    </row>
    <row r="25" spans="1:3" ht="21" customHeight="1">
      <c r="A25" s="8" t="s">
        <v>127</v>
      </c>
      <c r="B25" s="38"/>
      <c r="C25" s="8"/>
    </row>
    <row r="45" ht="11.25">
      <c r="D45" s="398"/>
    </row>
  </sheetData>
  <sheetProtection/>
  <mergeCells count="1">
    <mergeCell ref="A23:C23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9" location="'C4'!A1" display="'C4'!A1"/>
    <hyperlink ref="C10" location="'C5'!A1" display="'C5'!A1"/>
    <hyperlink ref="C11" location="'C6'!A1" display="'C6'!A1"/>
    <hyperlink ref="C12" location="'C7'!A1" display="'C7'!A1"/>
    <hyperlink ref="C18" location="'G2'!A1" display="'G2'!A1"/>
    <hyperlink ref="C20" location="'G4'!A1" display="'G4'!A1"/>
    <hyperlink ref="C19" location="'G3'!A1" display="'G3'!A1"/>
    <hyperlink ref="C3" location="Comentario!A1" display="Comentario!A1"/>
    <hyperlink ref="C17" location="'G1'!A1" display="'G1'!A1"/>
    <hyperlink ref="C15" location="'C9'!A1" display="'C9'!A1"/>
    <hyperlink ref="C13" location="'C8'!A1" display="'C8'!A1"/>
    <hyperlink ref="C14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sheetData>
    <row r="1" spans="1:9" ht="12.75">
      <c r="A1" s="579" t="s">
        <v>152</v>
      </c>
      <c r="B1" s="579"/>
      <c r="C1" s="579"/>
      <c r="D1" s="579"/>
      <c r="E1" s="579"/>
      <c r="F1" s="579"/>
      <c r="G1" s="579"/>
      <c r="H1" s="579"/>
      <c r="I1" s="579"/>
    </row>
    <row r="9" ht="18.75" customHeight="1"/>
    <row r="10" ht="33" customHeight="1"/>
    <row r="11" ht="37.5" customHeight="1"/>
    <row r="12" ht="21.75" customHeight="1"/>
    <row r="14" ht="12.75">
      <c r="N14" s="67"/>
    </row>
    <row r="45" ht="12.75">
      <c r="D45" s="39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Zeros="0" tabSelected="1" view="pageBreakPreview" zoomScaleSheetLayoutView="100" workbookViewId="0" topLeftCell="A1">
      <selection activeCell="C13" sqref="C13:H13"/>
    </sheetView>
  </sheetViews>
  <sheetFormatPr defaultColWidth="11.421875" defaultRowHeight="12.75"/>
  <cols>
    <col min="1" max="1" width="51.28125" style="18" customWidth="1"/>
    <col min="2" max="4" width="11.7109375" style="18" bestFit="1" customWidth="1"/>
    <col min="5" max="5" width="14.8515625" style="18" customWidth="1"/>
    <col min="6" max="6" width="6.8515625" style="18" customWidth="1"/>
    <col min="7" max="9" width="10.421875" style="18" customWidth="1"/>
    <col min="10" max="10" width="16.28125" style="18" customWidth="1"/>
    <col min="11" max="16384" width="11.421875" style="18" customWidth="1"/>
  </cols>
  <sheetData>
    <row r="1" spans="1:10" s="31" customFormat="1" ht="19.5" customHeight="1">
      <c r="A1" s="581" t="s">
        <v>120</v>
      </c>
      <c r="B1" s="581"/>
      <c r="C1" s="581"/>
      <c r="D1" s="581"/>
      <c r="E1" s="581"/>
      <c r="F1" s="581"/>
      <c r="G1" s="581"/>
      <c r="H1" s="581"/>
      <c r="I1" s="581"/>
      <c r="J1" s="581"/>
    </row>
    <row r="2" spans="1:10" s="31" customFormat="1" ht="19.5" customHeight="1">
      <c r="A2" s="582" t="s">
        <v>6</v>
      </c>
      <c r="B2" s="582"/>
      <c r="C2" s="582"/>
      <c r="D2" s="582"/>
      <c r="E2" s="582"/>
      <c r="F2" s="582"/>
      <c r="G2" s="582"/>
      <c r="H2" s="582"/>
      <c r="I2" s="582"/>
      <c r="J2" s="582"/>
    </row>
    <row r="3" spans="1:19" s="32" customFormat="1" ht="12.75">
      <c r="A3" s="13"/>
      <c r="B3" s="584" t="s">
        <v>7</v>
      </c>
      <c r="C3" s="584"/>
      <c r="D3" s="584"/>
      <c r="E3" s="584"/>
      <c r="F3" s="187"/>
      <c r="G3" s="584" t="s">
        <v>367</v>
      </c>
      <c r="H3" s="584"/>
      <c r="I3" s="584"/>
      <c r="J3" s="584"/>
      <c r="K3" s="580"/>
      <c r="L3" s="580"/>
      <c r="M3" s="580"/>
      <c r="N3" s="192"/>
      <c r="O3" s="192"/>
      <c r="P3" s="200"/>
      <c r="Q3" s="200"/>
      <c r="R3" s="200"/>
      <c r="S3" s="192"/>
    </row>
    <row r="4" spans="1:10" s="31" customFormat="1" ht="19.5" customHeight="1">
      <c r="A4" s="13" t="s">
        <v>178</v>
      </c>
      <c r="B4" s="439">
        <v>2012</v>
      </c>
      <c r="C4" s="585" t="s">
        <v>509</v>
      </c>
      <c r="D4" s="585"/>
      <c r="E4" s="585"/>
      <c r="F4" s="187"/>
      <c r="G4" s="439">
        <v>2012</v>
      </c>
      <c r="H4" s="585" t="s">
        <v>509</v>
      </c>
      <c r="I4" s="585"/>
      <c r="J4" s="585"/>
    </row>
    <row r="5" spans="1:10" s="117" customFormat="1" ht="12.75">
      <c r="A5" s="189"/>
      <c r="B5" s="189"/>
      <c r="C5" s="440">
        <v>2012</v>
      </c>
      <c r="D5" s="440">
        <v>2013</v>
      </c>
      <c r="E5" s="199" t="s">
        <v>180</v>
      </c>
      <c r="F5" s="190"/>
      <c r="G5" s="189"/>
      <c r="H5" s="440">
        <v>2012</v>
      </c>
      <c r="I5" s="440">
        <v>2013</v>
      </c>
      <c r="J5" s="199" t="s">
        <v>180</v>
      </c>
    </row>
    <row r="6" spans="1:10" s="117" customFormat="1" ht="12.75">
      <c r="A6" s="191" t="s">
        <v>8</v>
      </c>
      <c r="B6" s="191"/>
      <c r="C6" s="191"/>
      <c r="D6" s="191"/>
      <c r="E6" s="191"/>
      <c r="F6" s="191"/>
      <c r="G6" s="191">
        <v>974919.8840000002</v>
      </c>
      <c r="H6" s="191">
        <v>647647.4179999998</v>
      </c>
      <c r="I6" s="191">
        <v>710797.933</v>
      </c>
      <c r="J6" s="194">
        <v>9.750755309889954</v>
      </c>
    </row>
    <row r="7" spans="1:11" s="117" customFormat="1" ht="12.75">
      <c r="A7" s="14"/>
      <c r="B7" s="201"/>
      <c r="C7" s="15"/>
      <c r="D7" s="16"/>
      <c r="E7" s="15"/>
      <c r="F7" s="15"/>
      <c r="G7" s="15"/>
      <c r="H7" s="16"/>
      <c r="I7" s="17"/>
      <c r="J7" s="116" t="s">
        <v>181</v>
      </c>
      <c r="K7" s="118"/>
    </row>
    <row r="8" spans="1:10" s="119" customFormat="1" ht="12.75">
      <c r="A8" s="192" t="s">
        <v>9</v>
      </c>
      <c r="B8" s="193">
        <v>1060886.1060000001</v>
      </c>
      <c r="C8" s="193">
        <v>664327.984</v>
      </c>
      <c r="D8" s="193">
        <v>778032.497</v>
      </c>
      <c r="E8" s="194">
        <v>17.115719304096018</v>
      </c>
      <c r="F8" s="193"/>
      <c r="G8" s="193">
        <v>558395.834</v>
      </c>
      <c r="H8" s="193">
        <v>355768.015</v>
      </c>
      <c r="I8" s="193">
        <v>379010.898</v>
      </c>
      <c r="J8" s="194">
        <v>6.5331570068208435</v>
      </c>
    </row>
    <row r="9" spans="1:10" s="31" customFormat="1" ht="12.75">
      <c r="A9" s="14" t="s">
        <v>10</v>
      </c>
      <c r="B9" s="103">
        <v>510368.161</v>
      </c>
      <c r="C9" s="103">
        <v>259928.692</v>
      </c>
      <c r="D9" s="103">
        <v>324903.694</v>
      </c>
      <c r="E9" s="116">
        <v>24.997241166434975</v>
      </c>
      <c r="F9" s="103"/>
      <c r="G9" s="103">
        <v>250066.497</v>
      </c>
      <c r="H9" s="103">
        <v>132491.969</v>
      </c>
      <c r="I9" s="103">
        <v>141529.302</v>
      </c>
      <c r="J9" s="116">
        <v>6.821042111616578</v>
      </c>
    </row>
    <row r="10" spans="1:10" s="31" customFormat="1" ht="12.75">
      <c r="A10" s="14" t="s">
        <v>11</v>
      </c>
      <c r="B10" s="103">
        <v>106744.615</v>
      </c>
      <c r="C10" s="103">
        <v>91193.858</v>
      </c>
      <c r="D10" s="103">
        <v>102163.393</v>
      </c>
      <c r="E10" s="116">
        <v>12.028809001588698</v>
      </c>
      <c r="F10" s="103"/>
      <c r="G10" s="103">
        <v>52017.439</v>
      </c>
      <c r="H10" s="103">
        <v>44619.552</v>
      </c>
      <c r="I10" s="103">
        <v>46763.689</v>
      </c>
      <c r="J10" s="116">
        <v>4.805375455136797</v>
      </c>
    </row>
    <row r="11" spans="1:10" s="31" customFormat="1" ht="12.75">
      <c r="A11" s="14" t="s">
        <v>424</v>
      </c>
      <c r="B11" s="103">
        <v>63542.41</v>
      </c>
      <c r="C11" s="103">
        <v>42665.12</v>
      </c>
      <c r="D11" s="103">
        <v>52548.552</v>
      </c>
      <c r="E11" s="116">
        <v>23.165133486088862</v>
      </c>
      <c r="F11" s="103"/>
      <c r="G11" s="103">
        <v>32127.778</v>
      </c>
      <c r="H11" s="103">
        <v>20561.171</v>
      </c>
      <c r="I11" s="103">
        <v>25881.26</v>
      </c>
      <c r="J11" s="116">
        <v>25.87444557510854</v>
      </c>
    </row>
    <row r="12" spans="1:10" s="31" customFormat="1" ht="12.75">
      <c r="A12" s="14" t="s">
        <v>425</v>
      </c>
      <c r="B12" s="103">
        <v>64509.902</v>
      </c>
      <c r="C12" s="103">
        <v>51087.22</v>
      </c>
      <c r="D12" s="103">
        <v>57609.013</v>
      </c>
      <c r="E12" s="116">
        <v>12.765997053666254</v>
      </c>
      <c r="F12" s="103"/>
      <c r="G12" s="103">
        <v>38174.736</v>
      </c>
      <c r="H12" s="103">
        <v>30038.016</v>
      </c>
      <c r="I12" s="103">
        <v>30819.85</v>
      </c>
      <c r="J12" s="116">
        <v>2.6028150461069117</v>
      </c>
    </row>
    <row r="13" spans="1:10" s="31" customFormat="1" ht="12.75">
      <c r="A13" s="14" t="s">
        <v>427</v>
      </c>
      <c r="B13" s="103">
        <v>70430.839</v>
      </c>
      <c r="C13" s="103">
        <v>54198.141</v>
      </c>
      <c r="D13" s="103">
        <v>65015.953</v>
      </c>
      <c r="E13" s="116">
        <v>19.95974732786499</v>
      </c>
      <c r="F13" s="103"/>
      <c r="G13" s="103">
        <v>44404.28</v>
      </c>
      <c r="H13" s="103">
        <v>33337.814</v>
      </c>
      <c r="I13" s="103">
        <v>36149.577</v>
      </c>
      <c r="J13" s="116">
        <v>8.43415528084715</v>
      </c>
    </row>
    <row r="14" spans="1:10" s="31" customFormat="1" ht="12.75">
      <c r="A14" s="14" t="s">
        <v>12</v>
      </c>
      <c r="B14" s="103">
        <v>245290.17900000003</v>
      </c>
      <c r="C14" s="103">
        <v>165254.953</v>
      </c>
      <c r="D14" s="103">
        <v>175791.892</v>
      </c>
      <c r="E14" s="116">
        <v>6.3761713695806606</v>
      </c>
      <c r="F14" s="103"/>
      <c r="G14" s="103">
        <v>141605.104</v>
      </c>
      <c r="H14" s="103">
        <v>94719.49299999999</v>
      </c>
      <c r="I14" s="103">
        <v>97867.21999999997</v>
      </c>
      <c r="J14" s="116">
        <v>3.323209299695023</v>
      </c>
    </row>
    <row r="15" spans="1:10" s="31" customFormat="1" ht="12.75">
      <c r="A15" s="14"/>
      <c r="B15" s="15"/>
      <c r="C15" s="15"/>
      <c r="D15" s="15"/>
      <c r="E15" s="116" t="s">
        <v>181</v>
      </c>
      <c r="F15" s="15"/>
      <c r="G15" s="15"/>
      <c r="H15" s="15"/>
      <c r="I15" s="259"/>
      <c r="J15" s="116" t="s">
        <v>181</v>
      </c>
    </row>
    <row r="16" spans="1:10" s="31" customFormat="1" ht="12.75">
      <c r="A16" s="192" t="s">
        <v>366</v>
      </c>
      <c r="B16" s="193">
        <v>38557.793</v>
      </c>
      <c r="C16" s="193">
        <v>26594.239</v>
      </c>
      <c r="D16" s="193">
        <v>30125.089999999997</v>
      </c>
      <c r="E16" s="194">
        <v>13.276751404693314</v>
      </c>
      <c r="F16" s="193"/>
      <c r="G16" s="193">
        <v>288374.195</v>
      </c>
      <c r="H16" s="193">
        <v>197112.506</v>
      </c>
      <c r="I16" s="193">
        <v>213129.656</v>
      </c>
      <c r="J16" s="194">
        <v>8.125892326689808</v>
      </c>
    </row>
    <row r="17" spans="1:10" s="31" customFormat="1" ht="12.75">
      <c r="A17" s="14" t="s">
        <v>13</v>
      </c>
      <c r="B17" s="195">
        <v>9648.42</v>
      </c>
      <c r="C17" s="103">
        <v>6930.535</v>
      </c>
      <c r="D17" s="103">
        <v>7105.965</v>
      </c>
      <c r="E17" s="116">
        <v>2.5312620165687036</v>
      </c>
      <c r="F17" s="195"/>
      <c r="G17" s="103">
        <v>69007.988</v>
      </c>
      <c r="H17" s="103">
        <v>55746.94</v>
      </c>
      <c r="I17" s="103">
        <v>62895.97899999999</v>
      </c>
      <c r="J17" s="116">
        <v>12.824092228201195</v>
      </c>
    </row>
    <row r="18" spans="1:10" s="31" customFormat="1" ht="12.75">
      <c r="A18" s="14" t="s">
        <v>14</v>
      </c>
      <c r="B18" s="195">
        <v>4625.753</v>
      </c>
      <c r="C18" s="103">
        <v>3167.701</v>
      </c>
      <c r="D18" s="103">
        <v>4015.741</v>
      </c>
      <c r="E18" s="116">
        <v>26.77146612006625</v>
      </c>
      <c r="F18" s="103"/>
      <c r="G18" s="103">
        <v>67126.363</v>
      </c>
      <c r="H18" s="103">
        <v>39965.242</v>
      </c>
      <c r="I18" s="103">
        <v>49763.601</v>
      </c>
      <c r="J18" s="116">
        <v>24.517201722436724</v>
      </c>
    </row>
    <row r="19" spans="1:10" s="31" customFormat="1" ht="12.75">
      <c r="A19" s="14" t="s">
        <v>15</v>
      </c>
      <c r="B19" s="195">
        <v>7897.119</v>
      </c>
      <c r="C19" s="103">
        <v>4542.242</v>
      </c>
      <c r="D19" s="103">
        <v>4650.4</v>
      </c>
      <c r="E19" s="116">
        <v>2.381158907869718</v>
      </c>
      <c r="F19" s="103"/>
      <c r="G19" s="103">
        <v>85342.974</v>
      </c>
      <c r="H19" s="103">
        <v>52655.113</v>
      </c>
      <c r="I19" s="103">
        <v>44451.823000000004</v>
      </c>
      <c r="J19" s="116">
        <v>-15.57928476955314</v>
      </c>
    </row>
    <row r="20" spans="1:10" s="31" customFormat="1" ht="12.75">
      <c r="A20" s="14" t="s">
        <v>16</v>
      </c>
      <c r="B20" s="195">
        <v>16386.501</v>
      </c>
      <c r="C20" s="103">
        <v>11953.760999999999</v>
      </c>
      <c r="D20" s="103">
        <v>14352.983999999997</v>
      </c>
      <c r="E20" s="116">
        <v>20.070863053059185</v>
      </c>
      <c r="F20" s="103"/>
      <c r="G20" s="103">
        <v>66896.87</v>
      </c>
      <c r="H20" s="103">
        <v>48745.211</v>
      </c>
      <c r="I20" s="103">
        <v>56018.253</v>
      </c>
      <c r="J20" s="116">
        <v>14.920526244106313</v>
      </c>
    </row>
    <row r="21" spans="1:10" s="31" customFormat="1" ht="12.75">
      <c r="A21" s="14"/>
      <c r="B21" s="103"/>
      <c r="C21" s="103"/>
      <c r="D21" s="103"/>
      <c r="E21" s="116" t="s">
        <v>181</v>
      </c>
      <c r="F21" s="103"/>
      <c r="G21" s="103"/>
      <c r="H21" s="103"/>
      <c r="I21" s="103"/>
      <c r="J21" s="116" t="s">
        <v>181</v>
      </c>
    </row>
    <row r="22" spans="1:10" s="31" customFormat="1" ht="12.75">
      <c r="A22" s="192" t="s">
        <v>17</v>
      </c>
      <c r="B22" s="193">
        <v>2909.3099999999995</v>
      </c>
      <c r="C22" s="193">
        <v>1942.435</v>
      </c>
      <c r="D22" s="193">
        <v>2049.176</v>
      </c>
      <c r="E22" s="194">
        <v>5.4952160561357175</v>
      </c>
      <c r="F22" s="193"/>
      <c r="G22" s="193">
        <v>87192.31</v>
      </c>
      <c r="H22" s="193">
        <v>66668.957</v>
      </c>
      <c r="I22" s="193">
        <v>90147.77100000001</v>
      </c>
      <c r="J22" s="194">
        <v>35.21701111958302</v>
      </c>
    </row>
    <row r="23" spans="1:10" s="31" customFormat="1" ht="12.75">
      <c r="A23" s="14" t="s">
        <v>18</v>
      </c>
      <c r="B23" s="103">
        <v>1427.115</v>
      </c>
      <c r="C23" s="103">
        <v>971.329</v>
      </c>
      <c r="D23" s="103">
        <v>959.4469999999999</v>
      </c>
      <c r="E23" s="116">
        <v>-1.2232724442490621</v>
      </c>
      <c r="F23" s="103"/>
      <c r="G23" s="103">
        <v>15963.489</v>
      </c>
      <c r="H23" s="103">
        <v>10707.048999999999</v>
      </c>
      <c r="I23" s="103">
        <v>14410.717</v>
      </c>
      <c r="J23" s="116">
        <v>34.590931637652915</v>
      </c>
    </row>
    <row r="24" spans="1:10" s="31" customFormat="1" ht="12.75">
      <c r="A24" s="14" t="s">
        <v>19</v>
      </c>
      <c r="B24" s="103">
        <v>171.894</v>
      </c>
      <c r="C24" s="103">
        <v>126.863</v>
      </c>
      <c r="D24" s="103">
        <v>118.092</v>
      </c>
      <c r="E24" s="116">
        <v>-6.913757360302071</v>
      </c>
      <c r="F24" s="103"/>
      <c r="G24" s="103">
        <v>52611.301</v>
      </c>
      <c r="H24" s="103">
        <v>43527.74</v>
      </c>
      <c r="I24" s="103">
        <v>42614.372</v>
      </c>
      <c r="J24" s="116">
        <v>-2.098358426143861</v>
      </c>
    </row>
    <row r="25" spans="1:10" s="31" customFormat="1" ht="12.75">
      <c r="A25" s="14" t="s">
        <v>426</v>
      </c>
      <c r="B25" s="103">
        <v>1310.3009999999997</v>
      </c>
      <c r="C25" s="103">
        <v>844.243</v>
      </c>
      <c r="D25" s="103">
        <v>971.637</v>
      </c>
      <c r="E25" s="116">
        <v>15.089731274052596</v>
      </c>
      <c r="F25" s="103"/>
      <c r="G25" s="103">
        <v>18617.52</v>
      </c>
      <c r="H25" s="103">
        <v>12434.168</v>
      </c>
      <c r="I25" s="103">
        <v>33122.682</v>
      </c>
      <c r="J25" s="116">
        <v>166.38438534850104</v>
      </c>
    </row>
    <row r="26" spans="1:10" s="31" customFormat="1" ht="12.75">
      <c r="A26" s="14"/>
      <c r="B26" s="15"/>
      <c r="C26" s="15"/>
      <c r="D26" s="15"/>
      <c r="E26" s="116" t="s">
        <v>181</v>
      </c>
      <c r="F26" s="15"/>
      <c r="G26" s="15"/>
      <c r="H26" s="15"/>
      <c r="I26" s="103"/>
      <c r="J26" s="116" t="s">
        <v>181</v>
      </c>
    </row>
    <row r="27" spans="1:10" s="31" customFormat="1" ht="12.75">
      <c r="A27" s="192" t="s">
        <v>426</v>
      </c>
      <c r="B27" s="193"/>
      <c r="C27" s="193"/>
      <c r="D27" s="193"/>
      <c r="E27" s="194" t="s">
        <v>181</v>
      </c>
      <c r="F27" s="193"/>
      <c r="G27" s="193">
        <v>40957.545</v>
      </c>
      <c r="H27" s="193">
        <v>28097.94</v>
      </c>
      <c r="I27" s="193">
        <v>28509.608</v>
      </c>
      <c r="J27" s="194">
        <v>1.46511808338974</v>
      </c>
    </row>
    <row r="28" spans="1:10" s="31" customFormat="1" ht="25.5">
      <c r="A28" s="183" t="s">
        <v>20</v>
      </c>
      <c r="B28" s="103">
        <v>705.745</v>
      </c>
      <c r="C28" s="103">
        <v>473.632</v>
      </c>
      <c r="D28" s="103">
        <v>495.208</v>
      </c>
      <c r="E28" s="116">
        <v>4.555435443551119</v>
      </c>
      <c r="F28" s="103"/>
      <c r="G28" s="103">
        <v>18143.302</v>
      </c>
      <c r="H28" s="103">
        <v>12008.732</v>
      </c>
      <c r="I28" s="103">
        <v>12220.64</v>
      </c>
      <c r="J28" s="116">
        <v>1.7646159477953063</v>
      </c>
    </row>
    <row r="29" spans="1:10" s="31" customFormat="1" ht="12.75">
      <c r="A29" s="14" t="s">
        <v>21</v>
      </c>
      <c r="B29" s="103">
        <v>7473.093999999998</v>
      </c>
      <c r="C29" s="103">
        <v>5239.248999999999</v>
      </c>
      <c r="D29" s="103">
        <v>5231.266</v>
      </c>
      <c r="E29" s="116">
        <v>-0.15236916588617078</v>
      </c>
      <c r="F29" s="103"/>
      <c r="G29" s="103">
        <v>22814.243</v>
      </c>
      <c r="H29" s="103">
        <v>16089.207999999999</v>
      </c>
      <c r="I29" s="103">
        <v>16288.967999999999</v>
      </c>
      <c r="J29" s="116">
        <v>1.241577584179396</v>
      </c>
    </row>
    <row r="30" spans="1:10" s="31" customFormat="1" ht="12.75">
      <c r="A30" s="14"/>
      <c r="B30" s="15"/>
      <c r="C30" s="15"/>
      <c r="D30" s="15"/>
      <c r="E30" s="116" t="s">
        <v>181</v>
      </c>
      <c r="F30" s="15"/>
      <c r="G30" s="15"/>
      <c r="H30" s="15"/>
      <c r="I30" s="16"/>
      <c r="J30" s="116" t="s">
        <v>181</v>
      </c>
    </row>
    <row r="31" spans="1:10" s="31" customFormat="1" ht="12.75">
      <c r="A31" s="191" t="s">
        <v>365</v>
      </c>
      <c r="B31" s="191"/>
      <c r="C31" s="191"/>
      <c r="D31" s="191"/>
      <c r="E31" s="194" t="s">
        <v>181</v>
      </c>
      <c r="F31" s="191"/>
      <c r="G31" s="191">
        <v>712065.2839999998</v>
      </c>
      <c r="H31" s="191">
        <v>385869.421</v>
      </c>
      <c r="I31" s="191">
        <v>473772.44</v>
      </c>
      <c r="J31" s="194">
        <v>22.78050921272667</v>
      </c>
    </row>
    <row r="32" spans="1:10" s="31" customFormat="1" ht="12.75">
      <c r="A32" s="14"/>
      <c r="B32" s="15"/>
      <c r="C32" s="15"/>
      <c r="D32" s="15"/>
      <c r="E32" s="116" t="s">
        <v>181</v>
      </c>
      <c r="F32" s="15"/>
      <c r="G32" s="15"/>
      <c r="H32" s="15"/>
      <c r="I32" s="195"/>
      <c r="J32" s="116" t="s">
        <v>181</v>
      </c>
    </row>
    <row r="33" spans="1:10" s="119" customFormat="1" ht="12.75">
      <c r="A33" s="14" t="s">
        <v>22</v>
      </c>
      <c r="B33" s="103">
        <v>5036</v>
      </c>
      <c r="C33" s="103">
        <v>3292</v>
      </c>
      <c r="D33" s="103">
        <v>3635</v>
      </c>
      <c r="E33" s="116">
        <v>10.419198055893062</v>
      </c>
      <c r="F33" s="103"/>
      <c r="G33" s="103">
        <v>118184.813</v>
      </c>
      <c r="H33" s="103">
        <v>80954.987</v>
      </c>
      <c r="I33" s="103">
        <v>83920.884</v>
      </c>
      <c r="J33" s="116">
        <v>3.6636371765460325</v>
      </c>
    </row>
    <row r="34" spans="1:10" s="31" customFormat="1" ht="12.75">
      <c r="A34" s="14" t="s">
        <v>23</v>
      </c>
      <c r="B34" s="103">
        <v>178</v>
      </c>
      <c r="C34" s="103">
        <v>78</v>
      </c>
      <c r="D34" s="103">
        <v>135</v>
      </c>
      <c r="E34" s="116">
        <v>73.0769230769231</v>
      </c>
      <c r="F34" s="103"/>
      <c r="G34" s="103">
        <v>18437.46</v>
      </c>
      <c r="H34" s="103">
        <v>8825.513</v>
      </c>
      <c r="I34" s="103">
        <v>5936.121</v>
      </c>
      <c r="J34" s="116">
        <v>-32.73908270261458</v>
      </c>
    </row>
    <row r="35" spans="1:10" s="31" customFormat="1" ht="12.75">
      <c r="A35" s="183" t="s">
        <v>24</v>
      </c>
      <c r="B35" s="103">
        <v>3882</v>
      </c>
      <c r="C35" s="103">
        <v>695</v>
      </c>
      <c r="D35" s="103">
        <v>686</v>
      </c>
      <c r="E35" s="116">
        <v>-1.294964028776974</v>
      </c>
      <c r="F35" s="103"/>
      <c r="G35" s="103">
        <v>7056.256</v>
      </c>
      <c r="H35" s="103">
        <v>5598.964</v>
      </c>
      <c r="I35" s="103">
        <v>7974.249</v>
      </c>
      <c r="J35" s="116">
        <v>42.42365194703876</v>
      </c>
    </row>
    <row r="36" spans="1:10" s="31" customFormat="1" ht="12.75">
      <c r="A36" s="14" t="s">
        <v>25</v>
      </c>
      <c r="B36" s="15"/>
      <c r="C36" s="15"/>
      <c r="D36" s="15"/>
      <c r="E36" s="116" t="s">
        <v>181</v>
      </c>
      <c r="F36" s="15"/>
      <c r="G36" s="103">
        <v>568386.7549999998</v>
      </c>
      <c r="H36" s="103">
        <v>290489.957</v>
      </c>
      <c r="I36" s="103">
        <v>375941.186</v>
      </c>
      <c r="J36" s="116">
        <v>29.416242090600065</v>
      </c>
    </row>
    <row r="37" spans="1:10" s="31" customFormat="1" ht="12.75">
      <c r="A37" s="16"/>
      <c r="B37" s="103"/>
      <c r="C37" s="103"/>
      <c r="D37" s="103"/>
      <c r="E37" s="16"/>
      <c r="F37" s="15"/>
      <c r="G37" s="15"/>
      <c r="H37" s="15"/>
      <c r="I37" s="103"/>
      <c r="J37" s="16"/>
    </row>
    <row r="38" spans="1:10" s="31" customFormat="1" ht="12.75">
      <c r="A38" s="104"/>
      <c r="B38" s="104"/>
      <c r="C38" s="105"/>
      <c r="D38" s="105"/>
      <c r="E38" s="105"/>
      <c r="F38" s="105"/>
      <c r="G38" s="105"/>
      <c r="H38" s="105"/>
      <c r="I38" s="105"/>
      <c r="J38" s="105"/>
    </row>
    <row r="39" spans="1:10" s="31" customFormat="1" ht="12.75">
      <c r="A39" s="14" t="s">
        <v>167</v>
      </c>
      <c r="B39" s="15"/>
      <c r="C39" s="15"/>
      <c r="D39" s="16"/>
      <c r="E39" s="15"/>
      <c r="F39" s="15"/>
      <c r="G39" s="15"/>
      <c r="H39" s="16"/>
      <c r="I39" s="17"/>
      <c r="J39" s="15"/>
    </row>
    <row r="40" spans="1:10" ht="12.75">
      <c r="A40" s="114" t="s">
        <v>171</v>
      </c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583" t="s">
        <v>172</v>
      </c>
      <c r="B41" s="583"/>
      <c r="C41" s="583"/>
      <c r="D41" s="583"/>
      <c r="E41" s="583"/>
      <c r="F41" s="583"/>
      <c r="G41" s="583"/>
      <c r="H41" s="583"/>
      <c r="I41" s="583"/>
      <c r="J41" s="583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9" ht="27" customHeight="1"/>
    <row r="64" spans="1:11" ht="12.75">
      <c r="A64" s="586"/>
      <c r="B64" s="586"/>
      <c r="C64" s="586"/>
      <c r="D64" s="586"/>
      <c r="E64" s="586"/>
      <c r="F64" s="586"/>
      <c r="G64" s="586"/>
      <c r="H64" s="586"/>
      <c r="I64" s="586"/>
      <c r="J64" s="586"/>
      <c r="K64" s="586"/>
    </row>
    <row r="65" spans="1:11" ht="12.75">
      <c r="A65" s="586"/>
      <c r="B65" s="586"/>
      <c r="C65" s="586"/>
      <c r="D65" s="586"/>
      <c r="E65" s="586"/>
      <c r="F65" s="586"/>
      <c r="G65" s="586"/>
      <c r="H65" s="586"/>
      <c r="I65" s="586"/>
      <c r="J65" s="586"/>
      <c r="K65" s="586"/>
    </row>
    <row r="66" spans="1:11" ht="12.75">
      <c r="A66" s="586"/>
      <c r="B66" s="586"/>
      <c r="C66" s="586"/>
      <c r="D66" s="586"/>
      <c r="E66" s="586"/>
      <c r="F66" s="586"/>
      <c r="G66" s="586"/>
      <c r="H66" s="586"/>
      <c r="I66" s="586"/>
      <c r="J66" s="586"/>
      <c r="K66" s="586"/>
    </row>
    <row r="67" spans="1:11" ht="12.75">
      <c r="A67" s="586"/>
      <c r="B67" s="586"/>
      <c r="C67" s="586"/>
      <c r="D67" s="586"/>
      <c r="E67" s="586"/>
      <c r="F67" s="586"/>
      <c r="G67" s="586"/>
      <c r="H67" s="586"/>
      <c r="I67" s="586"/>
      <c r="J67" s="586"/>
      <c r="K67" s="586"/>
    </row>
    <row r="68" spans="1:11" ht="12.75">
      <c r="A68" s="417"/>
      <c r="B68" s="417"/>
      <c r="C68" s="417"/>
      <c r="D68" s="417"/>
      <c r="E68" s="417"/>
      <c r="F68" s="417"/>
      <c r="G68" s="417"/>
      <c r="H68" s="417"/>
      <c r="I68" s="417"/>
      <c r="J68" s="417"/>
      <c r="K68" s="417"/>
    </row>
    <row r="69" spans="1:11" ht="12.75">
      <c r="A69" s="587"/>
      <c r="B69" s="587"/>
      <c r="C69" s="587"/>
      <c r="D69" s="587"/>
      <c r="E69" s="587"/>
      <c r="F69" s="587"/>
      <c r="G69" s="587"/>
      <c r="H69" s="587"/>
      <c r="I69" s="587"/>
      <c r="J69" s="587"/>
      <c r="K69" s="587"/>
    </row>
    <row r="70" spans="1:11" ht="12.75">
      <c r="A70" s="587"/>
      <c r="B70" s="587"/>
      <c r="C70" s="587"/>
      <c r="D70" s="587"/>
      <c r="E70" s="587"/>
      <c r="F70" s="587"/>
      <c r="G70" s="587"/>
      <c r="H70" s="587"/>
      <c r="I70" s="587"/>
      <c r="J70" s="587"/>
      <c r="K70" s="587"/>
    </row>
    <row r="71" spans="1:11" ht="12.75">
      <c r="A71" s="587"/>
      <c r="B71" s="587"/>
      <c r="C71" s="587"/>
      <c r="D71" s="587"/>
      <c r="E71" s="587"/>
      <c r="F71" s="587"/>
      <c r="G71" s="587"/>
      <c r="H71" s="587"/>
      <c r="I71" s="587"/>
      <c r="J71" s="587"/>
      <c r="K71" s="587"/>
    </row>
    <row r="72" spans="1:11" ht="12.75">
      <c r="A72" s="587"/>
      <c r="B72" s="587"/>
      <c r="C72" s="587"/>
      <c r="D72" s="587"/>
      <c r="E72" s="587"/>
      <c r="F72" s="587"/>
      <c r="G72" s="587"/>
      <c r="H72" s="587"/>
      <c r="I72" s="587"/>
      <c r="J72" s="587"/>
      <c r="K72" s="587"/>
    </row>
    <row r="73" spans="1:11" ht="12.75">
      <c r="A73" s="587"/>
      <c r="B73" s="587"/>
      <c r="C73" s="587"/>
      <c r="D73" s="587"/>
      <c r="E73" s="587"/>
      <c r="F73" s="587"/>
      <c r="G73" s="587"/>
      <c r="H73" s="587"/>
      <c r="I73" s="587"/>
      <c r="J73" s="587"/>
      <c r="K73" s="587"/>
    </row>
    <row r="74" spans="1:11" ht="12.75">
      <c r="A74" s="587"/>
      <c r="B74" s="587"/>
      <c r="C74" s="587"/>
      <c r="D74" s="587"/>
      <c r="E74" s="587"/>
      <c r="F74" s="587"/>
      <c r="G74" s="587"/>
      <c r="H74" s="587"/>
      <c r="I74" s="587"/>
      <c r="J74" s="587"/>
      <c r="K74" s="587"/>
    </row>
    <row r="75" spans="1:11" ht="12.75">
      <c r="A75" s="587"/>
      <c r="B75" s="587"/>
      <c r="C75" s="587"/>
      <c r="D75" s="587"/>
      <c r="E75" s="587"/>
      <c r="F75" s="587"/>
      <c r="G75" s="587"/>
      <c r="H75" s="587"/>
      <c r="I75" s="587"/>
      <c r="J75" s="587"/>
      <c r="K75" s="587"/>
    </row>
    <row r="76" spans="1:11" ht="12.75">
      <c r="A76" s="587"/>
      <c r="B76" s="587"/>
      <c r="C76" s="587"/>
      <c r="D76" s="587"/>
      <c r="E76" s="587"/>
      <c r="F76" s="587"/>
      <c r="G76" s="587"/>
      <c r="H76" s="587"/>
      <c r="I76" s="587"/>
      <c r="J76" s="587"/>
      <c r="K76" s="587"/>
    </row>
    <row r="77" spans="1:11" ht="12.75">
      <c r="A77" s="587"/>
      <c r="B77" s="587"/>
      <c r="C77" s="587"/>
      <c r="D77" s="587"/>
      <c r="E77" s="587"/>
      <c r="F77" s="587"/>
      <c r="G77" s="587"/>
      <c r="H77" s="587"/>
      <c r="I77" s="587"/>
      <c r="J77" s="587"/>
      <c r="K77" s="587"/>
    </row>
    <row r="78" spans="1:11" ht="12.75">
      <c r="A78" s="587"/>
      <c r="B78" s="587"/>
      <c r="C78" s="587"/>
      <c r="D78" s="587"/>
      <c r="E78" s="587"/>
      <c r="F78" s="587"/>
      <c r="G78" s="587"/>
      <c r="H78" s="587"/>
      <c r="I78" s="587"/>
      <c r="J78" s="587"/>
      <c r="K78" s="587"/>
    </row>
    <row r="79" spans="1:11" ht="12.75">
      <c r="A79" s="587"/>
      <c r="B79" s="587"/>
      <c r="C79" s="587"/>
      <c r="D79" s="587"/>
      <c r="E79" s="587"/>
      <c r="F79" s="587"/>
      <c r="G79" s="587"/>
      <c r="H79" s="587"/>
      <c r="I79" s="587"/>
      <c r="J79" s="587"/>
      <c r="K79" s="587"/>
    </row>
  </sheetData>
  <sheetProtection/>
  <mergeCells count="12">
    <mergeCell ref="A64:K67"/>
    <mergeCell ref="A69:K71"/>
    <mergeCell ref="A72:K75"/>
    <mergeCell ref="A76:K79"/>
    <mergeCell ref="K3:M3"/>
    <mergeCell ref="A1:J1"/>
    <mergeCell ref="A2:J2"/>
    <mergeCell ref="A41:J41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2"/>
  <sheetViews>
    <sheetView showZeros="0"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51.8515625" style="18" customWidth="1"/>
    <col min="2" max="2" width="12.00390625" style="18" bestFit="1" customWidth="1"/>
    <col min="3" max="4" width="11.7109375" style="18" bestFit="1" customWidth="1"/>
    <col min="5" max="5" width="14.00390625" style="18" bestFit="1" customWidth="1"/>
    <col min="6" max="6" width="8.28125" style="18" customWidth="1"/>
    <col min="7" max="7" width="11.7109375" style="18" bestFit="1" customWidth="1"/>
    <col min="8" max="8" width="10.140625" style="18" customWidth="1"/>
    <col min="9" max="9" width="11.7109375" style="18" bestFit="1" customWidth="1"/>
    <col min="10" max="10" width="14.00390625" style="18" bestFit="1" customWidth="1"/>
    <col min="11" max="16384" width="11.421875" style="18" customWidth="1"/>
  </cols>
  <sheetData>
    <row r="1" spans="1:41" s="31" customFormat="1" ht="19.5" customHeight="1">
      <c r="A1" s="581" t="s">
        <v>121</v>
      </c>
      <c r="B1" s="581"/>
      <c r="C1" s="581"/>
      <c r="D1" s="581"/>
      <c r="E1" s="581"/>
      <c r="F1" s="581"/>
      <c r="G1" s="581"/>
      <c r="H1" s="581"/>
      <c r="I1" s="581"/>
      <c r="J1" s="16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s="16" customFormat="1" ht="12.75" customHeight="1">
      <c r="A2" s="582" t="s">
        <v>163</v>
      </c>
      <c r="B2" s="582"/>
      <c r="C2" s="582"/>
      <c r="D2" s="582"/>
      <c r="E2" s="582"/>
      <c r="F2" s="582"/>
      <c r="G2" s="582"/>
      <c r="H2" s="582"/>
      <c r="I2" s="582"/>
      <c r="J2" s="582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s="14" customFormat="1" ht="12.75">
      <c r="A3" s="13"/>
      <c r="B3" s="584" t="s">
        <v>7</v>
      </c>
      <c r="C3" s="584"/>
      <c r="D3" s="584"/>
      <c r="E3" s="584"/>
      <c r="F3" s="187"/>
      <c r="G3" s="584" t="s">
        <v>368</v>
      </c>
      <c r="H3" s="584"/>
      <c r="I3" s="584"/>
      <c r="J3" s="584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41" s="32" customFormat="1" ht="12.75">
      <c r="A4" s="13" t="s">
        <v>178</v>
      </c>
      <c r="B4" s="439">
        <v>2012</v>
      </c>
      <c r="C4" s="585" t="s">
        <v>509</v>
      </c>
      <c r="D4" s="585"/>
      <c r="E4" s="585"/>
      <c r="F4" s="187"/>
      <c r="G4" s="439">
        <v>2012</v>
      </c>
      <c r="H4" s="585" t="s">
        <v>509</v>
      </c>
      <c r="I4" s="585"/>
      <c r="J4" s="585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s="32" customFormat="1" ht="12.75">
      <c r="A5" s="189"/>
      <c r="B5" s="189"/>
      <c r="C5" s="440">
        <v>2012</v>
      </c>
      <c r="D5" s="440">
        <v>2013</v>
      </c>
      <c r="E5" s="199" t="s">
        <v>180</v>
      </c>
      <c r="F5" s="190"/>
      <c r="G5" s="189"/>
      <c r="H5" s="440">
        <v>2012</v>
      </c>
      <c r="I5" s="440">
        <v>2013</v>
      </c>
      <c r="J5" s="199" t="s">
        <v>180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</row>
    <row r="6" spans="1:41" s="32" customFormat="1" ht="12.75">
      <c r="A6" s="191" t="s">
        <v>8</v>
      </c>
      <c r="B6" s="191"/>
      <c r="C6" s="191"/>
      <c r="D6" s="191"/>
      <c r="E6" s="191"/>
      <c r="F6" s="191"/>
      <c r="G6" s="191">
        <v>1087768.3669999999</v>
      </c>
      <c r="H6" s="191">
        <v>662496.228</v>
      </c>
      <c r="I6" s="191">
        <v>644680.187</v>
      </c>
      <c r="J6" s="194">
        <v>-2.6892290472029714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</row>
    <row r="7" spans="1:41" s="15" customFormat="1" ht="12.75">
      <c r="A7" s="14"/>
      <c r="D7" s="16"/>
      <c r="H7" s="16"/>
      <c r="I7" s="17"/>
      <c r="J7" s="116" t="s">
        <v>181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</row>
    <row r="8" spans="1:41" s="16" customFormat="1" ht="12.75">
      <c r="A8" s="192" t="s">
        <v>9</v>
      </c>
      <c r="B8" s="193">
        <v>1938879.7200000002</v>
      </c>
      <c r="C8" s="193">
        <v>1177643.8329999999</v>
      </c>
      <c r="D8" s="193">
        <v>1249955.1349999998</v>
      </c>
      <c r="E8" s="194">
        <v>6.140337169328163</v>
      </c>
      <c r="F8" s="193"/>
      <c r="G8" s="193">
        <v>995938.0199999999</v>
      </c>
      <c r="H8" s="193">
        <v>603755.262</v>
      </c>
      <c r="I8" s="193">
        <v>589210.541</v>
      </c>
      <c r="J8" s="194">
        <v>-2.409042523591282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1" s="16" customFormat="1" ht="12.75">
      <c r="A9" s="14" t="s">
        <v>10</v>
      </c>
      <c r="B9" s="15">
        <v>6.354</v>
      </c>
      <c r="C9" s="15">
        <v>0.354</v>
      </c>
      <c r="D9" s="15">
        <v>0</v>
      </c>
      <c r="E9" s="116">
        <v>-100</v>
      </c>
      <c r="F9" s="15"/>
      <c r="G9" s="15">
        <v>5.923</v>
      </c>
      <c r="H9" s="15">
        <v>1.025</v>
      </c>
      <c r="I9" s="15">
        <v>0</v>
      </c>
      <c r="J9" s="116">
        <v>-100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s="16" customFormat="1" ht="12.75">
      <c r="A10" s="14" t="s">
        <v>11</v>
      </c>
      <c r="B10" s="15">
        <v>6.004</v>
      </c>
      <c r="C10" s="15">
        <v>0.004</v>
      </c>
      <c r="D10" s="15">
        <v>0</v>
      </c>
      <c r="E10" s="116">
        <v>-100</v>
      </c>
      <c r="F10" s="103"/>
      <c r="G10" s="15">
        <v>4.92</v>
      </c>
      <c r="H10" s="15">
        <v>0.022</v>
      </c>
      <c r="I10" s="15">
        <v>0</v>
      </c>
      <c r="J10" s="116">
        <v>-100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16" customFormat="1" ht="12.75">
      <c r="A11" s="14" t="s">
        <v>424</v>
      </c>
      <c r="B11" s="15">
        <v>264228.64</v>
      </c>
      <c r="C11" s="15">
        <v>165885.54</v>
      </c>
      <c r="D11" s="15">
        <v>139330.2</v>
      </c>
      <c r="E11" s="116">
        <v>-16.008230735481817</v>
      </c>
      <c r="F11" s="103"/>
      <c r="G11" s="15">
        <v>134716.627</v>
      </c>
      <c r="H11" s="15">
        <v>81622.961</v>
      </c>
      <c r="I11" s="15">
        <v>74133.083</v>
      </c>
      <c r="J11" s="116">
        <v>-9.17619001839445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</row>
    <row r="12" spans="1:41" s="16" customFormat="1" ht="12.75">
      <c r="A12" s="14" t="s">
        <v>425</v>
      </c>
      <c r="B12" s="15">
        <v>0</v>
      </c>
      <c r="C12" s="15">
        <v>0</v>
      </c>
      <c r="D12" s="15">
        <v>1.5</v>
      </c>
      <c r="E12" s="116" t="s">
        <v>181</v>
      </c>
      <c r="F12" s="103"/>
      <c r="G12" s="15">
        <v>0</v>
      </c>
      <c r="H12" s="15">
        <v>0</v>
      </c>
      <c r="I12" s="15">
        <v>4.185</v>
      </c>
      <c r="J12" s="116" t="s">
        <v>181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s="16" customFormat="1" ht="12.75">
      <c r="A13" s="14" t="s">
        <v>12</v>
      </c>
      <c r="B13" s="15">
        <v>1674638.7220000003</v>
      </c>
      <c r="C13" s="15">
        <v>1011757.9349999999</v>
      </c>
      <c r="D13" s="15">
        <v>1110623.4349999998</v>
      </c>
      <c r="E13" s="116">
        <v>9.771655509674844</v>
      </c>
      <c r="F13" s="103"/>
      <c r="G13" s="15">
        <v>861210.5499999999</v>
      </c>
      <c r="H13" s="15">
        <v>522131.25399999996</v>
      </c>
      <c r="I13" s="15">
        <v>515073.273</v>
      </c>
      <c r="J13" s="116">
        <v>-1.3517637463625078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s="16" customFormat="1" ht="12.75">
      <c r="A14" s="14"/>
      <c r="B14" s="15"/>
      <c r="C14" s="15"/>
      <c r="D14" s="15"/>
      <c r="E14" s="116" t="s">
        <v>181</v>
      </c>
      <c r="F14" s="15"/>
      <c r="G14" s="15"/>
      <c r="H14" s="15"/>
      <c r="I14" s="259"/>
      <c r="J14" s="116" t="s">
        <v>181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s="16" customFormat="1" ht="12.75">
      <c r="A15" s="192" t="s">
        <v>366</v>
      </c>
      <c r="B15" s="193">
        <v>17376.058</v>
      </c>
      <c r="C15" s="193">
        <v>12068.045999999998</v>
      </c>
      <c r="D15" s="193">
        <v>11832.203</v>
      </c>
      <c r="E15" s="194">
        <v>-1.954276607828632</v>
      </c>
      <c r="F15" s="193"/>
      <c r="G15" s="193">
        <v>83460.861</v>
      </c>
      <c r="H15" s="193">
        <v>53512.814</v>
      </c>
      <c r="I15" s="193">
        <v>49553.316999999995</v>
      </c>
      <c r="J15" s="194">
        <v>-7.399156770189663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s="16" customFormat="1" ht="12.75">
      <c r="A16" s="14" t="s">
        <v>13</v>
      </c>
      <c r="B16" s="195">
        <v>339.309</v>
      </c>
      <c r="C16" s="103">
        <v>218.07100000000003</v>
      </c>
      <c r="D16" s="103">
        <v>375.94100000000003</v>
      </c>
      <c r="E16" s="116">
        <v>72.39385337802827</v>
      </c>
      <c r="F16" s="195"/>
      <c r="G16" s="103">
        <v>4100.883</v>
      </c>
      <c r="H16" s="103">
        <v>2785.84</v>
      </c>
      <c r="I16" s="103">
        <v>4302.235000000001</v>
      </c>
      <c r="J16" s="116">
        <v>54.432235878586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s="16" customFormat="1" ht="12.75">
      <c r="A17" s="14" t="s">
        <v>14</v>
      </c>
      <c r="B17" s="195">
        <v>13164.725</v>
      </c>
      <c r="C17" s="103">
        <v>9457.8</v>
      </c>
      <c r="D17" s="103">
        <v>8772.336</v>
      </c>
      <c r="E17" s="116">
        <v>-7.247605151303688</v>
      </c>
      <c r="F17" s="103"/>
      <c r="G17" s="103">
        <v>49606.682</v>
      </c>
      <c r="H17" s="103">
        <v>33093.682</v>
      </c>
      <c r="I17" s="103">
        <v>28187.774</v>
      </c>
      <c r="J17" s="116">
        <v>-14.824303926048472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s="16" customFormat="1" ht="12.75">
      <c r="A18" s="14" t="s">
        <v>15</v>
      </c>
      <c r="B18" s="195">
        <v>2030.8039999999999</v>
      </c>
      <c r="C18" s="103">
        <v>1416.312</v>
      </c>
      <c r="D18" s="103">
        <v>785.987</v>
      </c>
      <c r="E18" s="116">
        <v>-44.504671287117525</v>
      </c>
      <c r="F18" s="103"/>
      <c r="G18" s="103">
        <v>23970.324999999997</v>
      </c>
      <c r="H18" s="103">
        <v>14578.065</v>
      </c>
      <c r="I18" s="103">
        <v>11330.911</v>
      </c>
      <c r="J18" s="116">
        <v>-22.274245587463085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s="16" customFormat="1" ht="12.75">
      <c r="A19" s="14" t="s">
        <v>16</v>
      </c>
      <c r="B19" s="195">
        <v>1841.22</v>
      </c>
      <c r="C19" s="103">
        <v>975.863</v>
      </c>
      <c r="D19" s="103">
        <v>1897.939</v>
      </c>
      <c r="E19" s="116">
        <v>94.4882632090775</v>
      </c>
      <c r="F19" s="103"/>
      <c r="G19" s="103">
        <v>5782.971</v>
      </c>
      <c r="H19" s="103">
        <v>3055.227</v>
      </c>
      <c r="I19" s="103">
        <v>5732.397</v>
      </c>
      <c r="J19" s="116">
        <v>87.6258949007717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s="16" customFormat="1" ht="12.75">
      <c r="A20" s="14"/>
      <c r="B20" s="103"/>
      <c r="C20" s="103"/>
      <c r="D20" s="103"/>
      <c r="E20" s="116" t="s">
        <v>181</v>
      </c>
      <c r="F20" s="103"/>
      <c r="G20" s="103"/>
      <c r="H20" s="103"/>
      <c r="I20" s="103"/>
      <c r="J20" s="116" t="s">
        <v>181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s="16" customFormat="1" ht="12.75">
      <c r="A21" s="192" t="s">
        <v>17</v>
      </c>
      <c r="B21" s="193">
        <v>1373.695</v>
      </c>
      <c r="C21" s="193">
        <v>872.1250000000001</v>
      </c>
      <c r="D21" s="193">
        <v>972.8230000000001</v>
      </c>
      <c r="E21" s="194">
        <v>11.546280636376665</v>
      </c>
      <c r="F21" s="193"/>
      <c r="G21" s="193">
        <v>6120.192999999999</v>
      </c>
      <c r="H21" s="193">
        <v>3922.77</v>
      </c>
      <c r="I21" s="193">
        <v>4431.003000000001</v>
      </c>
      <c r="J21" s="194">
        <v>12.955972437843684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16" customFormat="1" ht="12.75">
      <c r="A22" s="14" t="s">
        <v>18</v>
      </c>
      <c r="B22" s="103">
        <v>161.87699999999998</v>
      </c>
      <c r="C22" s="103">
        <v>124.367</v>
      </c>
      <c r="D22" s="103">
        <v>171.481</v>
      </c>
      <c r="E22" s="116">
        <v>37.883039713107166</v>
      </c>
      <c r="F22" s="103"/>
      <c r="G22" s="103">
        <v>2399.7969999999996</v>
      </c>
      <c r="H22" s="103">
        <v>1635.051</v>
      </c>
      <c r="I22" s="103">
        <v>2337.594</v>
      </c>
      <c r="J22" s="116">
        <v>42.967650550349816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s="16" customFormat="1" ht="12.75">
      <c r="A23" s="14" t="s">
        <v>19</v>
      </c>
      <c r="B23" s="103">
        <v>0.711</v>
      </c>
      <c r="C23" s="103">
        <v>0.368</v>
      </c>
      <c r="D23" s="103">
        <v>0.492</v>
      </c>
      <c r="E23" s="116">
        <v>33.69565217391303</v>
      </c>
      <c r="F23" s="103"/>
      <c r="G23" s="103">
        <v>383.476</v>
      </c>
      <c r="H23" s="103">
        <v>250.556</v>
      </c>
      <c r="I23" s="103">
        <v>336.183</v>
      </c>
      <c r="J23" s="116">
        <v>34.17479525535211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16" customFormat="1" ht="12.75">
      <c r="A24" s="14" t="s">
        <v>426</v>
      </c>
      <c r="B24" s="103">
        <v>1211.107</v>
      </c>
      <c r="C24" s="103">
        <v>747.3900000000001</v>
      </c>
      <c r="D24" s="103">
        <v>800.8500000000001</v>
      </c>
      <c r="E24" s="116">
        <v>7.152892064384048</v>
      </c>
      <c r="F24" s="103"/>
      <c r="G24" s="103">
        <v>3336.9199999999996</v>
      </c>
      <c r="H24" s="103">
        <v>2037.163</v>
      </c>
      <c r="I24" s="103">
        <v>1757.226</v>
      </c>
      <c r="J24" s="116">
        <v>-13.741512093043113</v>
      </c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s="16" customFormat="1" ht="12.75">
      <c r="A25" s="14"/>
      <c r="B25" s="15"/>
      <c r="C25" s="15"/>
      <c r="D25" s="15"/>
      <c r="E25" s="116" t="s">
        <v>181</v>
      </c>
      <c r="F25" s="15"/>
      <c r="G25" s="15"/>
      <c r="H25" s="15"/>
      <c r="I25" s="103"/>
      <c r="J25" s="116" t="s">
        <v>181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s="16" customFormat="1" ht="12.75">
      <c r="A26" s="192" t="s">
        <v>426</v>
      </c>
      <c r="B26" s="193"/>
      <c r="C26" s="193"/>
      <c r="D26" s="193"/>
      <c r="E26" s="194" t="s">
        <v>181</v>
      </c>
      <c r="F26" s="193"/>
      <c r="G26" s="193">
        <v>2249.2929999999997</v>
      </c>
      <c r="H26" s="193">
        <v>1305.3820000000003</v>
      </c>
      <c r="I26" s="193">
        <v>1485.326</v>
      </c>
      <c r="J26" s="194">
        <v>13.784777176336107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s="16" customFormat="1" ht="25.5">
      <c r="A27" s="183" t="s">
        <v>20</v>
      </c>
      <c r="B27" s="103">
        <v>4.343</v>
      </c>
      <c r="C27" s="103">
        <v>3.49</v>
      </c>
      <c r="D27" s="103">
        <v>1.5779999999999998</v>
      </c>
      <c r="E27" s="116">
        <v>-54.78510028653296</v>
      </c>
      <c r="F27" s="103"/>
      <c r="G27" s="103">
        <v>199.625</v>
      </c>
      <c r="H27" s="103">
        <v>80.674</v>
      </c>
      <c r="I27" s="103">
        <v>104.787</v>
      </c>
      <c r="J27" s="116">
        <v>29.88943153928153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s="16" customFormat="1" ht="12.75">
      <c r="A28" s="14" t="s">
        <v>21</v>
      </c>
      <c r="B28" s="103">
        <v>648.067</v>
      </c>
      <c r="C28" s="103">
        <v>430.075</v>
      </c>
      <c r="D28" s="103">
        <v>371.17100000000005</v>
      </c>
      <c r="E28" s="116">
        <v>-13.69621577631807</v>
      </c>
      <c r="F28" s="103"/>
      <c r="G28" s="103">
        <v>2049.6679999999997</v>
      </c>
      <c r="H28" s="103">
        <v>1224.7080000000003</v>
      </c>
      <c r="I28" s="103">
        <v>1380.539</v>
      </c>
      <c r="J28" s="116">
        <v>12.723930928841781</v>
      </c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s="16" customFormat="1" ht="12.75">
      <c r="A29" s="14"/>
      <c r="B29" s="15"/>
      <c r="C29" s="15"/>
      <c r="D29" s="15"/>
      <c r="E29" s="116" t="s">
        <v>181</v>
      </c>
      <c r="F29" s="15"/>
      <c r="G29" s="15"/>
      <c r="H29" s="15"/>
      <c r="J29" s="116" t="s">
        <v>181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s="16" customFormat="1" ht="12.75">
      <c r="A30" s="191" t="s">
        <v>365</v>
      </c>
      <c r="B30" s="191"/>
      <c r="C30" s="191"/>
      <c r="D30" s="191"/>
      <c r="E30" s="194" t="s">
        <v>181</v>
      </c>
      <c r="F30" s="191"/>
      <c r="G30" s="191">
        <v>76208.43100000001</v>
      </c>
      <c r="H30" s="191">
        <v>71279.90899999999</v>
      </c>
      <c r="I30" s="191">
        <v>18466.428000000004</v>
      </c>
      <c r="J30" s="194">
        <v>-74.09308140390583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s="15" customFormat="1" ht="12.75">
      <c r="A31" s="14"/>
      <c r="E31" s="116" t="s">
        <v>181</v>
      </c>
      <c r="I31" s="195"/>
      <c r="J31" s="116" t="s">
        <v>181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</row>
    <row r="32" spans="1:41" s="16" customFormat="1" ht="12.75">
      <c r="A32" s="14" t="s">
        <v>22</v>
      </c>
      <c r="B32" s="103">
        <v>31</v>
      </c>
      <c r="C32" s="103">
        <v>10</v>
      </c>
      <c r="D32" s="103">
        <v>17</v>
      </c>
      <c r="E32" s="116">
        <v>70</v>
      </c>
      <c r="F32" s="103"/>
      <c r="G32" s="103">
        <v>563.909</v>
      </c>
      <c r="H32" s="103">
        <v>195.671</v>
      </c>
      <c r="I32" s="103">
        <v>530.569</v>
      </c>
      <c r="J32" s="116">
        <v>171.15362010722077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s="16" customFormat="1" ht="12.75">
      <c r="A33" s="14" t="s">
        <v>23</v>
      </c>
      <c r="B33" s="103">
        <v>2</v>
      </c>
      <c r="C33" s="103">
        <v>1</v>
      </c>
      <c r="D33" s="103">
        <v>2</v>
      </c>
      <c r="E33" s="116">
        <v>100</v>
      </c>
      <c r="F33" s="103"/>
      <c r="G33" s="103">
        <v>163.45</v>
      </c>
      <c r="H33" s="103">
        <v>4.95</v>
      </c>
      <c r="I33" s="103">
        <v>215.489</v>
      </c>
      <c r="J33" s="116">
        <v>4253.313131313132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16" customFormat="1" ht="12.75">
      <c r="A34" s="183" t="s">
        <v>24</v>
      </c>
      <c r="B34" s="103">
        <v>4</v>
      </c>
      <c r="C34" s="103">
        <v>3</v>
      </c>
      <c r="D34" s="103">
        <v>0</v>
      </c>
      <c r="E34" s="116">
        <v>-100</v>
      </c>
      <c r="F34" s="103"/>
      <c r="G34" s="103">
        <v>108.778</v>
      </c>
      <c r="H34" s="103">
        <v>107.043</v>
      </c>
      <c r="I34" s="103">
        <v>0</v>
      </c>
      <c r="J34" s="116">
        <v>-100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16" customFormat="1" ht="12.75">
      <c r="A35" s="14" t="s">
        <v>25</v>
      </c>
      <c r="B35" s="103"/>
      <c r="C35" s="103"/>
      <c r="D35" s="103"/>
      <c r="E35" s="116" t="s">
        <v>181</v>
      </c>
      <c r="F35" s="15"/>
      <c r="G35" s="103">
        <v>75372.29400000001</v>
      </c>
      <c r="H35" s="103">
        <v>70972.24499999998</v>
      </c>
      <c r="I35" s="103">
        <v>17720.370000000003</v>
      </c>
      <c r="J35" s="116">
        <v>-75.0319720053945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2:41" s="16" customFormat="1" ht="12.75">
      <c r="B36" s="15"/>
      <c r="C36" s="15"/>
      <c r="D36" s="15"/>
      <c r="F36" s="15"/>
      <c r="G36" s="15"/>
      <c r="H36" s="15"/>
      <c r="I36" s="103"/>
      <c r="J36" s="116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10" s="31" customFormat="1" ht="12.75">
      <c r="A37" s="184" t="s">
        <v>167</v>
      </c>
      <c r="B37" s="185"/>
      <c r="C37" s="185"/>
      <c r="D37" s="184"/>
      <c r="E37" s="185"/>
      <c r="F37" s="185"/>
      <c r="G37" s="185"/>
      <c r="H37" s="184"/>
      <c r="I37" s="186"/>
      <c r="J37" s="185"/>
    </row>
    <row r="38" spans="1:10" ht="12.75">
      <c r="A38" s="143" t="s">
        <v>171</v>
      </c>
      <c r="B38" s="143"/>
      <c r="C38" s="143"/>
      <c r="D38" s="143"/>
      <c r="E38" s="143"/>
      <c r="F38" s="143"/>
      <c r="G38" s="143"/>
      <c r="H38" s="143"/>
      <c r="I38" s="143"/>
      <c r="J38" s="143"/>
    </row>
    <row r="39" spans="1:10" ht="12.75">
      <c r="A39" s="588" t="s">
        <v>172</v>
      </c>
      <c r="B39" s="588"/>
      <c r="C39" s="588"/>
      <c r="D39" s="588"/>
      <c r="E39" s="588"/>
      <c r="F39" s="588"/>
      <c r="G39" s="588"/>
      <c r="H39" s="588"/>
      <c r="I39" s="588"/>
      <c r="J39" s="588"/>
    </row>
    <row r="40" spans="1:33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2:33" ht="12.7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2:33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2:33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2:33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2:33" ht="12.75">
      <c r="B45" s="101"/>
      <c r="C45" s="101"/>
      <c r="D45" s="397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2:33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2:33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2:33" ht="12.7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2:33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2:33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2:33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2:33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2:33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2:33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ht="12.7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2:33" ht="12.7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2:33" ht="12.7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2:33" ht="12.7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2:33" ht="12.7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2:33" ht="12.7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2:33" ht="12.7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2:33" ht="12.7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2:33" ht="12.7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2:33" ht="12.7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33" ht="12.7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2:33" ht="12.7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ht="12.7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:33" ht="12.7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2:33" ht="12.7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:33" ht="12.7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2:33" ht="12.7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2:33" ht="12.7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</row>
    <row r="75" spans="2:33" ht="12.7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</row>
    <row r="76" spans="2:33" ht="12.7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</row>
    <row r="77" spans="2:33" ht="12.7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</row>
    <row r="78" spans="2:33" ht="12.7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</row>
    <row r="79" spans="2:33" ht="12.7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</row>
    <row r="80" spans="2:33" ht="12.7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</row>
    <row r="81" spans="2:33" ht="12.7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</row>
    <row r="82" spans="2:33" ht="12.7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</row>
    <row r="83" spans="2:33" ht="12.7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</row>
    <row r="84" spans="2:33" ht="12.7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</row>
    <row r="85" spans="2:33" ht="12.7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</row>
    <row r="86" spans="2:33" ht="12.7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</row>
    <row r="87" spans="2:33" ht="12.7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</row>
    <row r="88" spans="2:33" ht="12.7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</row>
    <row r="89" spans="2:33" ht="12.7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</row>
    <row r="90" spans="2:33" ht="12.7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</row>
    <row r="91" spans="2:33" ht="12.7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</row>
    <row r="92" spans="2:33" ht="12.7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</row>
    <row r="93" spans="2:33" ht="12.7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</row>
    <row r="94" spans="2:33" ht="12.7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</row>
    <row r="95" spans="2:33" ht="12.7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</row>
    <row r="96" spans="2:33" ht="12.7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</row>
    <row r="97" spans="2:33" ht="12.7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</row>
    <row r="98" spans="2:33" ht="12.7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</row>
    <row r="99" spans="2:33" ht="12.7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</row>
    <row r="100" spans="2:33" ht="12.7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</row>
    <row r="101" spans="2:33" ht="12.7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</row>
    <row r="102" spans="2:33" ht="12.7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</row>
    <row r="103" spans="2:33" ht="12.7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</row>
    <row r="104" spans="2:33" ht="12.7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</row>
    <row r="105" spans="2:33" ht="12.7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</row>
    <row r="106" spans="2:33" ht="12.7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</row>
    <row r="107" spans="2:33" ht="12.7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</row>
    <row r="108" spans="2:33" ht="12.7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</row>
    <row r="109" spans="2:33" ht="12.7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</row>
    <row r="110" spans="2:33" ht="12.7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</row>
    <row r="111" spans="2:33" ht="12.7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</row>
    <row r="112" spans="2:33" ht="12.7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</row>
    <row r="113" spans="2:33" ht="12.7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</row>
    <row r="114" spans="2:33" ht="12.7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</row>
    <row r="115" spans="2:33" ht="12.7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</row>
    <row r="116" spans="2:33" ht="12.7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</row>
    <row r="117" spans="2:33" ht="12.7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</row>
    <row r="118" spans="2:33" ht="12.7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</row>
    <row r="119" spans="2:33" ht="12.7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</row>
    <row r="120" spans="2:33" ht="12.7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</row>
    <row r="121" spans="2:33" ht="12.7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</row>
    <row r="122" spans="2:33" ht="12.7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</row>
    <row r="123" spans="2:33" ht="12.7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</row>
    <row r="124" spans="2:33" ht="12.7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</row>
    <row r="125" spans="2:33" ht="12.7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</row>
    <row r="126" spans="2:33" ht="12.7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</row>
    <row r="127" spans="2:33" ht="12.7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</row>
    <row r="128" spans="2:33" ht="12.7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</row>
    <row r="129" spans="2:33" ht="12.7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</row>
    <row r="130" spans="2:33" ht="12.7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</row>
    <row r="131" spans="2:33" ht="12.75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</row>
    <row r="132" spans="2:33" ht="12.75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</row>
    <row r="133" spans="2:33" ht="12.75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</row>
    <row r="134" spans="2:33" ht="12.75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</row>
    <row r="135" spans="2:33" ht="12.75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</row>
    <row r="136" spans="2:33" ht="12.75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</row>
    <row r="137" spans="11:33" ht="12.75"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</row>
    <row r="138" spans="11:33" ht="12.75"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</row>
    <row r="139" spans="11:33" ht="12.75"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</row>
    <row r="140" spans="11:33" ht="12.75"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</row>
    <row r="141" spans="11:33" ht="12.75"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</row>
    <row r="142" spans="11:33" ht="12.75"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</row>
  </sheetData>
  <sheetProtection/>
  <mergeCells count="7">
    <mergeCell ref="A39:J39"/>
    <mergeCell ref="A1:I1"/>
    <mergeCell ref="A2:J2"/>
    <mergeCell ref="C4:E4"/>
    <mergeCell ref="H4:J4"/>
    <mergeCell ref="B3:E3"/>
    <mergeCell ref="G3:J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5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2.140625" defaultRowHeight="12.75"/>
  <cols>
    <col min="1" max="1" width="17.421875" style="128" customWidth="1"/>
    <col min="2" max="5" width="12.140625" style="128" customWidth="1"/>
    <col min="6" max="6" width="14.7109375" style="128" customWidth="1"/>
    <col min="7" max="10" width="12.140625" style="128" customWidth="1"/>
    <col min="11" max="163" width="12.140625" style="123" customWidth="1"/>
    <col min="164" max="16384" width="12.140625" style="128" customWidth="1"/>
  </cols>
  <sheetData>
    <row r="1" spans="1:163" s="126" customFormat="1" ht="21.75" customHeight="1">
      <c r="A1" s="590" t="s">
        <v>319</v>
      </c>
      <c r="B1" s="590"/>
      <c r="C1" s="590"/>
      <c r="D1" s="590"/>
      <c r="E1" s="590"/>
      <c r="F1" s="590"/>
      <c r="G1" s="590"/>
      <c r="H1" s="120"/>
      <c r="I1" s="120"/>
      <c r="J1" s="125"/>
      <c r="K1" s="125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</row>
    <row r="2" spans="1:163" s="126" customFormat="1" ht="12" customHeight="1">
      <c r="A2" s="591" t="s">
        <v>193</v>
      </c>
      <c r="B2" s="591"/>
      <c r="C2" s="591"/>
      <c r="D2" s="591"/>
      <c r="E2" s="591"/>
      <c r="F2" s="591"/>
      <c r="G2" s="591"/>
      <c r="H2" s="121"/>
      <c r="I2" s="121"/>
      <c r="J2" s="125"/>
      <c r="K2" s="125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</row>
    <row r="3" spans="1:163" s="126" customFormat="1" ht="24.75" customHeight="1">
      <c r="A3" s="592" t="s">
        <v>300</v>
      </c>
      <c r="B3" s="592"/>
      <c r="C3" s="592"/>
      <c r="D3" s="592"/>
      <c r="E3" s="592"/>
      <c r="F3" s="592"/>
      <c r="G3" s="592"/>
      <c r="H3" s="122"/>
      <c r="I3" s="122"/>
      <c r="J3" s="120"/>
      <c r="K3" s="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</row>
    <row r="4" spans="1:163" s="126" customFormat="1" ht="17.25" customHeight="1">
      <c r="A4" s="123"/>
      <c r="B4" s="123"/>
      <c r="C4" s="123"/>
      <c r="D4" s="123"/>
      <c r="E4" s="123"/>
      <c r="F4" s="120"/>
      <c r="G4" s="120"/>
      <c r="H4" s="20"/>
      <c r="I4" s="120"/>
      <c r="J4" s="120"/>
      <c r="K4" s="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</row>
    <row r="5" spans="1:163" s="126" customFormat="1" ht="46.5" customHeight="1">
      <c r="A5" s="203" t="s">
        <v>28</v>
      </c>
      <c r="B5" s="203" t="s">
        <v>150</v>
      </c>
      <c r="C5" s="203" t="s">
        <v>29</v>
      </c>
      <c r="D5" s="203" t="s">
        <v>30</v>
      </c>
      <c r="E5" s="203" t="s">
        <v>31</v>
      </c>
      <c r="F5" s="203" t="s">
        <v>32</v>
      </c>
      <c r="G5" s="203" t="s">
        <v>10</v>
      </c>
      <c r="H5" s="20"/>
      <c r="I5" s="198"/>
      <c r="J5" s="196"/>
      <c r="K5" s="196"/>
      <c r="L5" s="196"/>
      <c r="M5" s="196"/>
      <c r="N5" s="196"/>
      <c r="O5" s="196"/>
      <c r="P5" s="188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</row>
    <row r="6" spans="1:163" s="126" customFormat="1" ht="18" customHeight="1">
      <c r="A6" s="429" t="s">
        <v>173</v>
      </c>
      <c r="B6" s="181">
        <v>796.27</v>
      </c>
      <c r="C6" s="181">
        <v>956.36</v>
      </c>
      <c r="D6" s="181">
        <v>956.36</v>
      </c>
      <c r="E6" s="181">
        <v>1014.57</v>
      </c>
      <c r="F6" s="181">
        <v>678.81</v>
      </c>
      <c r="G6" s="181">
        <v>713.25</v>
      </c>
      <c r="H6" s="124"/>
      <c r="I6" s="127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</row>
    <row r="7" spans="1:163" s="126" customFormat="1" ht="18" customHeight="1">
      <c r="A7" s="429" t="s">
        <v>174</v>
      </c>
      <c r="B7" s="181">
        <v>806.37</v>
      </c>
      <c r="C7" s="181">
        <v>968.48</v>
      </c>
      <c r="D7" s="181">
        <v>968.48</v>
      </c>
      <c r="E7" s="181">
        <v>1027.43</v>
      </c>
      <c r="F7" s="181">
        <v>687.41</v>
      </c>
      <c r="G7" s="181">
        <v>722.29</v>
      </c>
      <c r="H7" s="130"/>
      <c r="I7" s="127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</row>
    <row r="8" spans="1:163" s="126" customFormat="1" ht="18" customHeight="1">
      <c r="A8" s="429" t="s">
        <v>175</v>
      </c>
      <c r="B8" s="181">
        <v>805.71</v>
      </c>
      <c r="C8" s="181">
        <v>967.69</v>
      </c>
      <c r="D8" s="181">
        <v>967.69</v>
      </c>
      <c r="E8" s="181">
        <v>1039.21</v>
      </c>
      <c r="F8" s="181">
        <v>686.85</v>
      </c>
      <c r="G8" s="181">
        <v>692.24</v>
      </c>
      <c r="H8" s="132"/>
      <c r="I8" s="127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</row>
    <row r="9" spans="1:163" s="126" customFormat="1" ht="18" customHeight="1">
      <c r="A9" s="429" t="s">
        <v>176</v>
      </c>
      <c r="B9" s="181">
        <v>799.05</v>
      </c>
      <c r="C9" s="181">
        <v>957.2</v>
      </c>
      <c r="D9" s="181">
        <v>957.2</v>
      </c>
      <c r="E9" s="181">
        <v>1027.95</v>
      </c>
      <c r="F9" s="181">
        <v>679.4</v>
      </c>
      <c r="G9" s="181">
        <v>684.74</v>
      </c>
      <c r="H9" s="132"/>
      <c r="I9" s="127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</row>
    <row r="10" spans="1:163" s="126" customFormat="1" ht="18" customHeight="1">
      <c r="A10" s="429" t="s">
        <v>177</v>
      </c>
      <c r="B10" s="181">
        <v>804.81</v>
      </c>
      <c r="C10" s="181">
        <v>953.62</v>
      </c>
      <c r="D10" s="181">
        <v>964.1</v>
      </c>
      <c r="E10" s="181">
        <v>1016.49</v>
      </c>
      <c r="F10" s="181">
        <v>684.3</v>
      </c>
      <c r="G10" s="181">
        <v>681.29</v>
      </c>
      <c r="H10" s="182"/>
      <c r="I10" s="127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</row>
    <row r="11" spans="1:163" s="126" customFormat="1" ht="18" customHeight="1">
      <c r="A11" s="430" t="s">
        <v>179</v>
      </c>
      <c r="B11" s="181">
        <v>812.41</v>
      </c>
      <c r="C11" s="181">
        <v>962.62</v>
      </c>
      <c r="D11" s="181">
        <v>973.19</v>
      </c>
      <c r="E11" s="181">
        <v>1026.09</v>
      </c>
      <c r="F11" s="181">
        <v>690.76</v>
      </c>
      <c r="G11" s="181">
        <v>687.72</v>
      </c>
      <c r="H11" s="188"/>
      <c r="I11" s="127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</row>
    <row r="12" spans="1:163" s="126" customFormat="1" ht="18" customHeight="1">
      <c r="A12" s="430" t="s">
        <v>182</v>
      </c>
      <c r="B12" s="181">
        <v>804.51</v>
      </c>
      <c r="C12" s="181">
        <v>969.64</v>
      </c>
      <c r="D12" s="181">
        <v>973.87</v>
      </c>
      <c r="E12" s="181">
        <v>1026.8</v>
      </c>
      <c r="F12" s="181">
        <v>684.89</v>
      </c>
      <c r="G12" s="181">
        <v>697.73</v>
      </c>
      <c r="H12" s="197"/>
      <c r="I12" s="12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</row>
    <row r="13" spans="1:163" s="126" customFormat="1" ht="18" customHeight="1">
      <c r="A13" s="430" t="s">
        <v>183</v>
      </c>
      <c r="B13" s="181">
        <v>804.27</v>
      </c>
      <c r="C13" s="181">
        <v>969.35</v>
      </c>
      <c r="D13" s="181">
        <v>1047.66</v>
      </c>
      <c r="E13" s="181">
        <v>1026.5</v>
      </c>
      <c r="F13" s="181">
        <v>693.15</v>
      </c>
      <c r="G13" s="181">
        <v>697.52</v>
      </c>
      <c r="H13" s="197"/>
      <c r="I13" s="12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</row>
    <row r="14" spans="1:163" s="126" customFormat="1" ht="18" customHeight="1">
      <c r="A14" s="430" t="s">
        <v>194</v>
      </c>
      <c r="B14" s="181">
        <v>804.85</v>
      </c>
      <c r="C14" s="181">
        <v>970.05</v>
      </c>
      <c r="D14" s="181" t="s">
        <v>195</v>
      </c>
      <c r="E14" s="181">
        <v>1027.24</v>
      </c>
      <c r="F14" s="181">
        <v>693.65</v>
      </c>
      <c r="G14" s="181">
        <v>698.02</v>
      </c>
      <c r="H14" s="206"/>
      <c r="I14" s="127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</row>
    <row r="15" spans="1:163" s="126" customFormat="1" ht="18" customHeight="1">
      <c r="A15" s="430" t="s">
        <v>336</v>
      </c>
      <c r="B15" s="181">
        <v>771.9</v>
      </c>
      <c r="C15" s="181">
        <v>961.78</v>
      </c>
      <c r="D15" s="181">
        <v>1021.63</v>
      </c>
      <c r="E15" s="181">
        <v>992.74</v>
      </c>
      <c r="F15" s="181">
        <v>675.93</v>
      </c>
      <c r="G15" s="181">
        <v>657.49</v>
      </c>
      <c r="H15" s="253"/>
      <c r="I15" s="127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</row>
    <row r="16" spans="1:163" s="126" customFormat="1" ht="18" customHeight="1">
      <c r="A16" s="430" t="s">
        <v>369</v>
      </c>
      <c r="B16" s="181">
        <v>743.7</v>
      </c>
      <c r="C16" s="181">
        <v>926.64</v>
      </c>
      <c r="D16" s="181">
        <v>984.31</v>
      </c>
      <c r="E16" s="181">
        <v>956.47</v>
      </c>
      <c r="F16" s="181">
        <v>651.24</v>
      </c>
      <c r="G16" s="181">
        <v>633.47</v>
      </c>
      <c r="H16" s="335"/>
      <c r="I16" s="127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5"/>
      <c r="DK16" s="335"/>
      <c r="DL16" s="335"/>
      <c r="DM16" s="335"/>
      <c r="DN16" s="335"/>
      <c r="DO16" s="335"/>
      <c r="DP16" s="335"/>
      <c r="DQ16" s="335"/>
      <c r="DR16" s="335"/>
      <c r="DS16" s="335"/>
      <c r="DT16" s="335"/>
      <c r="DU16" s="335"/>
      <c r="DV16" s="335"/>
      <c r="DW16" s="335"/>
      <c r="DX16" s="335"/>
      <c r="DY16" s="335"/>
      <c r="DZ16" s="335"/>
      <c r="EA16" s="335"/>
      <c r="EB16" s="335"/>
      <c r="EC16" s="335"/>
      <c r="ED16" s="335"/>
      <c r="EE16" s="335"/>
      <c r="EF16" s="335"/>
      <c r="EG16" s="335"/>
      <c r="EH16" s="335"/>
      <c r="EI16" s="335"/>
      <c r="EJ16" s="335"/>
      <c r="EK16" s="335"/>
      <c r="EL16" s="335"/>
      <c r="EM16" s="335"/>
      <c r="EN16" s="335"/>
      <c r="EO16" s="335"/>
      <c r="EP16" s="335"/>
      <c r="EQ16" s="335"/>
      <c r="ER16" s="335"/>
      <c r="ES16" s="335"/>
      <c r="ET16" s="335"/>
      <c r="EU16" s="335"/>
      <c r="EV16" s="335"/>
      <c r="EW16" s="335"/>
      <c r="EX16" s="335"/>
      <c r="EY16" s="335"/>
      <c r="EZ16" s="335"/>
      <c r="FA16" s="335"/>
      <c r="FB16" s="335"/>
      <c r="FC16" s="335"/>
      <c r="FD16" s="335"/>
      <c r="FE16" s="335"/>
      <c r="FF16" s="335"/>
      <c r="FG16" s="335"/>
    </row>
    <row r="17" spans="1:163" s="126" customFormat="1" ht="18" customHeight="1">
      <c r="A17" s="430" t="s">
        <v>428</v>
      </c>
      <c r="B17" s="181">
        <v>740.65</v>
      </c>
      <c r="C17" s="181" t="s">
        <v>195</v>
      </c>
      <c r="D17" s="181">
        <v>980.28</v>
      </c>
      <c r="E17" s="181">
        <v>956.51</v>
      </c>
      <c r="F17" s="181">
        <v>641.64</v>
      </c>
      <c r="G17" s="181">
        <v>606.12</v>
      </c>
      <c r="H17" s="438"/>
      <c r="I17" s="127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438"/>
      <c r="BW17" s="438"/>
      <c r="BX17" s="438"/>
      <c r="BY17" s="438"/>
      <c r="BZ17" s="438"/>
      <c r="CA17" s="438"/>
      <c r="CB17" s="438"/>
      <c r="CC17" s="438"/>
      <c r="CD17" s="438"/>
      <c r="CE17" s="438"/>
      <c r="CF17" s="438"/>
      <c r="CG17" s="438"/>
      <c r="CH17" s="438"/>
      <c r="CI17" s="438"/>
      <c r="CJ17" s="438"/>
      <c r="CK17" s="438"/>
      <c r="CL17" s="438"/>
      <c r="CM17" s="438"/>
      <c r="CN17" s="438"/>
      <c r="CO17" s="438"/>
      <c r="CP17" s="438"/>
      <c r="CQ17" s="438"/>
      <c r="CR17" s="438"/>
      <c r="CS17" s="438"/>
      <c r="CT17" s="438"/>
      <c r="CU17" s="438"/>
      <c r="CV17" s="438"/>
      <c r="CW17" s="438"/>
      <c r="CX17" s="438"/>
      <c r="CY17" s="438"/>
      <c r="CZ17" s="438"/>
      <c r="DA17" s="438"/>
      <c r="DB17" s="438"/>
      <c r="DC17" s="438"/>
      <c r="DD17" s="438"/>
      <c r="DE17" s="438"/>
      <c r="DF17" s="438"/>
      <c r="DG17" s="438"/>
      <c r="DH17" s="438"/>
      <c r="DI17" s="438"/>
      <c r="DJ17" s="438"/>
      <c r="DK17" s="438"/>
      <c r="DL17" s="438"/>
      <c r="DM17" s="438"/>
      <c r="DN17" s="438"/>
      <c r="DO17" s="438"/>
      <c r="DP17" s="438"/>
      <c r="DQ17" s="438"/>
      <c r="DR17" s="438"/>
      <c r="DS17" s="438"/>
      <c r="DT17" s="438"/>
      <c r="DU17" s="438"/>
      <c r="DV17" s="438"/>
      <c r="DW17" s="438"/>
      <c r="DX17" s="438"/>
      <c r="DY17" s="438"/>
      <c r="DZ17" s="438"/>
      <c r="EA17" s="438"/>
      <c r="EB17" s="438"/>
      <c r="EC17" s="438"/>
      <c r="ED17" s="438"/>
      <c r="EE17" s="438"/>
      <c r="EF17" s="438"/>
      <c r="EG17" s="438"/>
      <c r="EH17" s="438"/>
      <c r="EI17" s="438"/>
      <c r="EJ17" s="438"/>
      <c r="EK17" s="438"/>
      <c r="EL17" s="438"/>
      <c r="EM17" s="438"/>
      <c r="EN17" s="438"/>
      <c r="EO17" s="438"/>
      <c r="EP17" s="438"/>
      <c r="EQ17" s="438"/>
      <c r="ER17" s="438"/>
      <c r="ES17" s="438"/>
      <c r="ET17" s="438"/>
      <c r="EU17" s="438"/>
      <c r="EV17" s="438"/>
      <c r="EW17" s="438"/>
      <c r="EX17" s="438"/>
      <c r="EY17" s="438"/>
      <c r="EZ17" s="438"/>
      <c r="FA17" s="438"/>
      <c r="FB17" s="438"/>
      <c r="FC17" s="438"/>
      <c r="FD17" s="438"/>
      <c r="FE17" s="438"/>
      <c r="FF17" s="438"/>
      <c r="FG17" s="438"/>
    </row>
    <row r="18" spans="1:163" s="126" customFormat="1" ht="18" customHeight="1">
      <c r="A18" s="430" t="s">
        <v>510</v>
      </c>
      <c r="B18" s="181">
        <v>747.19</v>
      </c>
      <c r="C18" s="181" t="s">
        <v>195</v>
      </c>
      <c r="D18" s="181">
        <v>965.68</v>
      </c>
      <c r="E18" s="181">
        <v>942.27</v>
      </c>
      <c r="F18" s="181">
        <v>632.08</v>
      </c>
      <c r="G18" s="181">
        <v>597.12</v>
      </c>
      <c r="H18" s="498"/>
      <c r="I18" s="127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498"/>
      <c r="BD18" s="498"/>
      <c r="BE18" s="498"/>
      <c r="BF18" s="498"/>
      <c r="BG18" s="498"/>
      <c r="BH18" s="498"/>
      <c r="BI18" s="498"/>
      <c r="BJ18" s="498"/>
      <c r="BK18" s="498"/>
      <c r="BL18" s="498"/>
      <c r="BM18" s="498"/>
      <c r="BN18" s="498"/>
      <c r="BO18" s="498"/>
      <c r="BP18" s="498"/>
      <c r="BQ18" s="498"/>
      <c r="BR18" s="498"/>
      <c r="BS18" s="498"/>
      <c r="BT18" s="498"/>
      <c r="BU18" s="498"/>
      <c r="BV18" s="498"/>
      <c r="BW18" s="498"/>
      <c r="BX18" s="498"/>
      <c r="BY18" s="498"/>
      <c r="BZ18" s="498"/>
      <c r="CA18" s="498"/>
      <c r="CB18" s="498"/>
      <c r="CC18" s="498"/>
      <c r="CD18" s="498"/>
      <c r="CE18" s="498"/>
      <c r="CF18" s="498"/>
      <c r="CG18" s="498"/>
      <c r="CH18" s="498"/>
      <c r="CI18" s="498"/>
      <c r="CJ18" s="498"/>
      <c r="CK18" s="498"/>
      <c r="CL18" s="498"/>
      <c r="CM18" s="498"/>
      <c r="CN18" s="498"/>
      <c r="CO18" s="498"/>
      <c r="CP18" s="498"/>
      <c r="CQ18" s="498"/>
      <c r="CR18" s="498"/>
      <c r="CS18" s="498"/>
      <c r="CT18" s="498"/>
      <c r="CU18" s="498"/>
      <c r="CV18" s="498"/>
      <c r="CW18" s="498"/>
      <c r="CX18" s="498"/>
      <c r="CY18" s="498"/>
      <c r="CZ18" s="498"/>
      <c r="DA18" s="498"/>
      <c r="DB18" s="498"/>
      <c r="DC18" s="498"/>
      <c r="DD18" s="498"/>
      <c r="DE18" s="498"/>
      <c r="DF18" s="498"/>
      <c r="DG18" s="498"/>
      <c r="DH18" s="498"/>
      <c r="DI18" s="498"/>
      <c r="DJ18" s="498"/>
      <c r="DK18" s="498"/>
      <c r="DL18" s="498"/>
      <c r="DM18" s="498"/>
      <c r="DN18" s="498"/>
      <c r="DO18" s="498"/>
      <c r="DP18" s="498"/>
      <c r="DQ18" s="498"/>
      <c r="DR18" s="498"/>
      <c r="DS18" s="498"/>
      <c r="DT18" s="498"/>
      <c r="DU18" s="498"/>
      <c r="DV18" s="498"/>
      <c r="DW18" s="498"/>
      <c r="DX18" s="498"/>
      <c r="DY18" s="498"/>
      <c r="DZ18" s="498"/>
      <c r="EA18" s="498"/>
      <c r="EB18" s="498"/>
      <c r="EC18" s="498"/>
      <c r="ED18" s="498"/>
      <c r="EE18" s="498"/>
      <c r="EF18" s="498"/>
      <c r="EG18" s="498"/>
      <c r="EH18" s="498"/>
      <c r="EI18" s="498"/>
      <c r="EJ18" s="498"/>
      <c r="EK18" s="498"/>
      <c r="EL18" s="498"/>
      <c r="EM18" s="498"/>
      <c r="EN18" s="498"/>
      <c r="EO18" s="498"/>
      <c r="EP18" s="498"/>
      <c r="EQ18" s="498"/>
      <c r="ER18" s="498"/>
      <c r="ES18" s="498"/>
      <c r="ET18" s="498"/>
      <c r="EU18" s="498"/>
      <c r="EV18" s="498"/>
      <c r="EW18" s="498"/>
      <c r="EX18" s="498"/>
      <c r="EY18" s="498"/>
      <c r="EZ18" s="498"/>
      <c r="FA18" s="498"/>
      <c r="FB18" s="498"/>
      <c r="FC18" s="498"/>
      <c r="FD18" s="498"/>
      <c r="FE18" s="498"/>
      <c r="FF18" s="498"/>
      <c r="FG18" s="498"/>
    </row>
    <row r="19" spans="1:163" s="126" customFormat="1" ht="29.25" customHeight="1">
      <c r="A19" s="503" t="s">
        <v>511</v>
      </c>
      <c r="B19" s="504">
        <f>((B18/B6)-1)*100</f>
        <v>-6.163738430431875</v>
      </c>
      <c r="C19" s="505" t="s">
        <v>195</v>
      </c>
      <c r="D19" s="504">
        <f>((D18/D6)-1)*100</f>
        <v>0.9745284202601567</v>
      </c>
      <c r="E19" s="504">
        <f>((E18/E6)-1)*100</f>
        <v>-7.126171678642191</v>
      </c>
      <c r="F19" s="504">
        <f>((F18/F6)-1)*100</f>
        <v>-6.884106009045232</v>
      </c>
      <c r="G19" s="504">
        <f>((G18/G6)-1)*100</f>
        <v>-16.281808622502624</v>
      </c>
      <c r="H19" s="120"/>
      <c r="I19" s="127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</row>
    <row r="20" spans="1:10" ht="12.75">
      <c r="A20" s="589" t="s">
        <v>505</v>
      </c>
      <c r="B20" s="589"/>
      <c r="C20" s="589"/>
      <c r="D20" s="589"/>
      <c r="E20" s="589"/>
      <c r="F20" s="589"/>
      <c r="G20" s="589"/>
      <c r="H20" s="123"/>
      <c r="I20" s="123"/>
      <c r="J20" s="123"/>
    </row>
    <row r="21" spans="1:7" s="123" customFormat="1" ht="12.75">
      <c r="A21" s="141" t="s">
        <v>512</v>
      </c>
      <c r="B21" s="142"/>
      <c r="C21" s="142"/>
      <c r="D21" s="142"/>
      <c r="E21" s="142"/>
      <c r="F21" s="142"/>
      <c r="G21" s="142"/>
    </row>
    <row r="22" spans="1:7" s="123" customFormat="1" ht="12.75">
      <c r="A22" s="142" t="s">
        <v>396</v>
      </c>
      <c r="B22" s="129"/>
      <c r="C22" s="129"/>
      <c r="D22" s="129"/>
      <c r="E22" s="129"/>
      <c r="F22" s="129"/>
      <c r="G22" s="129"/>
    </row>
    <row r="23" spans="1:7" s="123" customFormat="1" ht="12.75">
      <c r="A23" s="129"/>
      <c r="B23" s="129"/>
      <c r="C23" s="129"/>
      <c r="D23" s="129"/>
      <c r="E23" s="129"/>
      <c r="F23" s="129"/>
      <c r="G23" s="129"/>
    </row>
    <row r="24" s="123" customFormat="1" ht="12.75"/>
    <row r="25" s="123" customFormat="1" ht="12.75"/>
    <row r="26" s="123" customFormat="1" ht="12.75"/>
    <row r="27" s="123" customFormat="1" ht="12.75"/>
    <row r="28" s="123" customFormat="1" ht="12.75"/>
    <row r="29" s="123" customFormat="1" ht="12.75"/>
    <row r="30" s="123" customFormat="1" ht="12.75"/>
    <row r="31" s="123" customFormat="1" ht="12.75"/>
    <row r="32" s="123" customFormat="1" ht="12.75"/>
    <row r="33" s="123" customFormat="1" ht="12.75"/>
    <row r="34" s="123" customFormat="1" ht="12.75"/>
    <row r="35" s="123" customFormat="1" ht="12.75"/>
    <row r="36" s="123" customFormat="1" ht="12.75"/>
    <row r="37" s="123" customFormat="1" ht="12.75"/>
    <row r="38" s="123" customFormat="1" ht="12.75"/>
    <row r="39" s="123" customFormat="1" ht="12.75"/>
    <row r="40" s="123" customFormat="1" ht="12.75"/>
    <row r="41" s="123" customFormat="1" ht="12.75"/>
    <row r="42" s="123" customFormat="1" ht="12.75"/>
    <row r="43" s="123" customFormat="1" ht="12.75"/>
    <row r="44" s="123" customFormat="1" ht="12.75"/>
    <row r="45" s="123" customFormat="1" ht="12.75">
      <c r="D45" s="396"/>
    </row>
    <row r="46" s="123" customFormat="1" ht="12.75"/>
    <row r="47" s="123" customFormat="1" ht="12.75"/>
    <row r="48" s="123" customFormat="1" ht="12.75"/>
    <row r="49" s="123" customFormat="1" ht="12.75"/>
    <row r="50" s="123" customFormat="1" ht="12.75"/>
    <row r="51" s="123" customFormat="1" ht="12.75"/>
    <row r="52" s="123" customFormat="1" ht="12.75"/>
    <row r="53" s="123" customFormat="1" ht="12.75"/>
    <row r="54" s="123" customFormat="1" ht="12.75"/>
    <row r="55" s="123" customFormat="1" ht="12.75"/>
    <row r="56" s="123" customFormat="1" ht="12.75"/>
    <row r="57" s="123" customFormat="1" ht="12.75"/>
    <row r="58" s="123" customFormat="1" ht="12.75"/>
    <row r="59" s="123" customFormat="1" ht="12.75"/>
    <row r="60" s="123" customFormat="1" ht="12.75"/>
    <row r="61" s="123" customFormat="1" ht="12.75"/>
    <row r="62" s="123" customFormat="1" ht="12.75"/>
    <row r="63" s="123" customFormat="1" ht="12.75"/>
    <row r="64" s="123" customFormat="1" ht="12.75"/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  <row r="175" s="123" customFormat="1" ht="12.75"/>
    <row r="176" s="123" customFormat="1" ht="12.75"/>
    <row r="177" s="123" customFormat="1" ht="12.75"/>
    <row r="178" s="123" customFormat="1" ht="12.75"/>
    <row r="179" s="123" customFormat="1" ht="12.75"/>
    <row r="180" s="123" customFormat="1" ht="12.75"/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="123" customFormat="1" ht="12.75"/>
    <row r="205" s="123" customFormat="1" ht="12.75"/>
    <row r="206" s="123" customFormat="1" ht="12.75"/>
    <row r="207" s="123" customFormat="1" ht="12.75"/>
    <row r="208" s="123" customFormat="1" ht="12.75"/>
    <row r="209" s="123" customFormat="1" ht="12.75"/>
    <row r="210" s="123" customFormat="1" ht="12.75"/>
    <row r="211" s="123" customFormat="1" ht="12.75"/>
    <row r="212" s="123" customFormat="1" ht="12.75"/>
    <row r="213" s="123" customFormat="1" ht="12.75"/>
    <row r="214" s="123" customFormat="1" ht="12.75"/>
    <row r="215" s="123" customFormat="1" ht="12.75"/>
    <row r="216" s="123" customFormat="1" ht="12.75"/>
    <row r="217" s="123" customFormat="1" ht="12.75"/>
    <row r="218" s="123" customFormat="1" ht="12.75"/>
    <row r="219" s="123" customFormat="1" ht="12.75"/>
    <row r="220" s="123" customFormat="1" ht="12.75"/>
    <row r="221" s="123" customFormat="1" ht="12.75"/>
    <row r="222" s="123" customFormat="1" ht="12.75"/>
    <row r="223" s="123" customFormat="1" ht="12.75"/>
    <row r="224" s="123" customFormat="1" ht="12.75"/>
    <row r="225" s="123" customFormat="1" ht="12.75"/>
    <row r="226" s="123" customFormat="1" ht="12.75"/>
    <row r="227" s="123" customFormat="1" ht="12.75"/>
    <row r="228" s="123" customFormat="1" ht="12.75"/>
    <row r="229" s="123" customFormat="1" ht="12.75"/>
    <row r="230" s="123" customFormat="1" ht="12.75"/>
    <row r="231" s="123" customFormat="1" ht="12.75"/>
    <row r="232" s="123" customFormat="1" ht="12.75"/>
    <row r="233" s="123" customFormat="1" ht="12.75"/>
    <row r="234" s="123" customFormat="1" ht="12.75"/>
    <row r="235" s="123" customFormat="1" ht="12.75"/>
    <row r="236" s="123" customFormat="1" ht="12.75"/>
    <row r="237" s="123" customFormat="1" ht="12.75"/>
    <row r="238" s="123" customFormat="1" ht="12.75"/>
    <row r="239" s="123" customFormat="1" ht="12.75"/>
    <row r="240" s="123" customFormat="1" ht="12.75"/>
    <row r="241" s="123" customFormat="1" ht="12.75"/>
    <row r="242" s="123" customFormat="1" ht="12.75"/>
    <row r="243" s="123" customFormat="1" ht="12.75"/>
    <row r="244" s="123" customFormat="1" ht="12.75"/>
    <row r="245" s="123" customFormat="1" ht="12.75"/>
    <row r="246" s="123" customFormat="1" ht="12.75"/>
    <row r="247" s="123" customFormat="1" ht="12.75"/>
    <row r="248" s="123" customFormat="1" ht="12.75"/>
    <row r="249" s="123" customFormat="1" ht="12.75"/>
    <row r="250" s="123" customFormat="1" ht="12.75"/>
    <row r="251" s="123" customFormat="1" ht="12.75"/>
    <row r="252" s="123" customFormat="1" ht="12.75"/>
    <row r="253" s="123" customFormat="1" ht="12.75"/>
    <row r="254" s="123" customFormat="1" ht="12.75"/>
    <row r="255" s="123" customFormat="1" ht="12.75"/>
    <row r="256" s="123" customFormat="1" ht="12.75"/>
    <row r="257" s="123" customFormat="1" ht="12.75"/>
    <row r="258" s="123" customFormat="1" ht="12.75"/>
    <row r="259" s="123" customFormat="1" ht="12.75"/>
    <row r="260" s="123" customFormat="1" ht="12.75"/>
    <row r="261" s="123" customFormat="1" ht="12.75"/>
    <row r="262" s="123" customFormat="1" ht="12.75"/>
    <row r="263" s="123" customFormat="1" ht="12.75"/>
    <row r="264" s="123" customFormat="1" ht="12.75"/>
    <row r="265" s="123" customFormat="1" ht="12.75"/>
    <row r="266" s="123" customFormat="1" ht="12.75"/>
    <row r="267" s="123" customFormat="1" ht="12.75"/>
    <row r="268" s="123" customFormat="1" ht="12.75"/>
    <row r="269" s="123" customFormat="1" ht="12.75"/>
    <row r="270" s="123" customFormat="1" ht="12.75"/>
    <row r="271" s="123" customFormat="1" ht="12.75"/>
    <row r="272" s="123" customFormat="1" ht="12.75"/>
    <row r="273" s="123" customFormat="1" ht="12.75"/>
    <row r="274" s="123" customFormat="1" ht="12.75"/>
    <row r="275" s="123" customFormat="1" ht="12.75"/>
    <row r="276" s="123" customFormat="1" ht="12.75"/>
    <row r="277" s="123" customFormat="1" ht="12.75"/>
    <row r="278" s="123" customFormat="1" ht="12.75"/>
    <row r="279" s="123" customFormat="1" ht="12.75"/>
    <row r="280" s="123" customFormat="1" ht="12.75"/>
    <row r="281" s="123" customFormat="1" ht="12.75"/>
    <row r="282" s="123" customFormat="1" ht="12.75"/>
    <row r="283" s="123" customFormat="1" ht="12.75"/>
    <row r="284" s="123" customFormat="1" ht="12.75"/>
    <row r="285" s="123" customFormat="1" ht="12.75"/>
    <row r="286" s="123" customFormat="1" ht="12.75"/>
    <row r="287" s="123" customFormat="1" ht="12.75"/>
    <row r="288" s="123" customFormat="1" ht="12.75"/>
    <row r="289" s="123" customFormat="1" ht="12.75"/>
    <row r="290" s="123" customFormat="1" ht="12.75"/>
    <row r="291" s="123" customFormat="1" ht="12.75"/>
    <row r="292" s="123" customFormat="1" ht="12.75"/>
    <row r="293" s="123" customFormat="1" ht="12.75"/>
    <row r="294" s="123" customFormat="1" ht="12.75"/>
    <row r="295" s="123" customFormat="1" ht="12.75"/>
    <row r="296" s="123" customFormat="1" ht="12.75"/>
    <row r="297" s="123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1" width="30.57421875" style="21" customWidth="1"/>
    <col min="2" max="2" width="15.140625" style="21" customWidth="1"/>
    <col min="3" max="3" width="17.57421875" style="21" customWidth="1"/>
    <col min="4" max="4" width="19.57421875" style="21" customWidth="1"/>
    <col min="5" max="16384" width="11.421875" style="21" customWidth="1"/>
  </cols>
  <sheetData>
    <row r="1" spans="1:8" ht="12.75">
      <c r="A1" s="593" t="s">
        <v>318</v>
      </c>
      <c r="B1" s="593"/>
      <c r="C1" s="593"/>
      <c r="D1" s="593"/>
      <c r="E1" s="138"/>
      <c r="F1" s="138"/>
      <c r="G1" s="143"/>
      <c r="H1" s="308"/>
    </row>
    <row r="2" spans="1:8" ht="12.75">
      <c r="A2" s="579" t="s">
        <v>320</v>
      </c>
      <c r="B2" s="579"/>
      <c r="C2" s="579"/>
      <c r="D2" s="579"/>
      <c r="E2" s="252"/>
      <c r="F2" s="252"/>
      <c r="G2" s="143"/>
      <c r="H2" s="308"/>
    </row>
    <row r="3" spans="1:8" ht="12.75">
      <c r="A3" s="594" t="s">
        <v>326</v>
      </c>
      <c r="B3" s="594"/>
      <c r="C3" s="594"/>
      <c r="D3" s="594"/>
      <c r="E3" s="310"/>
      <c r="F3" s="310"/>
      <c r="G3" s="143"/>
      <c r="H3" s="308"/>
    </row>
    <row r="4" spans="1:8" ht="12.75">
      <c r="A4" s="594" t="s">
        <v>513</v>
      </c>
      <c r="B4" s="594"/>
      <c r="C4" s="594"/>
      <c r="D4" s="594"/>
      <c r="E4" s="310"/>
      <c r="F4" s="310"/>
      <c r="G4" s="143"/>
      <c r="H4" s="308"/>
    </row>
    <row r="5" spans="1:8" ht="13.5" thickBot="1">
      <c r="A5" s="207"/>
      <c r="B5" s="277"/>
      <c r="C5" s="277"/>
      <c r="D5" s="85"/>
      <c r="E5" s="183"/>
      <c r="G5" s="309"/>
      <c r="H5" s="308"/>
    </row>
    <row r="6" spans="1:8" ht="25.5" customHeight="1" thickBot="1">
      <c r="A6" s="601" t="s">
        <v>321</v>
      </c>
      <c r="B6" s="602"/>
      <c r="C6" s="602"/>
      <c r="D6" s="603"/>
      <c r="E6" s="311"/>
      <c r="F6" s="311"/>
      <c r="G6" s="143"/>
      <c r="H6" s="308"/>
    </row>
    <row r="7" spans="1:4" ht="12.75">
      <c r="A7" s="595" t="s">
        <v>43</v>
      </c>
      <c r="B7" s="597" t="s">
        <v>400</v>
      </c>
      <c r="C7" s="599" t="s">
        <v>325</v>
      </c>
      <c r="D7" s="600"/>
    </row>
    <row r="8" spans="1:4" ht="12.75">
      <c r="A8" s="596"/>
      <c r="B8" s="598"/>
      <c r="C8" s="312" t="s">
        <v>199</v>
      </c>
      <c r="D8" s="313" t="s">
        <v>200</v>
      </c>
    </row>
    <row r="9" spans="1:4" ht="12.75">
      <c r="A9" s="314" t="s">
        <v>322</v>
      </c>
      <c r="B9" s="315" t="s">
        <v>401</v>
      </c>
      <c r="C9" s="323">
        <v>256000</v>
      </c>
      <c r="D9" s="324">
        <v>330000</v>
      </c>
    </row>
    <row r="10" spans="1:4" ht="12.75">
      <c r="A10" s="314" t="s">
        <v>517</v>
      </c>
      <c r="B10" s="315" t="s">
        <v>401</v>
      </c>
      <c r="C10" s="323">
        <v>345000</v>
      </c>
      <c r="D10" s="324">
        <v>424000</v>
      </c>
    </row>
    <row r="11" spans="1:4" ht="12.75">
      <c r="A11" s="314" t="s">
        <v>32</v>
      </c>
      <c r="B11" s="315" t="s">
        <v>401</v>
      </c>
      <c r="C11" s="323">
        <v>315000</v>
      </c>
      <c r="D11" s="324">
        <v>384300</v>
      </c>
    </row>
    <row r="12" spans="1:8" ht="12.75">
      <c r="A12" s="320" t="s">
        <v>518</v>
      </c>
      <c r="B12" s="315" t="s">
        <v>401</v>
      </c>
      <c r="C12" s="330">
        <v>365000</v>
      </c>
      <c r="D12" s="331">
        <v>410000</v>
      </c>
      <c r="F12" s="485"/>
      <c r="G12" s="485"/>
      <c r="H12" s="22"/>
    </row>
    <row r="13" spans="1:4" ht="12.75">
      <c r="A13" s="314" t="s">
        <v>323</v>
      </c>
      <c r="B13" s="315" t="s">
        <v>401</v>
      </c>
      <c r="C13" s="325">
        <v>281800</v>
      </c>
      <c r="D13" s="324">
        <v>339496</v>
      </c>
    </row>
    <row r="14" spans="1:4" ht="12.75">
      <c r="A14" s="314" t="s">
        <v>519</v>
      </c>
      <c r="B14" s="315" t="s">
        <v>401</v>
      </c>
      <c r="C14" s="325">
        <v>275000</v>
      </c>
      <c r="D14" s="324">
        <v>300840</v>
      </c>
    </row>
    <row r="15" spans="1:4" ht="13.5" thickBot="1">
      <c r="A15" s="316" t="s">
        <v>399</v>
      </c>
      <c r="B15" s="317" t="s">
        <v>402</v>
      </c>
      <c r="C15" s="326">
        <v>560000</v>
      </c>
      <c r="D15" s="327">
        <v>730000</v>
      </c>
    </row>
    <row r="16" spans="1:4" ht="13.5" thickBot="1">
      <c r="A16" s="601" t="s">
        <v>397</v>
      </c>
      <c r="B16" s="602"/>
      <c r="C16" s="602"/>
      <c r="D16" s="603"/>
    </row>
    <row r="17" spans="1:4" ht="12.75">
      <c r="A17" s="318" t="s">
        <v>322</v>
      </c>
      <c r="B17" s="315" t="s">
        <v>401</v>
      </c>
      <c r="C17" s="431">
        <v>256000</v>
      </c>
      <c r="D17" s="329">
        <v>332000</v>
      </c>
    </row>
    <row r="18" spans="1:4" ht="12.75">
      <c r="A18" s="314" t="s">
        <v>517</v>
      </c>
      <c r="B18" s="315" t="s">
        <v>401</v>
      </c>
      <c r="C18" s="325">
        <v>345000</v>
      </c>
      <c r="D18" s="324">
        <v>408000</v>
      </c>
    </row>
    <row r="19" spans="1:4" ht="12.75">
      <c r="A19" s="314" t="s">
        <v>32</v>
      </c>
      <c r="B19" s="315" t="s">
        <v>401</v>
      </c>
      <c r="C19" s="323">
        <v>304202</v>
      </c>
      <c r="D19" s="324">
        <v>385000</v>
      </c>
    </row>
    <row r="20" spans="1:6" ht="12.75">
      <c r="A20" s="320" t="s">
        <v>431</v>
      </c>
      <c r="B20" s="315" t="s">
        <v>401</v>
      </c>
      <c r="C20" s="325">
        <v>278655</v>
      </c>
      <c r="D20" s="324">
        <v>660000</v>
      </c>
      <c r="F20" s="443"/>
    </row>
    <row r="21" spans="1:6" ht="12.75">
      <c r="A21" s="320" t="s">
        <v>432</v>
      </c>
      <c r="B21" s="315" t="s">
        <v>434</v>
      </c>
      <c r="C21" s="325">
        <v>295000</v>
      </c>
      <c r="D21" s="324">
        <v>345000</v>
      </c>
      <c r="F21" s="443"/>
    </row>
    <row r="22" spans="1:4" ht="12.75">
      <c r="A22" s="314" t="s">
        <v>323</v>
      </c>
      <c r="B22" s="315" t="s">
        <v>401</v>
      </c>
      <c r="C22" s="325">
        <v>295000</v>
      </c>
      <c r="D22" s="324">
        <v>339496</v>
      </c>
    </row>
    <row r="23" spans="1:4" ht="12.75">
      <c r="A23" s="314" t="s">
        <v>430</v>
      </c>
      <c r="B23" s="315" t="s">
        <v>401</v>
      </c>
      <c r="C23" s="323">
        <v>274500</v>
      </c>
      <c r="D23" s="324">
        <v>350000</v>
      </c>
    </row>
    <row r="24" spans="1:4" ht="12.75">
      <c r="A24" s="314" t="s">
        <v>520</v>
      </c>
      <c r="B24" s="315" t="s">
        <v>434</v>
      </c>
      <c r="C24" s="323">
        <v>277200</v>
      </c>
      <c r="D24" s="324">
        <v>350000</v>
      </c>
    </row>
    <row r="25" spans="1:4" ht="13.5" thickBot="1">
      <c r="A25" s="316" t="s">
        <v>399</v>
      </c>
      <c r="B25" s="319" t="s">
        <v>324</v>
      </c>
      <c r="C25" s="326">
        <v>560000</v>
      </c>
      <c r="D25" s="327">
        <v>817143</v>
      </c>
    </row>
    <row r="26" spans="1:4" ht="13.5" thickBot="1">
      <c r="A26" s="601" t="s">
        <v>398</v>
      </c>
      <c r="B26" s="602"/>
      <c r="C26" s="602"/>
      <c r="D26" s="603"/>
    </row>
    <row r="27" spans="1:4" ht="12.75">
      <c r="A27" s="318" t="s">
        <v>322</v>
      </c>
      <c r="B27" s="315" t="s">
        <v>434</v>
      </c>
      <c r="C27" s="328">
        <v>259600</v>
      </c>
      <c r="D27" s="329">
        <v>289000</v>
      </c>
    </row>
    <row r="28" spans="1:4" ht="12.75">
      <c r="A28" s="314" t="s">
        <v>433</v>
      </c>
      <c r="B28" s="315" t="s">
        <v>434</v>
      </c>
      <c r="C28" s="323">
        <v>298000</v>
      </c>
      <c r="D28" s="324">
        <v>322000</v>
      </c>
    </row>
    <row r="29" spans="1:4" ht="12.75">
      <c r="A29" s="314" t="s">
        <v>517</v>
      </c>
      <c r="B29" s="315" t="s">
        <v>434</v>
      </c>
      <c r="C29" s="323">
        <v>327000</v>
      </c>
      <c r="D29" s="324">
        <v>359000</v>
      </c>
    </row>
    <row r="30" spans="1:4" ht="12.75">
      <c r="A30" s="314" t="s">
        <v>32</v>
      </c>
      <c r="B30" s="315" t="s">
        <v>434</v>
      </c>
      <c r="C30" s="323">
        <v>288000</v>
      </c>
      <c r="D30" s="324">
        <v>330000</v>
      </c>
    </row>
    <row r="31" spans="1:4" s="114" customFormat="1" ht="12.75">
      <c r="A31" s="320" t="s">
        <v>521</v>
      </c>
      <c r="B31" s="315" t="s">
        <v>434</v>
      </c>
      <c r="C31" s="330">
        <v>258000</v>
      </c>
      <c r="D31" s="331">
        <v>294800</v>
      </c>
    </row>
    <row r="32" spans="1:4" ht="13.5" thickBot="1">
      <c r="A32" s="321" t="s">
        <v>522</v>
      </c>
      <c r="B32" s="315" t="s">
        <v>434</v>
      </c>
      <c r="C32" s="332">
        <v>249000</v>
      </c>
      <c r="D32" s="333">
        <v>330000</v>
      </c>
    </row>
    <row r="33" spans="1:6" ht="10.5" customHeight="1">
      <c r="A33" s="607" t="s">
        <v>403</v>
      </c>
      <c r="B33" s="607"/>
      <c r="C33" s="607"/>
      <c r="D33" s="607"/>
      <c r="E33" s="322"/>
      <c r="F33" s="322"/>
    </row>
    <row r="34" spans="1:6" ht="24" customHeight="1">
      <c r="A34" s="604" t="s">
        <v>404</v>
      </c>
      <c r="B34" s="604"/>
      <c r="C34" s="604"/>
      <c r="D34" s="604"/>
      <c r="E34" s="322"/>
      <c r="F34" s="322"/>
    </row>
    <row r="35" spans="1:6" ht="29.25" customHeight="1">
      <c r="A35" s="604" t="s">
        <v>302</v>
      </c>
      <c r="B35" s="604"/>
      <c r="C35" s="604"/>
      <c r="D35" s="604"/>
      <c r="E35" s="322"/>
      <c r="F35" s="322"/>
    </row>
    <row r="36" spans="1:6" ht="20.25" customHeight="1">
      <c r="A36" s="604" t="s">
        <v>317</v>
      </c>
      <c r="B36" s="604"/>
      <c r="C36" s="604"/>
      <c r="D36" s="604"/>
      <c r="E36" s="322"/>
      <c r="F36" s="322"/>
    </row>
    <row r="37" spans="1:6" ht="20.25" customHeight="1">
      <c r="A37" s="605" t="s">
        <v>245</v>
      </c>
      <c r="B37" s="606"/>
      <c r="C37" s="606"/>
      <c r="D37" s="606"/>
      <c r="E37" s="322"/>
      <c r="F37" s="322"/>
    </row>
    <row r="38" ht="20.25" customHeight="1"/>
    <row r="47" ht="12.75">
      <c r="D47" s="395"/>
    </row>
  </sheetData>
  <sheetProtection/>
  <mergeCells count="15">
    <mergeCell ref="A36:D36"/>
    <mergeCell ref="A37:D37"/>
    <mergeCell ref="A33:D33"/>
    <mergeCell ref="A34:D34"/>
    <mergeCell ref="A35:D35"/>
    <mergeCell ref="A16:D16"/>
    <mergeCell ref="A26:D26"/>
    <mergeCell ref="A1:D1"/>
    <mergeCell ref="A2:D2"/>
    <mergeCell ref="A3:D3"/>
    <mergeCell ref="A4:D4"/>
    <mergeCell ref="A7:A8"/>
    <mergeCell ref="B7:B8"/>
    <mergeCell ref="C7:D7"/>
    <mergeCell ref="A6:D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21" customWidth="1"/>
    <col min="3" max="3" width="12.7109375" style="21" customWidth="1"/>
    <col min="4" max="4" width="12.28125" style="21" customWidth="1"/>
    <col min="5" max="8" width="11.421875" style="21" customWidth="1"/>
    <col min="9" max="29" width="11.421875" style="7" customWidth="1"/>
    <col min="30" max="16384" width="11.421875" style="21" customWidth="1"/>
  </cols>
  <sheetData>
    <row r="1" spans="1:29" s="18" customFormat="1" ht="12.75">
      <c r="A1" s="581" t="s">
        <v>122</v>
      </c>
      <c r="B1" s="581"/>
      <c r="C1" s="581"/>
      <c r="D1" s="581"/>
      <c r="E1" s="581"/>
      <c r="F1" s="581"/>
      <c r="G1" s="3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8" customFormat="1" ht="17.25" customHeight="1">
      <c r="A2" s="608" t="s">
        <v>102</v>
      </c>
      <c r="B2" s="608"/>
      <c r="C2" s="608"/>
      <c r="D2" s="608"/>
      <c r="E2" s="608"/>
      <c r="F2" s="608"/>
      <c r="G2" s="3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8" customFormat="1" ht="12.75">
      <c r="A3" s="590" t="s">
        <v>299</v>
      </c>
      <c r="B3" s="590"/>
      <c r="C3" s="590"/>
      <c r="D3" s="590"/>
      <c r="E3" s="590"/>
      <c r="F3" s="590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8" customFormat="1" ht="16.5" customHeight="1">
      <c r="A4" s="19"/>
      <c r="B4" s="19"/>
      <c r="C4" s="19"/>
      <c r="D4" s="19"/>
      <c r="E4" s="19"/>
      <c r="F4" s="1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8" customFormat="1" ht="63.75">
      <c r="A5" s="506" t="s">
        <v>33</v>
      </c>
      <c r="B5" s="506" t="s">
        <v>103</v>
      </c>
      <c r="C5" s="506" t="s">
        <v>87</v>
      </c>
      <c r="D5" s="506" t="s">
        <v>86</v>
      </c>
      <c r="E5" s="506" t="s">
        <v>88</v>
      </c>
      <c r="F5" s="506" t="s">
        <v>89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8" customFormat="1" ht="12.75">
      <c r="A6" s="133" t="s">
        <v>173</v>
      </c>
      <c r="B6" s="181">
        <v>555.2</v>
      </c>
      <c r="C6" s="181">
        <v>492.5</v>
      </c>
      <c r="D6" s="181">
        <v>477.5</v>
      </c>
      <c r="E6" s="181">
        <v>182.5</v>
      </c>
      <c r="F6" s="181">
        <v>436.3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8" customFormat="1" ht="12.75">
      <c r="A7" s="133" t="s">
        <v>174</v>
      </c>
      <c r="B7" s="181">
        <v>551</v>
      </c>
      <c r="C7" s="181">
        <v>492.5</v>
      </c>
      <c r="D7" s="181">
        <v>477.5</v>
      </c>
      <c r="E7" s="181">
        <v>182.5</v>
      </c>
      <c r="F7" s="181">
        <v>429.1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8" customFormat="1" ht="12.75">
      <c r="A8" s="133" t="s">
        <v>175</v>
      </c>
      <c r="B8" s="181">
        <v>550</v>
      </c>
      <c r="C8" s="181">
        <v>492.5</v>
      </c>
      <c r="D8" s="181">
        <v>477.5</v>
      </c>
      <c r="E8" s="181">
        <v>182.5</v>
      </c>
      <c r="F8" s="181">
        <v>428.7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8" customFormat="1" ht="12.75">
      <c r="A9" s="133" t="s">
        <v>176</v>
      </c>
      <c r="B9" s="181">
        <v>515</v>
      </c>
      <c r="C9" s="181">
        <v>429.5</v>
      </c>
      <c r="D9" s="181">
        <v>477.5</v>
      </c>
      <c r="E9" s="181">
        <v>182.5</v>
      </c>
      <c r="F9" s="181">
        <v>396.1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8" customFormat="1" ht="12.75">
      <c r="A10" s="133" t="s">
        <v>177</v>
      </c>
      <c r="B10" s="181">
        <v>495.83</v>
      </c>
      <c r="C10" s="181">
        <v>492.5</v>
      </c>
      <c r="D10" s="181">
        <v>477.5</v>
      </c>
      <c r="E10" s="181">
        <v>182.5</v>
      </c>
      <c r="F10" s="181">
        <v>402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8" customFormat="1" ht="12.75">
      <c r="A11" s="202" t="s">
        <v>179</v>
      </c>
      <c r="B11" s="181">
        <v>477.5</v>
      </c>
      <c r="C11" s="181">
        <v>410</v>
      </c>
      <c r="D11" s="181">
        <v>395</v>
      </c>
      <c r="E11" s="181">
        <v>182.5</v>
      </c>
      <c r="F11" s="181">
        <v>409.1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8" customFormat="1" ht="12.75">
      <c r="A12" s="202" t="s">
        <v>182</v>
      </c>
      <c r="B12" s="181">
        <v>590.83</v>
      </c>
      <c r="C12" s="181">
        <v>450</v>
      </c>
      <c r="D12" s="181">
        <v>435</v>
      </c>
      <c r="E12" s="181">
        <v>195</v>
      </c>
      <c r="F12" s="181">
        <v>397.5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8" customFormat="1" ht="12.75">
      <c r="A13" s="202" t="s">
        <v>183</v>
      </c>
      <c r="B13" s="181">
        <v>504.88</v>
      </c>
      <c r="C13" s="181">
        <v>410</v>
      </c>
      <c r="D13" s="181">
        <v>395</v>
      </c>
      <c r="E13" s="181">
        <v>160</v>
      </c>
      <c r="F13" s="181">
        <v>401.9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8" customFormat="1" ht="12.75">
      <c r="A14" s="202" t="s">
        <v>194</v>
      </c>
      <c r="B14" s="181">
        <v>505.6</v>
      </c>
      <c r="C14" s="181">
        <v>410</v>
      </c>
      <c r="D14" s="181">
        <v>395</v>
      </c>
      <c r="E14" s="181">
        <v>157.5</v>
      </c>
      <c r="F14" s="181">
        <v>379.9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8" customFormat="1" ht="12.75">
      <c r="A15" s="202" t="s">
        <v>336</v>
      </c>
      <c r="B15" s="181">
        <v>478.8</v>
      </c>
      <c r="C15" s="181">
        <v>410</v>
      </c>
      <c r="D15" s="181">
        <v>395</v>
      </c>
      <c r="E15" s="181">
        <v>157.5</v>
      </c>
      <c r="F15" s="181">
        <v>333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8" customFormat="1" ht="12.75">
      <c r="A16" s="202" t="s">
        <v>369</v>
      </c>
      <c r="B16" s="181">
        <v>470.4</v>
      </c>
      <c r="C16" s="181">
        <v>410</v>
      </c>
      <c r="D16" s="181">
        <v>395</v>
      </c>
      <c r="E16" s="181">
        <v>125.6</v>
      </c>
      <c r="F16" s="181">
        <v>326.5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8" customFormat="1" ht="12.75">
      <c r="A17" s="202" t="s">
        <v>428</v>
      </c>
      <c r="B17" s="181">
        <v>452.8</v>
      </c>
      <c r="C17" s="181">
        <v>410</v>
      </c>
      <c r="D17" s="181">
        <v>395</v>
      </c>
      <c r="E17" s="181">
        <v>115</v>
      </c>
      <c r="F17" s="181">
        <v>314.8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8" customFormat="1" ht="12.75">
      <c r="A18" s="202" t="s">
        <v>510</v>
      </c>
      <c r="B18" s="181">
        <v>433.5</v>
      </c>
      <c r="C18" s="181">
        <v>410</v>
      </c>
      <c r="D18" s="181">
        <v>395</v>
      </c>
      <c r="E18" s="181">
        <v>115</v>
      </c>
      <c r="F18" s="181">
        <v>305.3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8" customFormat="1" ht="25.5">
      <c r="A19" s="503" t="s">
        <v>514</v>
      </c>
      <c r="B19" s="505">
        <f>((B18/B6)-1)*100</f>
        <v>-21.920028818443814</v>
      </c>
      <c r="C19" s="505">
        <f>((C18/C6)-1)*100</f>
        <v>-16.75126903553299</v>
      </c>
      <c r="D19" s="505">
        <f>((D18/D6)-1)*100</f>
        <v>-17.277486910994767</v>
      </c>
      <c r="E19" s="505">
        <f>((E18/E6)-1)*100</f>
        <v>-36.986301369863014</v>
      </c>
      <c r="F19" s="505">
        <f>((F18/F6)-1)*100</f>
        <v>-30.0252120100848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8" customFormat="1" ht="42.75" customHeight="1">
      <c r="A20" s="609" t="s">
        <v>153</v>
      </c>
      <c r="B20" s="609"/>
      <c r="C20" s="609"/>
      <c r="D20" s="609"/>
      <c r="E20" s="609"/>
      <c r="F20" s="609"/>
      <c r="G20" s="1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45" ht="12.75">
      <c r="D45" s="395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8:D45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 customHeight="1"/>
  <cols>
    <col min="1" max="13" width="11.421875" style="12" customWidth="1"/>
    <col min="14" max="16384" width="11.421875" style="1" customWidth="1"/>
  </cols>
  <sheetData>
    <row r="18" ht="12.75" customHeight="1">
      <c r="D18" s="12" t="s">
        <v>364</v>
      </c>
    </row>
    <row r="30" ht="10.5"/>
    <row r="45" ht="12.75" customHeight="1">
      <c r="D45" s="39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2013-10-04T12:39:15Z</cp:lastPrinted>
  <dcterms:created xsi:type="dcterms:W3CDTF">1999-11-18T22:07:59Z</dcterms:created>
  <dcterms:modified xsi:type="dcterms:W3CDTF">2018-07-23T19:32:46Z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