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8640" windowHeight="10170" tabRatio="753" activeTab="0"/>
  </bookViews>
  <sheets>
    <sheet name="Portada" sheetId="1" r:id="rId1"/>
    <sheet name="Indice" sheetId="2" r:id="rId2"/>
    <sheet name="Introducción" sheetId="3" r:id="rId3"/>
    <sheet name="C1" sheetId="4" r:id="rId4"/>
    <sheet name="C2" sheetId="5" r:id="rId5"/>
    <sheet name="C3a" sheetId="6" r:id="rId6"/>
    <sheet name="C3b" sheetId="7" r:id="rId7"/>
    <sheet name="C4" sheetId="8" r:id="rId8"/>
    <sheet name="G1" sheetId="9" r:id="rId9"/>
    <sheet name="G2" sheetId="10" r:id="rId10"/>
    <sheet name="G3" sheetId="11" r:id="rId11"/>
    <sheet name="G4" sheetId="12" r:id="rId12"/>
    <sheet name="C5" sheetId="13" r:id="rId13"/>
    <sheet name="C6" sheetId="14" r:id="rId14"/>
    <sheet name="C7" sheetId="15" r:id="rId15"/>
    <sheet name="C8" sheetId="16" r:id="rId16"/>
    <sheet name="C9" sheetId="17" r:id="rId17"/>
    <sheet name="C10" sheetId="18" r:id="rId18"/>
  </sheets>
  <definedNames>
    <definedName name="_xlnm.Print_Area" localSheetId="3">'C1'!$A$1:$K$42</definedName>
    <definedName name="_xlnm.Print_Area" localSheetId="17">'C10'!$A$1:$D$19</definedName>
    <definedName name="_xlnm.Print_Area" localSheetId="4">'C2'!$A$1:$K$39</definedName>
    <definedName name="_xlnm.Print_Area" localSheetId="5">'C3a'!$A$1:$G$24</definedName>
    <definedName name="_xlnm.Print_Area" localSheetId="6">'C3b'!$A$1:$D$40</definedName>
    <definedName name="_xlnm.Print_Area" localSheetId="7">'C4'!$A$1:$F$20</definedName>
    <definedName name="_xlnm.Print_Area" localSheetId="12">'C5'!$A$1:$F$150</definedName>
    <definedName name="_xlnm.Print_Area" localSheetId="13">'C6'!$A$1:$D$60</definedName>
    <definedName name="_xlnm.Print_Area" localSheetId="16">'C9'!$A$1:$D$61</definedName>
    <definedName name="_xlnm.Print_Area" localSheetId="8">'G1'!$A$1:$J$30</definedName>
    <definedName name="_xlnm.Print_Area" localSheetId="9">'G2'!$A$1:$J$29</definedName>
    <definedName name="_xlnm.Print_Area" localSheetId="10">'G3'!$A$1:$I$31</definedName>
    <definedName name="_xlnm.Print_Area" localSheetId="11">'G4'!$A$1:$J$31</definedName>
    <definedName name="_xlnm.Print_Area" localSheetId="1">'Indice'!$A$1:$C$25</definedName>
    <definedName name="_xlnm.Print_Area" localSheetId="2">'Introducción'!$A$1:$I$13</definedName>
    <definedName name="_xlnm.Print_Area" localSheetId="0">'Portada'!$A$1:$H$84</definedName>
    <definedName name="HTML_CodePage" hidden="1">1252</definedName>
    <definedName name="HTML_Description" hidden="1">""</definedName>
    <definedName name="HTML_Email" hidden="1">""</definedName>
    <definedName name="HTML_Header" hidden="1">"Hoja1"</definedName>
    <definedName name="HTML_LastUpdate" hidden="1">"21/12/98"</definedName>
    <definedName name="HTML_LineAfter" hidden="1">FALSE</definedName>
    <definedName name="HTML_LineBefore" hidden="1">FALSE</definedName>
    <definedName name="HTML_Name" hidden="1">"Aida Guerrero"</definedName>
    <definedName name="HTML_OBDlg2" hidden="1">TRUE</definedName>
    <definedName name="HTML_OBDlg4" hidden="1">TRUE</definedName>
    <definedName name="HTML_OS" hidden="1">0</definedName>
    <definedName name="HTML_PathFile" hidden="1">"D:\balanza mensual\Internet\BALAN1.htm"</definedName>
    <definedName name="HTML_Title" hidden="1">"Balan1"</definedName>
  </definedNames>
  <calcPr fullCalcOnLoad="1"/>
</workbook>
</file>

<file path=xl/sharedStrings.xml><?xml version="1.0" encoding="utf-8"?>
<sst xmlns="http://schemas.openxmlformats.org/spreadsheetml/2006/main" count="994" uniqueCount="550">
  <si>
    <t>Director y Representante Legal</t>
  </si>
  <si>
    <t>Página</t>
  </si>
  <si>
    <t>Gustavo Rojas Le-Bert</t>
  </si>
  <si>
    <t>Se puede reproducir total o parcialmente citando la fuente</t>
  </si>
  <si>
    <t>Boletín de insumos</t>
  </si>
  <si>
    <t>Jacqueline Angelina Espinoza Oyarzún</t>
  </si>
  <si>
    <t>Importaciones de  insumos y maquinaria</t>
  </si>
  <si>
    <t>Volumen (toneladas)</t>
  </si>
  <si>
    <t>Insumos</t>
  </si>
  <si>
    <t>Fertilizantes</t>
  </si>
  <si>
    <t>Urea</t>
  </si>
  <si>
    <t>Superfosfatos</t>
  </si>
  <si>
    <t>Otros fertilizantes</t>
  </si>
  <si>
    <t>Herbicidas</t>
  </si>
  <si>
    <t>Fungicidas</t>
  </si>
  <si>
    <t>Insecticidas</t>
  </si>
  <si>
    <t>Otros agroquímicos</t>
  </si>
  <si>
    <t>Medicamentos veterinarios</t>
  </si>
  <si>
    <t>Antibióticos</t>
  </si>
  <si>
    <t>Vacunas</t>
  </si>
  <si>
    <t>Cuchillas y hojas cortantes, para madera y máquinas</t>
  </si>
  <si>
    <t>Sacos y talegas</t>
  </si>
  <si>
    <t>Tractores</t>
  </si>
  <si>
    <t>Cosechadoras-trilladoras</t>
  </si>
  <si>
    <t>Sembradoras, plantadoras y transplantadoras</t>
  </si>
  <si>
    <t>Otras maquinarias y herramientas</t>
  </si>
  <si>
    <t>Importación de insumos y maquinaria</t>
  </si>
  <si>
    <t>Exportación de insumos y maquinaria</t>
  </si>
  <si>
    <t>Mes/Año</t>
  </si>
  <si>
    <t>Salitre potásico</t>
  </si>
  <si>
    <t>Salitre sódico</t>
  </si>
  <si>
    <t>Sulfato de potasio</t>
  </si>
  <si>
    <t>Superfosfato triple</t>
  </si>
  <si>
    <t>Año</t>
  </si>
  <si>
    <t>Fertilizantes foliares y otros</t>
  </si>
  <si>
    <t>Agrofol Amino</t>
  </si>
  <si>
    <t>Agrofol Algas</t>
  </si>
  <si>
    <t>Agropotasio</t>
  </si>
  <si>
    <t>Nitrocalcio</t>
  </si>
  <si>
    <t>Agrovit Fierro</t>
  </si>
  <si>
    <t>Unidad</t>
  </si>
  <si>
    <t>Precio ($)</t>
  </si>
  <si>
    <t>Litro</t>
  </si>
  <si>
    <t>Producto</t>
  </si>
  <si>
    <t>Nitro Calcio Boro</t>
  </si>
  <si>
    <t>Aves</t>
  </si>
  <si>
    <t>Broiler inicial</t>
  </si>
  <si>
    <t>Broiler final</t>
  </si>
  <si>
    <t>Postura starter</t>
  </si>
  <si>
    <t>Recría</t>
  </si>
  <si>
    <t>Cerdos</t>
  </si>
  <si>
    <t>Cerdo lechón molido</t>
  </si>
  <si>
    <t>Cerdo crianza molido</t>
  </si>
  <si>
    <t>Cerdo engorda molido</t>
  </si>
  <si>
    <t>Cerdo gestación molido</t>
  </si>
  <si>
    <t>Bovinos</t>
  </si>
  <si>
    <t>Novillo engorda</t>
  </si>
  <si>
    <t>Vaca lechera 18% prime</t>
  </si>
  <si>
    <t>Vaca lechera 16% prime</t>
  </si>
  <si>
    <t>Vaca lechera 18% standard</t>
  </si>
  <si>
    <t>Vaca lechera 16% standard</t>
  </si>
  <si>
    <t>Kimber forraje</t>
  </si>
  <si>
    <t>Núcleo</t>
  </si>
  <si>
    <t>Otros</t>
  </si>
  <si>
    <t>Maíz triturado pollo</t>
  </si>
  <si>
    <t>Maíz entero</t>
  </si>
  <si>
    <t>Maíz triturado gallina</t>
  </si>
  <si>
    <t>Ponedora inicial</t>
  </si>
  <si>
    <t>Ponedora final</t>
  </si>
  <si>
    <t>Ponedora final pellets</t>
  </si>
  <si>
    <t>Pollita</t>
  </si>
  <si>
    <t>Ternero 1</t>
  </si>
  <si>
    <t>Ternero 2</t>
  </si>
  <si>
    <t>40-50</t>
  </si>
  <si>
    <t>Sustituto lácteo KalbMilch</t>
  </si>
  <si>
    <t>Ternero crecimiento</t>
  </si>
  <si>
    <t>Sal mineral lechería AP</t>
  </si>
  <si>
    <t>Grano de avena envasado</t>
  </si>
  <si>
    <t>Conchuela gruesa N°2</t>
  </si>
  <si>
    <t>Conchuela fina (molida)</t>
  </si>
  <si>
    <t>Maíz entero granel</t>
  </si>
  <si>
    <t>Envases</t>
  </si>
  <si>
    <t>Estuches 12 huevos</t>
  </si>
  <si>
    <t>Bandeja 30 huevos</t>
  </si>
  <si>
    <t>Serie de precios internacionales de fertilizantes</t>
  </si>
  <si>
    <t>Tabla contenidos</t>
  </si>
  <si>
    <t>Potash standard muriate, Vancouver</t>
  </si>
  <si>
    <t>Potash granular muriate, Vancouver</t>
  </si>
  <si>
    <t>Roca fosfórica North Africa</t>
  </si>
  <si>
    <t>Urea US Gulf gran barge</t>
  </si>
  <si>
    <t>NOTA 1: todos los precios señalados corresponden a precios de lista del último día del mes anterior al de publicación del boletín.</t>
  </si>
  <si>
    <t>NOTA 2: cuando existe más de una fuente de información de precios, se publica el promedio simple.</t>
  </si>
  <si>
    <t>Ponedora inicial pellets</t>
  </si>
  <si>
    <t>Ponedora piso 15%</t>
  </si>
  <si>
    <t>Ponedora jaula 17%</t>
  </si>
  <si>
    <t>Teléfono :(56- 2) 3973000</t>
  </si>
  <si>
    <t xml:space="preserve">www.odepa.gob.cl  </t>
  </si>
  <si>
    <t>Código Postal 8340700</t>
  </si>
  <si>
    <t>Casilla 13.320, Correo 21, Santiago</t>
  </si>
  <si>
    <t>Teatinos 40, piso 7. Santiago, Chile</t>
  </si>
  <si>
    <t>del Ministerio de Agricultura, Gobierno de Chile</t>
  </si>
  <si>
    <t xml:space="preserve">       Boletín de insumos</t>
  </si>
  <si>
    <t xml:space="preserve">Precios internacionales de fertilizantes </t>
  </si>
  <si>
    <t>DAP fob Tampa</t>
  </si>
  <si>
    <t>Broiler inicial pellets</t>
  </si>
  <si>
    <t>Postura starter pellets</t>
  </si>
  <si>
    <t>Pollita pellets</t>
  </si>
  <si>
    <t>Recría pellets</t>
  </si>
  <si>
    <t>Ponedora piso 15% pellets</t>
  </si>
  <si>
    <t>Ponedora jaula 17% pellets</t>
  </si>
  <si>
    <t>Cerdo lechón pellets</t>
  </si>
  <si>
    <t>Cerdo crianza pellets</t>
  </si>
  <si>
    <t>Cerdo engorda pellets</t>
  </si>
  <si>
    <t>Cerdo gestación pellets</t>
  </si>
  <si>
    <t>Cerdo lactancia pellets</t>
  </si>
  <si>
    <t>Paquete 140 unid.</t>
  </si>
  <si>
    <t>Paquete 150 unid.</t>
  </si>
  <si>
    <t>Broiler final pellets</t>
  </si>
  <si>
    <t>Gráficos</t>
  </si>
  <si>
    <t>Cuadros</t>
  </si>
  <si>
    <t>Cuadro 1</t>
  </si>
  <si>
    <t>Cuadro 2</t>
  </si>
  <si>
    <t>Cuadro 4</t>
  </si>
  <si>
    <t>Cuadro 5</t>
  </si>
  <si>
    <t>Cuadro 6</t>
  </si>
  <si>
    <t>Cuadro 7</t>
  </si>
  <si>
    <t>Cuadro 8</t>
  </si>
  <si>
    <t>NOTA 3: los gráficos fueron construidos con las glosas arancelarias del Servicio Nacional de Aduanas depuradas.</t>
  </si>
  <si>
    <t>Cerdo lactancia molido</t>
  </si>
  <si>
    <t>Especie</t>
  </si>
  <si>
    <t>Variedad</t>
  </si>
  <si>
    <t>Valor saco 50 kg</t>
  </si>
  <si>
    <t>Trigo candeal</t>
  </si>
  <si>
    <t>Llareta INIA</t>
  </si>
  <si>
    <t>Pantera INIA CL</t>
  </si>
  <si>
    <t>Pandora INIA</t>
  </si>
  <si>
    <t>Maqui INIA</t>
  </si>
  <si>
    <t>Ciko INIA</t>
  </si>
  <si>
    <t>Dollinco INIA</t>
  </si>
  <si>
    <t>Rupanco INIA</t>
  </si>
  <si>
    <t>Kumpa INIA</t>
  </si>
  <si>
    <t>Bicentenario INIA CL</t>
  </si>
  <si>
    <t>Avena</t>
  </si>
  <si>
    <t>Supernova INIA</t>
  </si>
  <si>
    <t>Urano INIA</t>
  </si>
  <si>
    <t>Triticale</t>
  </si>
  <si>
    <t>Aguacero INIA</t>
  </si>
  <si>
    <t>Cebada</t>
  </si>
  <si>
    <t>Acuario INIA</t>
  </si>
  <si>
    <t>Fosfato diamónico</t>
  </si>
  <si>
    <t>Publicación de la Oficina de Estudios y Políticas Agrarias (Odepa)</t>
  </si>
  <si>
    <t>Introducción</t>
  </si>
  <si>
    <t xml:space="preserve">Fuente: elaborado por Odepa con información de Reuters, Green Markets, Icis pricing y Fertecon. </t>
  </si>
  <si>
    <t xml:space="preserve">kg/envase </t>
  </si>
  <si>
    <t>Precio unitario ($/kg)</t>
  </si>
  <si>
    <t>Nehuén INIA</t>
  </si>
  <si>
    <t>Llaofén INIA</t>
  </si>
  <si>
    <t>Faraón INIA</t>
  </si>
  <si>
    <t>Corcolén INIA</t>
  </si>
  <si>
    <t>Tukán INIA</t>
  </si>
  <si>
    <t>semilla categoría C2</t>
  </si>
  <si>
    <t xml:space="preserve"> </t>
  </si>
  <si>
    <t>Evolución del precio promedio mensual del superfosfato triple: mercado interno y valor CIF de importación</t>
  </si>
  <si>
    <t>Evolución del precio promedio mensual del sulfato de potasio: mercado interno y valor CIF de importación</t>
  </si>
  <si>
    <t>Evolución del precio promedio mensual del fosfato diamónico: mercado interno, precios internacionales y valor CIF de importación</t>
  </si>
  <si>
    <t>Konde INIA</t>
  </si>
  <si>
    <t>Maxwell INIA</t>
  </si>
  <si>
    <t>Lleuque INIA</t>
  </si>
  <si>
    <t>10/2012 </t>
  </si>
  <si>
    <t>11/2012 </t>
  </si>
  <si>
    <t>12/2012 </t>
  </si>
  <si>
    <t>Productos</t>
  </si>
  <si>
    <t>01/2013</t>
  </si>
  <si>
    <t/>
  </si>
  <si>
    <t>02/2013</t>
  </si>
  <si>
    <t>03/2013</t>
  </si>
  <si>
    <t>Trigo panadero invierno y alternativos</t>
  </si>
  <si>
    <t>Trigo pan primavera</t>
  </si>
  <si>
    <t>Kipa INIA</t>
  </si>
  <si>
    <t>Milán INIA</t>
  </si>
  <si>
    <t>semilla certificada</t>
  </si>
  <si>
    <t>semilla  certificada</t>
  </si>
  <si>
    <t>semilla corriente</t>
  </si>
  <si>
    <t>3a</t>
  </si>
  <si>
    <t>3b</t>
  </si>
  <si>
    <t>Precios de lista de fertilizantes en Santiago</t>
  </si>
  <si>
    <t>04/2013</t>
  </si>
  <si>
    <t>s/i</t>
  </si>
  <si>
    <t>Precios de agroquímicos en la zona norte del país</t>
  </si>
  <si>
    <t>Fitosanitarios</t>
  </si>
  <si>
    <t>Contenido</t>
  </si>
  <si>
    <t>Precio mínimo</t>
  </si>
  <si>
    <t>Precio máximo</t>
  </si>
  <si>
    <t>Glifosato</t>
  </si>
  <si>
    <t>Rango 480 SL</t>
  </si>
  <si>
    <t>20 litros</t>
  </si>
  <si>
    <t>Glifospec 48 SL</t>
  </si>
  <si>
    <t>Pendimetalin</t>
  </si>
  <si>
    <t>Herbadox 45</t>
  </si>
  <si>
    <t>10 litros</t>
  </si>
  <si>
    <t xml:space="preserve">Espada </t>
  </si>
  <si>
    <t>Spectro 33 EC</t>
  </si>
  <si>
    <t>Phenmed/Desmed/Ethofum</t>
  </si>
  <si>
    <t>Betanal Expert</t>
  </si>
  <si>
    <t>1 litro</t>
  </si>
  <si>
    <t>Mancozeb</t>
  </si>
  <si>
    <t>Mancozeb 80</t>
  </si>
  <si>
    <t>25 kilos</t>
  </si>
  <si>
    <t>Dithane NT</t>
  </si>
  <si>
    <t>Cymoxanil / Mancozeb</t>
  </si>
  <si>
    <t>1 kilo</t>
  </si>
  <si>
    <t>Mefenoxam / Mancozeb</t>
  </si>
  <si>
    <t>Ridomil Gold MZ 68</t>
  </si>
  <si>
    <t>Pyraclostrobin</t>
  </si>
  <si>
    <t>Comet</t>
  </si>
  <si>
    <t>Folio Gold 440 SC</t>
  </si>
  <si>
    <t>Lambdacihalotrina</t>
  </si>
  <si>
    <t>Karate Zeon</t>
  </si>
  <si>
    <t>Zero 5 EC</t>
  </si>
  <si>
    <t>1 Litro</t>
  </si>
  <si>
    <t>Engeo</t>
  </si>
  <si>
    <t>Gladiador</t>
  </si>
  <si>
    <t>0,25 kilos</t>
  </si>
  <si>
    <t>Metamidofos</t>
  </si>
  <si>
    <t>MTD 600</t>
  </si>
  <si>
    <t>Imidacloprid / Deltamethrin</t>
  </si>
  <si>
    <t>Muralla Delta</t>
  </si>
  <si>
    <t>0,25 litros</t>
  </si>
  <si>
    <t>Betacyfluthrin</t>
  </si>
  <si>
    <t>Bulldock 125 SC</t>
  </si>
  <si>
    <t>Coragen</t>
  </si>
  <si>
    <t>Benzoato de Emamectina</t>
  </si>
  <si>
    <t>Proclaim 05 SG</t>
  </si>
  <si>
    <t>Foliares</t>
  </si>
  <si>
    <t>Fosfitos</t>
  </si>
  <si>
    <t>Difenoconazole</t>
  </si>
  <si>
    <t>Dividend 150 FS</t>
  </si>
  <si>
    <t>Tebuconazole</t>
  </si>
  <si>
    <t>Previcur Energy SL</t>
  </si>
  <si>
    <t>Azostrobin / Clorotalonil</t>
  </si>
  <si>
    <t>Amistar Opti</t>
  </si>
  <si>
    <t>Clorotalonil</t>
  </si>
  <si>
    <t>Bravo 720</t>
  </si>
  <si>
    <t>5 litros</t>
  </si>
  <si>
    <t>Glider 720</t>
  </si>
  <si>
    <t>Clorotalonil 720</t>
  </si>
  <si>
    <t>Monitor 600</t>
  </si>
  <si>
    <t>Profenofos</t>
  </si>
  <si>
    <t>Selecron 720 EC</t>
  </si>
  <si>
    <t xml:space="preserve">Imidacloprid </t>
  </si>
  <si>
    <t>Flubendiamida</t>
  </si>
  <si>
    <t>Fosfimax</t>
  </si>
  <si>
    <t>Precios de agroquímicos en la zona sur del país</t>
  </si>
  <si>
    <t>Precios de agroquímicos en la zona centro del país</t>
  </si>
  <si>
    <t>USD/kg o lt</t>
  </si>
  <si>
    <t>Nombre comercial</t>
  </si>
  <si>
    <t>Ingrediente activo</t>
  </si>
  <si>
    <t>Precios sin IVA efectivamente pagados  por los agricultores en USD/unidad</t>
  </si>
  <si>
    <t>Precio unitario (USD/kg)</t>
  </si>
  <si>
    <t>Precio unitario (USD/unidad)</t>
  </si>
  <si>
    <t>Precios de semillas en la zona norte del país</t>
  </si>
  <si>
    <t>$ por envase</t>
  </si>
  <si>
    <t>Nº semillas</t>
  </si>
  <si>
    <t xml:space="preserve">Naomi </t>
  </si>
  <si>
    <t>Savoy Ace</t>
  </si>
  <si>
    <t>Rinda</t>
  </si>
  <si>
    <t>Coliflor</t>
  </si>
  <si>
    <t xml:space="preserve">Twingo </t>
  </si>
  <si>
    <t>Skywalker</t>
  </si>
  <si>
    <t>Precios sin IVA efectivamente pagados  por los agricultores en $/unidad</t>
  </si>
  <si>
    <t>USD/tonelada</t>
  </si>
  <si>
    <t>USD/tonelada sin IVA</t>
  </si>
  <si>
    <t xml:space="preserve"> Precios regionales de plaguicidas según macrozonas</t>
  </si>
  <si>
    <t>Se entregan valores referenciales con sus precios mínimos y máximos, de acuerdo a volúmenes, condiciones de pago y otras variables.</t>
  </si>
  <si>
    <t>Precios regionales reales de fertilizantes (macrozonas)</t>
  </si>
  <si>
    <t>Cuadro 10</t>
  </si>
  <si>
    <t>Precios de plantines en la zona norte del país</t>
  </si>
  <si>
    <t>Precios regionales de plantines según macrozonas</t>
  </si>
  <si>
    <t>$/ planta</t>
  </si>
  <si>
    <t>Lechuga</t>
  </si>
  <si>
    <t>Precios de plantines en la zona centro del país</t>
  </si>
  <si>
    <t>Twingo</t>
  </si>
  <si>
    <t>Precios de plantines en la zona sur del país</t>
  </si>
  <si>
    <t>y que atienden al segmento de los medianos y pequeños agricultores.</t>
  </si>
  <si>
    <t xml:space="preserve">Los productos mencionados corresponden a los de mayor transacción en la temporada, de acuerdo a la información de las distribuidoras </t>
  </si>
  <si>
    <t>locales de cada macrozona.</t>
  </si>
  <si>
    <t>Los productos mencionados corresponden a los de mayor transacción en la temporada, de acuerdo a la información de las distribuidoras locales de cada macrozona.</t>
  </si>
  <si>
    <t>Cuadro 3b</t>
  </si>
  <si>
    <t>Cuadro 3a</t>
  </si>
  <si>
    <t xml:space="preserve"> Precios regionales de fertilizantes según macrozonas</t>
  </si>
  <si>
    <t>Precios de fertilizantes en la zona norte del país</t>
  </si>
  <si>
    <t>Urea granulada</t>
  </si>
  <si>
    <t>Mezcla hortalizas 13-23-18</t>
  </si>
  <si>
    <t>35 kg</t>
  </si>
  <si>
    <t>$ /ton</t>
  </si>
  <si>
    <t>Precios sin IVA efectivamente pagados  por los agricultores en $/ton</t>
  </si>
  <si>
    <t>Precios regionales de plaguicidas según macrozonas</t>
  </si>
  <si>
    <t>Precios regionales de plantines en macrozonas</t>
  </si>
  <si>
    <t>Precios de lista de otros insumos</t>
  </si>
  <si>
    <t>Precios de lista de semillas INIA</t>
  </si>
  <si>
    <t>Precio de lista de otros insumos</t>
  </si>
  <si>
    <t>Precio de lista de semillas INIA</t>
  </si>
  <si>
    <t>Precio de lista de alimentos para animales</t>
  </si>
  <si>
    <t>Envase (número semillas)</t>
  </si>
  <si>
    <t>Envase (kg)</t>
  </si>
  <si>
    <t>05/2013</t>
  </si>
  <si>
    <t>Zanahoria</t>
  </si>
  <si>
    <t>Repollo crespo</t>
  </si>
  <si>
    <t>Tomate indeterminado</t>
  </si>
  <si>
    <t>Repollo liso</t>
  </si>
  <si>
    <t>Abaco</t>
  </si>
  <si>
    <t>Acetamiprid / Lambdacihalotrina</t>
  </si>
  <si>
    <t>Belt 480 SC</t>
  </si>
  <si>
    <t>Clorhidrato de Cartap</t>
  </si>
  <si>
    <t>Neres 50 SP</t>
  </si>
  <si>
    <t>0,5 kilos</t>
  </si>
  <si>
    <t>Metsulfuron</t>
  </si>
  <si>
    <t>Aliado</t>
  </si>
  <si>
    <t>0,008 kilos</t>
  </si>
  <si>
    <t>Ayax 50 WP</t>
  </si>
  <si>
    <t>0,01 kilos</t>
  </si>
  <si>
    <t>Flufenacet/Flurtamona/Diflufen</t>
  </si>
  <si>
    <t>Bacara Forte 360 SC</t>
  </si>
  <si>
    <t>Prothioconazole/Tebuconazole</t>
  </si>
  <si>
    <t>Información a junio 2013</t>
  </si>
  <si>
    <t>Maquinaria **</t>
  </si>
  <si>
    <t>Plaguicidas y productos químicos*</t>
  </si>
  <si>
    <t>Valor (miles de USD CIF)</t>
  </si>
  <si>
    <t>Valor (miles de USD FOB)</t>
  </si>
  <si>
    <t>06/2013</t>
  </si>
  <si>
    <t>Miraflores</t>
  </si>
  <si>
    <t>Ichiban</t>
  </si>
  <si>
    <t>Tomate determinado</t>
  </si>
  <si>
    <t>Mykonos</t>
  </si>
  <si>
    <t>Colono</t>
  </si>
  <si>
    <t>Moxan MZ</t>
  </si>
  <si>
    <t>Infinito 687,5 SC</t>
  </si>
  <si>
    <t>Cosento 450 SC</t>
  </si>
  <si>
    <t>Benomyl</t>
  </si>
  <si>
    <t>Confidor 350 SC</t>
  </si>
  <si>
    <t>Selectron 720 EC</t>
  </si>
  <si>
    <t>MCPA</t>
  </si>
  <si>
    <t>U 46 M</t>
  </si>
  <si>
    <t>MCPA 750 SL</t>
  </si>
  <si>
    <t>Cymoxanil/ Mancozeb</t>
  </si>
  <si>
    <t>Prosaro 250 EC</t>
  </si>
  <si>
    <t>Precios de lista de productos para la alimentación animal</t>
  </si>
  <si>
    <t>Precios regionales de semillas según macrozonas</t>
  </si>
  <si>
    <t>Evolución del precio promedio mensual de la urea: mercado interno, precios  internacionales y valor CIF de importación.</t>
  </si>
  <si>
    <r>
      <rPr>
        <i/>
        <sz val="8"/>
        <rFont val="Verdana"/>
        <family val="2"/>
      </rPr>
      <t>Fuente</t>
    </r>
    <r>
      <rPr>
        <sz val="8"/>
        <rFont val="Verdana"/>
        <family val="2"/>
      </rPr>
      <t>: elaborado por Odepa con información de distribuidores.</t>
    </r>
  </si>
  <si>
    <t>s/i: sin información.</t>
  </si>
  <si>
    <t>Precios de fertilizantes en la zona central del país</t>
  </si>
  <si>
    <t>Precios de fertilizantes en la zona sur del país</t>
  </si>
  <si>
    <t>Ácido fosfórico</t>
  </si>
  <si>
    <t>Envase</t>
  </si>
  <si>
    <t xml:space="preserve"> 50 kg</t>
  </si>
  <si>
    <t xml:space="preserve"> 35 kg</t>
  </si>
  <si>
    <t>Propamocarb/Hidroclor/Fluopic</t>
  </si>
  <si>
    <t>Propamocarb/Fosetilo</t>
  </si>
  <si>
    <t>Thiametoxam / Lambdacihalotrina</t>
  </si>
  <si>
    <t>Chlorantraniliprole</t>
  </si>
  <si>
    <t>Metalaxilo M / Clorotalonil</t>
  </si>
  <si>
    <t>Reguladores de crecimiento</t>
  </si>
  <si>
    <t>Karate Zeón</t>
  </si>
  <si>
    <t>La información corresponde al precio de venta de distribuidoras que comercializan una cantidad importante de insumos y que atienden al segmento de los medianos y pequeños agricultores.</t>
  </si>
  <si>
    <t>Pesos nominales sin IVA, en USD/kg</t>
  </si>
  <si>
    <t>Afrecho de soya (46% proteína, molido)</t>
  </si>
  <si>
    <t xml:space="preserve"> Precios regionales de semillas según macrozonas</t>
  </si>
  <si>
    <t>Brócoli</t>
  </si>
  <si>
    <t>Precios de semillas en la zona central del país</t>
  </si>
  <si>
    <t>La información corresponde  al precio de venta de distribuidoras  que comercializan una cantidad importante de insumos, y que atienden al segmento de los medianos y pequeños agricultores.</t>
  </si>
  <si>
    <t xml:space="preserve">La información corresponde  al precio de venta de distribuidoras  que comercializan una cantidad importante de insumos  </t>
  </si>
  <si>
    <t>Pesos nominales sin IVA, en US$/unidad</t>
  </si>
  <si>
    <t>07/2013</t>
  </si>
  <si>
    <t>Mezcla papas  10-20-21</t>
  </si>
  <si>
    <t>Nitrato de potasio soluble</t>
  </si>
  <si>
    <t>Muriato de potasio</t>
  </si>
  <si>
    <t>50 kg</t>
  </si>
  <si>
    <t>Zapallo italiano</t>
  </si>
  <si>
    <t>Chacabuco</t>
  </si>
  <si>
    <t>Sandía</t>
  </si>
  <si>
    <t>Santa Amelia</t>
  </si>
  <si>
    <t>Santa Amelia injertada</t>
  </si>
  <si>
    <t>Catira</t>
  </si>
  <si>
    <t>Catira injertada</t>
  </si>
  <si>
    <t>Melón</t>
  </si>
  <si>
    <t>Sundew (tuna)</t>
  </si>
  <si>
    <t>Nun de miel (tuna)</t>
  </si>
  <si>
    <t>Pitón (calameño)</t>
  </si>
  <si>
    <t>Arauco</t>
  </si>
  <si>
    <t>Maíz dulce</t>
  </si>
  <si>
    <t>Turbo</t>
  </si>
  <si>
    <t>Dynamo</t>
  </si>
  <si>
    <t>Baldrich 450</t>
  </si>
  <si>
    <t>20 Kg</t>
  </si>
  <si>
    <t>P 33Y74</t>
  </si>
  <si>
    <t>DK 619</t>
  </si>
  <si>
    <t xml:space="preserve">Maíz </t>
  </si>
  <si>
    <t>Chaino</t>
  </si>
  <si>
    <t>Prays 214</t>
  </si>
  <si>
    <t>Linuron</t>
  </si>
  <si>
    <t>Linurex 50 SC</t>
  </si>
  <si>
    <t>Goal 2 EC</t>
  </si>
  <si>
    <t>Tango 240 EC</t>
  </si>
  <si>
    <t>Oxifluorfen 24 EC</t>
  </si>
  <si>
    <t>Paraquat 276</t>
  </si>
  <si>
    <t>10 kilos</t>
  </si>
  <si>
    <t>Estimulante foliar</t>
  </si>
  <si>
    <t>Terrasorb foliar</t>
  </si>
  <si>
    <t>Clorpirifos</t>
  </si>
  <si>
    <t>Lorsban 4E</t>
  </si>
  <si>
    <t>Iodosulfuron/Mesosulfuron</t>
  </si>
  <si>
    <t>Cossack 150 WG</t>
  </si>
  <si>
    <t>0,6 kilos</t>
  </si>
  <si>
    <t>Pinoxaden/Cloquintocet</t>
  </si>
  <si>
    <t>Axial 050 EC</t>
  </si>
  <si>
    <t>Arrat</t>
  </si>
  <si>
    <t>0,12 kilos</t>
  </si>
  <si>
    <t>Tritosulfuron/ Dicamba</t>
  </si>
  <si>
    <t>Iodosulfuron</t>
  </si>
  <si>
    <t>0,1 kilos</t>
  </si>
  <si>
    <t>Tordon 24 K</t>
  </si>
  <si>
    <t>Clopiralid</t>
  </si>
  <si>
    <t>Lontrel 3A</t>
  </si>
  <si>
    <t>Carbendazima/Epoxiconazol</t>
  </si>
  <si>
    <t>Duett</t>
  </si>
  <si>
    <t>Polyben 50 WP</t>
  </si>
  <si>
    <t>Troya 4 EC</t>
  </si>
  <si>
    <t>Clethodim</t>
  </si>
  <si>
    <t>Ovassion 5.26 WP</t>
  </si>
  <si>
    <t>Hussar 20% WG</t>
  </si>
  <si>
    <t>Picloram</t>
  </si>
  <si>
    <t>0,25 kg</t>
  </si>
  <si>
    <t>Curzate M-8</t>
  </si>
  <si>
    <t>08/2013</t>
  </si>
  <si>
    <t>Fosfato monoamónico</t>
  </si>
  <si>
    <t>Nitrato de amonio granulado</t>
  </si>
  <si>
    <t>Mezcla 20-0-20</t>
  </si>
  <si>
    <t>Mezcla maíz  17-20-20</t>
  </si>
  <si>
    <t>Toqui</t>
  </si>
  <si>
    <t>Victoriosa</t>
  </si>
  <si>
    <t>Zapallo camote</t>
  </si>
  <si>
    <t>Naomi</t>
  </si>
  <si>
    <t>Roundup Ultramax</t>
  </si>
  <si>
    <t>15 kilos</t>
  </si>
  <si>
    <t>Oxifluorfen</t>
  </si>
  <si>
    <t>Benomyl 50 WP</t>
  </si>
  <si>
    <t>Aminoterra</t>
  </si>
  <si>
    <t>22 litros</t>
  </si>
  <si>
    <t>Centurion 240EC</t>
  </si>
  <si>
    <t>Atrazina</t>
  </si>
  <si>
    <t>Atrazina 500 Sc</t>
  </si>
  <si>
    <t>Gesaprim 90 WG</t>
  </si>
  <si>
    <t>Atrazina/Matolacloro</t>
  </si>
  <si>
    <t>Primagram Gold 660 SC</t>
  </si>
  <si>
    <t>Acetochlor/Furilazol</t>
  </si>
  <si>
    <t>Guardian</t>
  </si>
  <si>
    <t>Paraquat</t>
  </si>
  <si>
    <t>Gramoxone super</t>
  </si>
  <si>
    <t>Tebuconazol 25 WP</t>
  </si>
  <si>
    <t>Tacora 25 WP</t>
  </si>
  <si>
    <t>1 lkilo</t>
  </si>
  <si>
    <t>Horizon 25 WP</t>
  </si>
  <si>
    <t>Punto 70 WP</t>
  </si>
  <si>
    <t>Clorpirifos 480</t>
  </si>
  <si>
    <t>09/2013</t>
  </si>
  <si>
    <t>Mezcla maíz 17-20-20</t>
  </si>
  <si>
    <t>Alfalfa</t>
  </si>
  <si>
    <t>Ichiban injertada</t>
  </si>
  <si>
    <t>Curzate M8</t>
  </si>
  <si>
    <t>Propamocarb/Fenamidone</t>
  </si>
  <si>
    <t>Epoxicon/Fenpropim/Kresoxim</t>
  </si>
  <si>
    <t>Juwel Top</t>
  </si>
  <si>
    <t>Cyproconazole/Trifloxystrobin</t>
  </si>
  <si>
    <t>Apache Plus SC</t>
  </si>
  <si>
    <t>Propioconazole/Ciproconazol</t>
  </si>
  <si>
    <t>Artea 330 EC</t>
  </si>
  <si>
    <t>Acaricidas</t>
  </si>
  <si>
    <t>Abamectina</t>
  </si>
  <si>
    <t>Fenpiroximato</t>
  </si>
  <si>
    <t>Vertimec 1,8 EC</t>
  </si>
  <si>
    <t>Fast Plus</t>
  </si>
  <si>
    <t>Acaban 050 SC</t>
  </si>
  <si>
    <t>Azoxistrobin/Ciproconazol</t>
  </si>
  <si>
    <t>Priori Extra</t>
  </si>
  <si>
    <t>Bixafen/prothioconazole</t>
  </si>
  <si>
    <t>Aviator XPRO 225 EC</t>
  </si>
  <si>
    <t>Dithane NT WP</t>
  </si>
  <si>
    <t>Var. % 13/12</t>
  </si>
  <si>
    <t>Propamocarb / Fosetilo</t>
  </si>
  <si>
    <t>Thiametoxan/Lambdacihalotrina</t>
  </si>
  <si>
    <t>Valor unitario ($/kg)</t>
  </si>
  <si>
    <t>Información a octubre 2013</t>
  </si>
  <si>
    <t xml:space="preserve">          Noviembre 2013</t>
  </si>
  <si>
    <t>Octubre 2013</t>
  </si>
  <si>
    <t>enero - octubre</t>
  </si>
  <si>
    <t>10/2013</t>
  </si>
  <si>
    <t>% var. oct. 2013/2012</t>
  </si>
  <si>
    <t>Nota: dólar observado promedio de octubre USD 1=  $ 500,81</t>
  </si>
  <si>
    <t>Mezcla hortalizas 12-16-14</t>
  </si>
  <si>
    <t>Mezcla papas 10-21-26</t>
  </si>
  <si>
    <t>Mezcla hortalizas  12-16-14</t>
  </si>
  <si>
    <t>GH 20-41</t>
  </si>
  <si>
    <t>Choclos</t>
  </si>
  <si>
    <t>Prays</t>
  </si>
  <si>
    <t>Royal Carol</t>
  </si>
  <si>
    <t>Precios de semillas en la zona sur del país*</t>
  </si>
  <si>
    <t>Camel</t>
  </si>
  <si>
    <t>Imperial</t>
  </si>
  <si>
    <t>Tradition</t>
  </si>
  <si>
    <r>
      <rPr>
        <sz val="11"/>
        <color indexed="9"/>
        <rFont val="Calibri"/>
        <family val="2"/>
      </rPr>
      <t>¨</t>
    </r>
    <r>
      <rPr>
        <sz val="11"/>
        <color indexed="8"/>
        <rFont val="Calibri"/>
        <family val="2"/>
      </rPr>
      <t>Octubre 2013</t>
    </r>
  </si>
  <si>
    <t>Nota: dólar observado promedio de octubre 1USD=  $ 500,81</t>
  </si>
  <si>
    <t>7742 injertada</t>
  </si>
  <si>
    <t>Fosfimax 40-20</t>
  </si>
  <si>
    <t>Nicosulfuron</t>
  </si>
  <si>
    <t>Accent</t>
  </si>
  <si>
    <t>0,14 kilos</t>
  </si>
  <si>
    <t>Miclobutanil</t>
  </si>
  <si>
    <t>Penconazole</t>
  </si>
  <si>
    <t>Azufre</t>
  </si>
  <si>
    <t>Systhane 2 EC</t>
  </si>
  <si>
    <t>Topas 200 EW</t>
  </si>
  <si>
    <t>Azufre mojable</t>
  </si>
  <si>
    <t>Acoidal</t>
  </si>
  <si>
    <t>Soberaminol</t>
  </si>
  <si>
    <t>Atlantis 12,6 WG</t>
  </si>
  <si>
    <t>Hussar 20 WG</t>
  </si>
  <si>
    <t>Cymoxanil/Mancozeb</t>
  </si>
  <si>
    <t>Alfa-cipermetrina</t>
  </si>
  <si>
    <t>Mageos</t>
  </si>
  <si>
    <t>Nitrato de amonio</t>
  </si>
  <si>
    <t>Otros insumos</t>
  </si>
  <si>
    <r>
      <rPr>
        <i/>
        <sz val="10"/>
        <rFont val="Arial"/>
        <family val="2"/>
      </rPr>
      <t>Fuente</t>
    </r>
    <r>
      <rPr>
        <sz val="10"/>
        <rFont val="Arial"/>
        <family val="2"/>
      </rPr>
      <t xml:space="preserve">: elaborado por Odepa con información del Servicio Nacional de Aduanas. </t>
    </r>
  </si>
  <si>
    <t>*: industriales, de uso doméstico y uso agrícola.</t>
  </si>
  <si>
    <t>**: unidades.</t>
  </si>
  <si>
    <t>Otros insumos veterinarios</t>
  </si>
  <si>
    <t>*: industriales, de uso doméstico y  uso agrícola.</t>
  </si>
  <si>
    <t>Exportaciones de insumos y maquinaria</t>
  </si>
  <si>
    <r>
      <rPr>
        <i/>
        <sz val="9"/>
        <rFont val="Arial"/>
        <family val="2"/>
      </rPr>
      <t>Fuente</t>
    </r>
    <r>
      <rPr>
        <sz val="9"/>
        <rFont val="Arial"/>
        <family val="2"/>
      </rPr>
      <t>: elaborado por Odepa con información de distribuidores.</t>
    </r>
  </si>
  <si>
    <t>% var. octubre 2013/2012</t>
  </si>
  <si>
    <r>
      <rPr>
        <sz val="10"/>
        <color indexed="9"/>
        <rFont val="Arial"/>
        <family val="2"/>
      </rPr>
      <t>¨</t>
    </r>
    <r>
      <rPr>
        <sz val="10"/>
        <color indexed="8"/>
        <rFont val="Arial"/>
        <family val="2"/>
      </rPr>
      <t>Octubre 2013</t>
    </r>
  </si>
  <si>
    <t xml:space="preserve">La información corresponde al precio de venta de distribuidoras que comercializan una </t>
  </si>
  <si>
    <t>cantidad importante de insumos  y que atienden al segmento de los medianos y pequeños agricultores.</t>
  </si>
  <si>
    <r>
      <rPr>
        <i/>
        <sz val="9"/>
        <color indexed="8"/>
        <rFont val="Arial"/>
        <family val="2"/>
      </rPr>
      <t>Fuente</t>
    </r>
    <r>
      <rPr>
        <sz val="9"/>
        <color indexed="8"/>
        <rFont val="Arial"/>
        <family val="2"/>
      </rPr>
      <t>: elaborado por Odepa con antecedentes de informantes.</t>
    </r>
  </si>
  <si>
    <r>
      <rPr>
        <i/>
        <sz val="8"/>
        <color indexed="8"/>
        <rFont val="Verdana"/>
        <family val="2"/>
      </rPr>
      <t>Fuente</t>
    </r>
    <r>
      <rPr>
        <sz val="8"/>
        <color indexed="8"/>
        <rFont val="Verdana"/>
        <family val="2"/>
      </rPr>
      <t>: elaborado por Odepa con antecedentes de informantes.</t>
    </r>
  </si>
  <si>
    <t>Jamboree</t>
  </si>
  <si>
    <t>* : en este mes no hubo informantes de precios de semillas en la zona sur del país.</t>
  </si>
  <si>
    <r>
      <rPr>
        <i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elaborado por Odepa con antecedentes de informantes.</t>
    </r>
  </si>
  <si>
    <r>
      <rPr>
        <i/>
        <sz val="8"/>
        <rFont val="Verdana"/>
        <family val="2"/>
      </rPr>
      <t>Fuente</t>
    </r>
    <r>
      <rPr>
        <sz val="8"/>
        <rFont val="Verdana"/>
        <family val="2"/>
      </rPr>
      <t>: elaborado por Odepa con información INIA.</t>
    </r>
  </si>
  <si>
    <t>Nota: dólar observado promedio de octubre 1 USD=  $ 500,81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</si>
</sst>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79" formatCode="_-* #,##0.00_-;\-* #,##0.00_-;_-* &quot;-&quot;??_-;_-@_-"/>
    <numFmt numFmtId="187" formatCode="_-* #,##0.00\ _p_t_a_-;\-* #,##0.00\ _p_t_a_-;_-* &quot;-&quot;??\ _p_t_a_-;_-@_-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202" formatCode="#,##0.0"/>
    <numFmt numFmtId="203" formatCode="0.0"/>
  </numFmts>
  <fonts count="11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u val="single"/>
      <sz val="10"/>
      <color indexed="12"/>
      <name val="Verdana"/>
      <family val="2"/>
    </font>
    <font>
      <sz val="7"/>
      <name val="Verdana"/>
      <family val="2"/>
    </font>
    <font>
      <b/>
      <sz val="9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u val="single"/>
      <sz val="10"/>
      <color indexed="12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8"/>
      <name val="Verdana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8"/>
      <color indexed="8"/>
      <name val="Verdana"/>
      <family val="2"/>
    </font>
    <font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8"/>
      <color indexed="8"/>
      <name val="Verdana"/>
      <family val="2"/>
    </font>
    <font>
      <i/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b/>
      <sz val="7"/>
      <color indexed="30"/>
      <name val="Verdana"/>
      <family val="2"/>
    </font>
    <font>
      <sz val="7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sz val="12"/>
      <color indexed="8"/>
      <name val="Verdana"/>
      <family val="2"/>
    </font>
    <font>
      <sz val="12"/>
      <color indexed="63"/>
      <name val="Verdana"/>
      <family val="2"/>
    </font>
    <font>
      <sz val="7"/>
      <color indexed="10"/>
      <name val="Arial"/>
      <family val="2"/>
    </font>
    <font>
      <b/>
      <sz val="8"/>
      <color indexed="9"/>
      <name val="Arial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sz val="10"/>
      <color indexed="10"/>
      <name val="Verdana"/>
      <family val="2"/>
    </font>
    <font>
      <sz val="20"/>
      <color indexed="30"/>
      <name val="Verdana"/>
      <family val="2"/>
    </font>
    <font>
      <b/>
      <sz val="12"/>
      <color indexed="63"/>
      <name val="Verdana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7"/>
      <color rgb="FF0066CC"/>
      <name val="Verdana"/>
      <family val="2"/>
    </font>
    <font>
      <sz val="7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Verdana"/>
      <family val="2"/>
    </font>
    <font>
      <sz val="12"/>
      <color theme="1"/>
      <name val="Verdana"/>
      <family val="2"/>
    </font>
    <font>
      <sz val="12"/>
      <color rgb="FF333333"/>
      <name val="Verdana"/>
      <family val="2"/>
    </font>
    <font>
      <sz val="10"/>
      <color rgb="FFFF0000"/>
      <name val="Arial"/>
      <family val="2"/>
    </font>
    <font>
      <sz val="7"/>
      <color rgb="FFFF0000"/>
      <name val="Arial"/>
      <family val="2"/>
    </font>
    <font>
      <b/>
      <sz val="8"/>
      <color rgb="FFFFFFFF"/>
      <name val="Arial"/>
      <family val="2"/>
    </font>
    <font>
      <sz val="8"/>
      <color theme="1"/>
      <name val="Calibri"/>
      <family val="2"/>
    </font>
    <font>
      <b/>
      <sz val="10"/>
      <color rgb="FFFF0000"/>
      <name val="Verdana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0"/>
      <color rgb="FF0066CC"/>
      <name val="Verdana"/>
      <family val="2"/>
    </font>
    <font>
      <b/>
      <sz val="12"/>
      <color rgb="FF333333"/>
      <name val="Verdana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  <font>
      <sz val="8"/>
      <color theme="1"/>
      <name val="Verdana"/>
      <family val="2"/>
    </font>
    <font>
      <sz val="10"/>
      <color theme="1"/>
      <name val="Calibri"/>
      <family val="2"/>
    </font>
  </fonts>
  <fills count="6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594A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>
        <color indexed="63"/>
      </left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/>
      <bottom style="thin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thin">
        <color indexed="55"/>
      </top>
      <bottom/>
    </border>
    <border>
      <left/>
      <right/>
      <top style="thin">
        <color indexed="55"/>
      </top>
      <bottom style="thin">
        <color indexed="55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7" fillId="3" borderId="0" applyNumberFormat="0" applyBorder="0" applyAlignment="0" applyProtection="0"/>
    <xf numFmtId="0" fontId="6" fillId="4" borderId="0" applyNumberFormat="0" applyBorder="0" applyAlignment="0" applyProtection="0"/>
    <xf numFmtId="0" fontId="77" fillId="5" borderId="0" applyNumberFormat="0" applyBorder="0" applyAlignment="0" applyProtection="0"/>
    <xf numFmtId="0" fontId="6" fillId="6" borderId="0" applyNumberFormat="0" applyBorder="0" applyAlignment="0" applyProtection="0"/>
    <xf numFmtId="0" fontId="77" fillId="7" borderId="0" applyNumberFormat="0" applyBorder="0" applyAlignment="0" applyProtection="0"/>
    <xf numFmtId="0" fontId="6" fillId="8" borderId="0" applyNumberFormat="0" applyBorder="0" applyAlignment="0" applyProtection="0"/>
    <xf numFmtId="0" fontId="77" fillId="9" borderId="0" applyNumberFormat="0" applyBorder="0" applyAlignment="0" applyProtection="0"/>
    <xf numFmtId="0" fontId="6" fillId="10" borderId="0" applyNumberFormat="0" applyBorder="0" applyAlignment="0" applyProtection="0"/>
    <xf numFmtId="0" fontId="77" fillId="11" borderId="0" applyNumberFormat="0" applyBorder="0" applyAlignment="0" applyProtection="0"/>
    <xf numFmtId="0" fontId="6" fillId="12" borderId="0" applyNumberFormat="0" applyBorder="0" applyAlignment="0" applyProtection="0"/>
    <xf numFmtId="0" fontId="77" fillId="13" borderId="0" applyNumberFormat="0" applyBorder="0" applyAlignment="0" applyProtection="0"/>
    <xf numFmtId="0" fontId="6" fillId="14" borderId="0" applyNumberFormat="0" applyBorder="0" applyAlignment="0" applyProtection="0"/>
    <xf numFmtId="0" fontId="77" fillId="15" borderId="0" applyNumberFormat="0" applyBorder="0" applyAlignment="0" applyProtection="0"/>
    <xf numFmtId="0" fontId="6" fillId="16" borderId="0" applyNumberFormat="0" applyBorder="0" applyAlignment="0" applyProtection="0"/>
    <xf numFmtId="0" fontId="77" fillId="17" borderId="0" applyNumberFormat="0" applyBorder="0" applyAlignment="0" applyProtection="0"/>
    <xf numFmtId="0" fontId="6" fillId="18" borderId="0" applyNumberFormat="0" applyBorder="0" applyAlignment="0" applyProtection="0"/>
    <xf numFmtId="0" fontId="77" fillId="19" borderId="0" applyNumberFormat="0" applyBorder="0" applyAlignment="0" applyProtection="0"/>
    <xf numFmtId="0" fontId="6" fillId="8" borderId="0" applyNumberFormat="0" applyBorder="0" applyAlignment="0" applyProtection="0"/>
    <xf numFmtId="0" fontId="77" fillId="20" borderId="0" applyNumberFormat="0" applyBorder="0" applyAlignment="0" applyProtection="0"/>
    <xf numFmtId="0" fontId="6" fillId="14" borderId="0" applyNumberFormat="0" applyBorder="0" applyAlignment="0" applyProtection="0"/>
    <xf numFmtId="0" fontId="77" fillId="21" borderId="0" applyNumberFormat="0" applyBorder="0" applyAlignment="0" applyProtection="0"/>
    <xf numFmtId="0" fontId="6" fillId="22" borderId="0" applyNumberFormat="0" applyBorder="0" applyAlignment="0" applyProtection="0"/>
    <xf numFmtId="0" fontId="77" fillId="23" borderId="0" applyNumberFormat="0" applyBorder="0" applyAlignment="0" applyProtection="0"/>
    <xf numFmtId="0" fontId="7" fillId="24" borderId="0" applyNumberFormat="0" applyBorder="0" applyAlignment="0" applyProtection="0"/>
    <xf numFmtId="0" fontId="78" fillId="25" borderId="0" applyNumberFormat="0" applyBorder="0" applyAlignment="0" applyProtection="0"/>
    <xf numFmtId="0" fontId="7" fillId="16" borderId="0" applyNumberFormat="0" applyBorder="0" applyAlignment="0" applyProtection="0"/>
    <xf numFmtId="0" fontId="78" fillId="26" borderId="0" applyNumberFormat="0" applyBorder="0" applyAlignment="0" applyProtection="0"/>
    <xf numFmtId="0" fontId="7" fillId="18" borderId="0" applyNumberFormat="0" applyBorder="0" applyAlignment="0" applyProtection="0"/>
    <xf numFmtId="0" fontId="78" fillId="27" borderId="0" applyNumberFormat="0" applyBorder="0" applyAlignment="0" applyProtection="0"/>
    <xf numFmtId="0" fontId="7" fillId="28" borderId="0" applyNumberFormat="0" applyBorder="0" applyAlignment="0" applyProtection="0"/>
    <xf numFmtId="0" fontId="78" fillId="29" borderId="0" applyNumberFormat="0" applyBorder="0" applyAlignment="0" applyProtection="0"/>
    <xf numFmtId="0" fontId="7" fillId="30" borderId="0" applyNumberFormat="0" applyBorder="0" applyAlignment="0" applyProtection="0"/>
    <xf numFmtId="0" fontId="78" fillId="31" borderId="0" applyNumberFormat="0" applyBorder="0" applyAlignment="0" applyProtection="0"/>
    <xf numFmtId="0" fontId="7" fillId="32" borderId="0" applyNumberFormat="0" applyBorder="0" applyAlignment="0" applyProtection="0"/>
    <xf numFmtId="0" fontId="78" fillId="33" borderId="0" applyNumberFormat="0" applyBorder="0" applyAlignment="0" applyProtection="0"/>
    <xf numFmtId="0" fontId="79" fillId="34" borderId="0" applyNumberFormat="0" applyBorder="0" applyAlignment="0" applyProtection="0"/>
    <xf numFmtId="0" fontId="8" fillId="6" borderId="0" applyNumberFormat="0" applyBorder="0" applyAlignment="0" applyProtection="0"/>
    <xf numFmtId="0" fontId="9" fillId="35" borderId="1" applyNumberFormat="0" applyAlignment="0" applyProtection="0"/>
    <xf numFmtId="0" fontId="80" fillId="36" borderId="2" applyNumberFormat="0" applyAlignment="0" applyProtection="0"/>
    <xf numFmtId="0" fontId="10" fillId="37" borderId="3" applyNumberFormat="0" applyAlignment="0" applyProtection="0"/>
    <xf numFmtId="0" fontId="81" fillId="38" borderId="4" applyNumberFormat="0" applyAlignment="0" applyProtection="0"/>
    <xf numFmtId="0" fontId="11" fillId="0" borderId="5" applyNumberFormat="0" applyFill="0" applyAlignment="0" applyProtection="0"/>
    <xf numFmtId="0" fontId="82" fillId="0" borderId="6" applyNumberFormat="0" applyFill="0" applyAlignment="0" applyProtection="0"/>
    <xf numFmtId="0" fontId="20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7" fillId="39" borderId="0" applyNumberFormat="0" applyBorder="0" applyAlignment="0" applyProtection="0"/>
    <xf numFmtId="0" fontId="78" fillId="40" borderId="0" applyNumberFormat="0" applyBorder="0" applyAlignment="0" applyProtection="0"/>
    <xf numFmtId="0" fontId="7" fillId="41" borderId="0" applyNumberFormat="0" applyBorder="0" applyAlignment="0" applyProtection="0"/>
    <xf numFmtId="0" fontId="78" fillId="42" borderId="0" applyNumberFormat="0" applyBorder="0" applyAlignment="0" applyProtection="0"/>
    <xf numFmtId="0" fontId="7" fillId="43" borderId="0" applyNumberFormat="0" applyBorder="0" applyAlignment="0" applyProtection="0"/>
    <xf numFmtId="0" fontId="78" fillId="44" borderId="0" applyNumberFormat="0" applyBorder="0" applyAlignment="0" applyProtection="0"/>
    <xf numFmtId="0" fontId="7" fillId="28" borderId="0" applyNumberFormat="0" applyBorder="0" applyAlignment="0" applyProtection="0"/>
    <xf numFmtId="0" fontId="78" fillId="45" borderId="0" applyNumberFormat="0" applyBorder="0" applyAlignment="0" applyProtection="0"/>
    <xf numFmtId="0" fontId="7" fillId="30" borderId="0" applyNumberFormat="0" applyBorder="0" applyAlignment="0" applyProtection="0"/>
    <xf numFmtId="0" fontId="78" fillId="46" borderId="0" applyNumberFormat="0" applyBorder="0" applyAlignment="0" applyProtection="0"/>
    <xf numFmtId="0" fontId="7" fillId="47" borderId="0" applyNumberFormat="0" applyBorder="0" applyAlignment="0" applyProtection="0"/>
    <xf numFmtId="0" fontId="78" fillId="48" borderId="0" applyNumberFormat="0" applyBorder="0" applyAlignment="0" applyProtection="0"/>
    <xf numFmtId="0" fontId="13" fillId="12" borderId="1" applyNumberFormat="0" applyAlignment="0" applyProtection="0"/>
    <xf numFmtId="0" fontId="84" fillId="49" borderId="2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86" fillId="5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5" fillId="51" borderId="0" applyNumberFormat="0" applyBorder="0" applyAlignment="0" applyProtection="0"/>
    <xf numFmtId="0" fontId="87" fillId="52" borderId="0" applyNumberFormat="0" applyBorder="0" applyAlignment="0" applyProtection="0"/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25" fillId="0" borderId="0">
      <alignment/>
      <protection/>
    </xf>
    <xf numFmtId="0" fontId="0" fillId="53" borderId="8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0" fontId="77" fillId="54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Border="0" applyProtection="0">
      <alignment horizontal="left" vertical="top"/>
    </xf>
    <xf numFmtId="0" fontId="16" fillId="35" borderId="10" applyNumberFormat="0" applyAlignment="0" applyProtection="0"/>
    <xf numFmtId="0" fontId="88" fillId="36" borderId="11" applyNumberFormat="0" applyAlignment="0" applyProtection="0"/>
    <xf numFmtId="0" fontId="1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1" fillId="0" borderId="12" applyNumberFormat="0" applyFill="0" applyAlignment="0" applyProtection="0"/>
    <xf numFmtId="0" fontId="21" fillId="0" borderId="13" applyNumberFormat="0" applyFill="0" applyAlignment="0" applyProtection="0"/>
    <xf numFmtId="0" fontId="92" fillId="0" borderId="14" applyNumberFormat="0" applyFill="0" applyAlignment="0" applyProtection="0"/>
    <xf numFmtId="0" fontId="12" fillId="0" borderId="15" applyNumberFormat="0" applyFill="0" applyAlignment="0" applyProtection="0"/>
    <xf numFmtId="0" fontId="83" fillId="0" borderId="16" applyNumberFormat="0" applyFill="0" applyAlignment="0" applyProtection="0"/>
    <xf numFmtId="0" fontId="93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94" fillId="0" borderId="18" applyNumberFormat="0" applyFill="0" applyAlignment="0" applyProtection="0"/>
  </cellStyleXfs>
  <cellXfs count="748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"/>
    </xf>
    <xf numFmtId="0" fontId="23" fillId="55" borderId="0" xfId="0" applyFont="1" applyFill="1" applyAlignment="1">
      <alignment/>
    </xf>
    <xf numFmtId="0" fontId="23" fillId="55" borderId="0" xfId="0" applyFont="1" applyFill="1" applyAlignment="1">
      <alignment/>
    </xf>
    <xf numFmtId="0" fontId="24" fillId="55" borderId="0" xfId="0" applyFont="1" applyFill="1" applyAlignment="1">
      <alignment/>
    </xf>
    <xf numFmtId="0" fontId="24" fillId="55" borderId="0" xfId="0" applyFont="1" applyFill="1" applyAlignment="1">
      <alignment horizontal="center"/>
    </xf>
    <xf numFmtId="0" fontId="0" fillId="55" borderId="0" xfId="0" applyFill="1" applyAlignment="1">
      <alignment/>
    </xf>
    <xf numFmtId="0" fontId="27" fillId="0" borderId="0" xfId="0" applyFont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56" borderId="0" xfId="0" applyFont="1" applyFill="1" applyAlignment="1">
      <alignment/>
    </xf>
    <xf numFmtId="0" fontId="23" fillId="55" borderId="0" xfId="0" applyFont="1" applyFill="1" applyBorder="1" applyAlignment="1">
      <alignment/>
    </xf>
    <xf numFmtId="0" fontId="23" fillId="55" borderId="0" xfId="0" applyFont="1" applyFill="1" applyBorder="1" applyAlignment="1" quotePrefix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Continuous" vertical="center"/>
    </xf>
    <xf numFmtId="0" fontId="23" fillId="0" borderId="0" xfId="0" applyFont="1" applyAlignment="1">
      <alignment horizontal="left"/>
    </xf>
    <xf numFmtId="0" fontId="27" fillId="57" borderId="0" xfId="0" applyFont="1" applyFill="1" applyAlignment="1">
      <alignment/>
    </xf>
    <xf numFmtId="0" fontId="1" fillId="57" borderId="0" xfId="0" applyFont="1" applyFill="1" applyAlignment="1">
      <alignment/>
    </xf>
    <xf numFmtId="0" fontId="24" fillId="55" borderId="0" xfId="0" applyFont="1" applyFill="1" applyAlignment="1">
      <alignment horizontal="centerContinuous" vertical="center"/>
    </xf>
    <xf numFmtId="0" fontId="26" fillId="55" borderId="0" xfId="0" applyFont="1" applyFill="1" applyAlignment="1">
      <alignment horizontal="centerContinuous" vertical="center"/>
    </xf>
    <xf numFmtId="0" fontId="28" fillId="55" borderId="0" xfId="76" applyFont="1" applyFill="1" applyAlignment="1" applyProtection="1">
      <alignment/>
      <protection/>
    </xf>
    <xf numFmtId="0" fontId="23" fillId="55" borderId="0" xfId="0" applyFont="1" applyFill="1" applyAlignment="1">
      <alignment vertical="center"/>
    </xf>
    <xf numFmtId="0" fontId="23" fillId="56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2" fillId="55" borderId="0" xfId="0" applyFont="1" applyFill="1" applyAlignment="1">
      <alignment horizontal="center"/>
    </xf>
    <xf numFmtId="0" fontId="31" fillId="55" borderId="0" xfId="76" applyFont="1" applyFill="1" applyAlignment="1" applyProtection="1">
      <alignment/>
      <protection/>
    </xf>
    <xf numFmtId="0" fontId="23" fillId="55" borderId="0" xfId="0" applyFont="1" applyFill="1" applyAlignment="1">
      <alignment vertical="center" wrapText="1"/>
    </xf>
    <xf numFmtId="0" fontId="24" fillId="55" borderId="0" xfId="0" applyFont="1" applyFill="1" applyAlignment="1">
      <alignment vertical="center" wrapText="1"/>
    </xf>
    <xf numFmtId="0" fontId="95" fillId="55" borderId="0" xfId="0" applyFont="1" applyFill="1" applyAlignment="1">
      <alignment/>
    </xf>
    <xf numFmtId="0" fontId="95" fillId="55" borderId="0" xfId="0" applyFont="1" applyFill="1" applyBorder="1" applyAlignment="1">
      <alignment vertical="center"/>
    </xf>
    <xf numFmtId="0" fontId="77" fillId="0" borderId="0" xfId="93">
      <alignment/>
      <protection/>
    </xf>
    <xf numFmtId="0" fontId="77" fillId="0" borderId="0" xfId="93" applyBorder="1">
      <alignment/>
      <protection/>
    </xf>
    <xf numFmtId="0" fontId="3" fillId="0" borderId="0" xfId="93" applyFont="1">
      <alignment/>
      <protection/>
    </xf>
    <xf numFmtId="0" fontId="96" fillId="0" borderId="0" xfId="93" applyFont="1">
      <alignment/>
      <protection/>
    </xf>
    <xf numFmtId="0" fontId="29" fillId="0" borderId="0" xfId="93" applyFont="1">
      <alignment/>
      <protection/>
    </xf>
    <xf numFmtId="0" fontId="27" fillId="0" borderId="0" xfId="93" applyFont="1">
      <alignment/>
      <protection/>
    </xf>
    <xf numFmtId="0" fontId="34" fillId="0" borderId="0" xfId="93" applyFont="1" applyBorder="1" applyAlignment="1">
      <alignment horizontal="justify" vertical="top" wrapText="1"/>
      <protection/>
    </xf>
    <xf numFmtId="0" fontId="27" fillId="0" borderId="0" xfId="93" applyFont="1" applyBorder="1" applyAlignment="1">
      <alignment horizontal="justify" vertical="center" wrapText="1"/>
      <protection/>
    </xf>
    <xf numFmtId="0" fontId="27" fillId="0" borderId="0" xfId="103" applyFont="1" applyBorder="1" applyAlignment="1" applyProtection="1">
      <alignment horizontal="center"/>
      <protection/>
    </xf>
    <xf numFmtId="0" fontId="27" fillId="0" borderId="0" xfId="103" applyFont="1" applyBorder="1" applyProtection="1">
      <alignment/>
      <protection/>
    </xf>
    <xf numFmtId="0" fontId="27" fillId="0" borderId="0" xfId="93" applyFont="1" applyBorder="1">
      <alignment/>
      <protection/>
    </xf>
    <xf numFmtId="0" fontId="27" fillId="0" borderId="0" xfId="103" applyFont="1" applyBorder="1" applyAlignment="1" applyProtection="1">
      <alignment horizontal="left"/>
      <protection/>
    </xf>
    <xf numFmtId="0" fontId="34" fillId="0" borderId="0" xfId="103" applyFont="1" applyBorder="1" applyAlignment="1" applyProtection="1">
      <alignment horizontal="right"/>
      <protection/>
    </xf>
    <xf numFmtId="0" fontId="34" fillId="0" borderId="0" xfId="103" applyFont="1" applyBorder="1" applyProtection="1">
      <alignment/>
      <protection/>
    </xf>
    <xf numFmtId="0" fontId="30" fillId="0" borderId="0" xfId="103" applyFont="1" applyBorder="1" applyAlignment="1" applyProtection="1">
      <alignment horizontal="left"/>
      <protection/>
    </xf>
    <xf numFmtId="0" fontId="30" fillId="0" borderId="0" xfId="103" applyFont="1" applyBorder="1" applyAlignment="1" applyProtection="1">
      <alignment horizontal="center"/>
      <protection/>
    </xf>
    <xf numFmtId="0" fontId="30" fillId="0" borderId="0" xfId="103" applyFont="1" applyBorder="1" applyProtection="1">
      <alignment/>
      <protection/>
    </xf>
    <xf numFmtId="0" fontId="27" fillId="0" borderId="0" xfId="103" applyFont="1" applyBorder="1" applyAlignment="1" applyProtection="1">
      <alignment horizontal="right"/>
      <protection/>
    </xf>
    <xf numFmtId="0" fontId="97" fillId="0" borderId="0" xfId="93" applyFont="1">
      <alignment/>
      <protection/>
    </xf>
    <xf numFmtId="0" fontId="98" fillId="0" borderId="0" xfId="93" applyFont="1">
      <alignment/>
      <protection/>
    </xf>
    <xf numFmtId="0" fontId="99" fillId="0" borderId="0" xfId="93" applyFont="1" applyAlignment="1">
      <alignment horizontal="center"/>
      <protection/>
    </xf>
    <xf numFmtId="0" fontId="100" fillId="0" borderId="0" xfId="93" applyFont="1" applyAlignment="1">
      <alignment horizontal="center"/>
      <protection/>
    </xf>
    <xf numFmtId="0" fontId="101" fillId="0" borderId="0" xfId="93" applyFont="1">
      <alignment/>
      <protection/>
    </xf>
    <xf numFmtId="0" fontId="102" fillId="0" borderId="0" xfId="93" applyFont="1" quotePrefix="1">
      <alignment/>
      <protection/>
    </xf>
    <xf numFmtId="0" fontId="102" fillId="0" borderId="0" xfId="93" applyFont="1">
      <alignment/>
      <protection/>
    </xf>
    <xf numFmtId="0" fontId="100" fillId="0" borderId="0" xfId="93" applyFont="1">
      <alignment/>
      <protection/>
    </xf>
    <xf numFmtId="0" fontId="103" fillId="0" borderId="0" xfId="93" applyFont="1" applyAlignment="1">
      <alignment horizontal="left" indent="15"/>
      <protection/>
    </xf>
    <xf numFmtId="17" fontId="99" fillId="0" borderId="0" xfId="93" applyNumberFormat="1" applyFont="1" applyAlignment="1" quotePrefix="1">
      <alignment horizontal="center"/>
      <protection/>
    </xf>
    <xf numFmtId="0" fontId="0" fillId="0" borderId="0" xfId="0" applyFill="1" applyAlignment="1">
      <alignment/>
    </xf>
    <xf numFmtId="0" fontId="23" fillId="55" borderId="0" xfId="0" applyFont="1" applyFill="1" applyAlignment="1">
      <alignment horizontal="center" vertical="center"/>
    </xf>
    <xf numFmtId="0" fontId="33" fillId="55" borderId="0" xfId="76" applyFont="1" applyFill="1" applyAlignment="1" applyProtection="1">
      <alignment horizontal="center" vertical="center"/>
      <protection/>
    </xf>
    <xf numFmtId="0" fontId="23" fillId="55" borderId="0" xfId="76" applyFont="1" applyFill="1" applyAlignment="1" applyProtection="1">
      <alignment vertical="center"/>
      <protection/>
    </xf>
    <xf numFmtId="0" fontId="32" fillId="55" borderId="0" xfId="0" applyFont="1" applyFill="1" applyAlignment="1">
      <alignment horizontal="center" vertical="center"/>
    </xf>
    <xf numFmtId="0" fontId="24" fillId="55" borderId="0" xfId="0" applyFont="1" applyFill="1" applyAlignment="1">
      <alignment horizontal="center" vertical="center"/>
    </xf>
    <xf numFmtId="0" fontId="23" fillId="55" borderId="0" xfId="76" applyFont="1" applyFill="1" applyAlignment="1" applyProtection="1">
      <alignment vertical="center" wrapText="1"/>
      <protection/>
    </xf>
    <xf numFmtId="0" fontId="4" fillId="55" borderId="0" xfId="76" applyFill="1" applyAlignment="1" applyProtection="1">
      <alignment horizontal="center" vertical="center"/>
      <protection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0" fontId="95" fillId="0" borderId="0" xfId="0" applyFont="1" applyAlignment="1">
      <alignment/>
    </xf>
    <xf numFmtId="3" fontId="95" fillId="0" borderId="0" xfId="0" applyNumberFormat="1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0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/>
    </xf>
    <xf numFmtId="0" fontId="23" fillId="55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3" fillId="55" borderId="0" xfId="0" applyFont="1" applyFill="1" applyBorder="1" applyAlignment="1" quotePrefix="1">
      <alignment horizontal="center" vertical="center" wrapText="1"/>
    </xf>
    <xf numFmtId="0" fontId="23" fillId="55" borderId="0" xfId="0" applyFont="1" applyFill="1" applyBorder="1" applyAlignment="1">
      <alignment vertical="center" wrapText="1"/>
    </xf>
    <xf numFmtId="3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57" borderId="0" xfId="0" applyFont="1" applyFill="1" applyAlignment="1">
      <alignment vertical="center"/>
    </xf>
    <xf numFmtId="0" fontId="23" fillId="57" borderId="0" xfId="0" applyFont="1" applyFill="1" applyBorder="1" applyAlignment="1">
      <alignment vertical="center"/>
    </xf>
    <xf numFmtId="0" fontId="24" fillId="57" borderId="0" xfId="0" applyFont="1" applyFill="1" applyAlignment="1">
      <alignment vertical="center"/>
    </xf>
    <xf numFmtId="3" fontId="23" fillId="57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" fontId="23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4" fontId="23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23" fillId="0" borderId="0" xfId="0" applyNumberFormat="1" applyFont="1" applyFill="1" applyBorder="1" applyAlignment="1">
      <alignment horizontal="center"/>
    </xf>
    <xf numFmtId="0" fontId="23" fillId="57" borderId="0" xfId="0" applyFont="1" applyFill="1" applyAlignment="1">
      <alignment/>
    </xf>
    <xf numFmtId="0" fontId="23" fillId="0" borderId="0" xfId="0" applyFont="1" applyFill="1" applyBorder="1" applyAlignment="1" quotePrefix="1">
      <alignment horizontal="center" vertical="center" wrapText="1"/>
    </xf>
    <xf numFmtId="3" fontId="23" fillId="0" borderId="0" xfId="0" applyNumberFormat="1" applyFont="1" applyFill="1" applyAlignment="1">
      <alignment/>
    </xf>
    <xf numFmtId="4" fontId="23" fillId="0" borderId="0" xfId="0" applyNumberFormat="1" applyFont="1" applyFill="1" applyBorder="1" applyAlignment="1">
      <alignment horizontal="center"/>
    </xf>
    <xf numFmtId="3" fontId="23" fillId="0" borderId="19" xfId="0" applyNumberFormat="1" applyFont="1" applyFill="1" applyBorder="1" applyAlignment="1">
      <alignment horizontal="center"/>
    </xf>
    <xf numFmtId="3" fontId="23" fillId="0" borderId="20" xfId="0" applyNumberFormat="1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 vertical="center"/>
    </xf>
    <xf numFmtId="0" fontId="105" fillId="0" borderId="0" xfId="0" applyFont="1" applyFill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left"/>
    </xf>
    <xf numFmtId="202" fontId="23" fillId="0" borderId="0" xfId="0" applyNumberFormat="1" applyFont="1" applyFill="1" applyBorder="1" applyAlignment="1">
      <alignment/>
    </xf>
    <xf numFmtId="0" fontId="24" fillId="56" borderId="0" xfId="0" applyFont="1" applyFill="1" applyAlignment="1">
      <alignment vertical="center"/>
    </xf>
    <xf numFmtId="3" fontId="23" fillId="56" borderId="0" xfId="0" applyNumberFormat="1" applyFont="1" applyFill="1" applyBorder="1" applyAlignment="1">
      <alignment vertical="center"/>
    </xf>
    <xf numFmtId="0" fontId="23" fillId="55" borderId="0" xfId="0" applyFont="1" applyFill="1" applyBorder="1" applyAlignment="1">
      <alignment horizontal="center"/>
    </xf>
    <xf numFmtId="0" fontId="24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55" borderId="0" xfId="0" applyFont="1" applyFill="1" applyBorder="1" applyAlignment="1">
      <alignment horizontal="center" vertical="center"/>
    </xf>
    <xf numFmtId="0" fontId="23" fillId="56" borderId="0" xfId="0" applyFont="1" applyFill="1" applyBorder="1" applyAlignment="1">
      <alignment horizontal="center"/>
    </xf>
    <xf numFmtId="3" fontId="23" fillId="55" borderId="0" xfId="0" applyNumberFormat="1" applyFont="1" applyFill="1" applyBorder="1" applyAlignment="1">
      <alignment horizontal="center"/>
    </xf>
    <xf numFmtId="0" fontId="23" fillId="56" borderId="0" xfId="0" applyFont="1" applyFill="1" applyAlignment="1">
      <alignment horizontal="center"/>
    </xf>
    <xf numFmtId="0" fontId="23" fillId="55" borderId="0" xfId="0" applyFont="1" applyFill="1" applyAlignment="1">
      <alignment horizontal="center" vertical="top"/>
    </xf>
    <xf numFmtId="3" fontId="23" fillId="0" borderId="20" xfId="0" applyNumberFormat="1" applyFon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4" fontId="23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/>
    </xf>
    <xf numFmtId="0" fontId="27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4" fontId="23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Alignment="1">
      <alignment horizontal="center"/>
    </xf>
    <xf numFmtId="0" fontId="27" fillId="55" borderId="0" xfId="0" applyFont="1" applyFill="1" applyAlignment="1">
      <alignment horizontal="center" vertical="top"/>
    </xf>
    <xf numFmtId="0" fontId="23" fillId="0" borderId="0" xfId="0" applyFont="1" applyFill="1" applyBorder="1" applyAlignment="1">
      <alignment/>
    </xf>
    <xf numFmtId="0" fontId="23" fillId="0" borderId="20" xfId="0" applyFont="1" applyBorder="1" applyAlignment="1">
      <alignment/>
    </xf>
    <xf numFmtId="0" fontId="23" fillId="0" borderId="20" xfId="0" applyFont="1" applyFill="1" applyBorder="1" applyAlignment="1">
      <alignment horizontal="center"/>
    </xf>
    <xf numFmtId="4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/>
    </xf>
    <xf numFmtId="4" fontId="23" fillId="0" borderId="19" xfId="0" applyNumberFormat="1" applyFont="1" applyBorder="1" applyAlignment="1">
      <alignment horizontal="center"/>
    </xf>
    <xf numFmtId="0" fontId="23" fillId="0" borderId="20" xfId="0" applyFont="1" applyFill="1" applyBorder="1" applyAlignment="1">
      <alignment/>
    </xf>
    <xf numFmtId="4" fontId="23" fillId="0" borderId="2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3" fillId="0" borderId="19" xfId="0" applyFont="1" applyFill="1" applyBorder="1" applyAlignment="1">
      <alignment horizontal="center"/>
    </xf>
    <xf numFmtId="4" fontId="23" fillId="0" borderId="19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/>
    </xf>
    <xf numFmtId="3" fontId="24" fillId="0" borderId="21" xfId="0" applyNumberFormat="1" applyFont="1" applyFill="1" applyBorder="1" applyAlignment="1">
      <alignment vertical="center"/>
    </xf>
    <xf numFmtId="4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3" fontId="23" fillId="0" borderId="19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02" fontId="23" fillId="0" borderId="0" xfId="0" applyNumberFormat="1" applyFont="1" applyBorder="1" applyAlignment="1">
      <alignment horizontal="center"/>
    </xf>
    <xf numFmtId="0" fontId="24" fillId="0" borderId="21" xfId="0" applyFont="1" applyBorder="1" applyAlignment="1">
      <alignment vertical="center"/>
    </xf>
    <xf numFmtId="0" fontId="24" fillId="0" borderId="21" xfId="0" applyFont="1" applyBorder="1" applyAlignment="1">
      <alignment horizontal="left" vertical="center"/>
    </xf>
    <xf numFmtId="0" fontId="24" fillId="0" borderId="21" xfId="0" applyFont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/>
    </xf>
    <xf numFmtId="4" fontId="23" fillId="0" borderId="20" xfId="0" applyNumberFormat="1" applyFont="1" applyBorder="1" applyAlignment="1">
      <alignment horizontal="center" vertical="center"/>
    </xf>
    <xf numFmtId="202" fontId="23" fillId="0" borderId="19" xfId="0" applyNumberFormat="1" applyFont="1" applyBorder="1" applyAlignment="1">
      <alignment horizont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20" xfId="0" applyFont="1" applyBorder="1" applyAlignment="1">
      <alignment horizontal="left"/>
    </xf>
    <xf numFmtId="3" fontId="23" fillId="0" borderId="20" xfId="0" applyNumberFormat="1" applyFont="1" applyBorder="1" applyAlignment="1">
      <alignment horizontal="center"/>
    </xf>
    <xf numFmtId="0" fontId="23" fillId="0" borderId="19" xfId="0" applyFont="1" applyBorder="1" applyAlignment="1">
      <alignment horizontal="left"/>
    </xf>
    <xf numFmtId="3" fontId="23" fillId="0" borderId="19" xfId="0" applyNumberFormat="1" applyFont="1" applyBorder="1" applyAlignment="1">
      <alignment horizontal="center"/>
    </xf>
    <xf numFmtId="3" fontId="23" fillId="0" borderId="2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0" fontId="23" fillId="55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vertical="center" wrapText="1"/>
    </xf>
    <xf numFmtId="0" fontId="23" fillId="55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vertical="center"/>
    </xf>
    <xf numFmtId="0" fontId="106" fillId="58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106" fillId="58" borderId="0" xfId="0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23" fillId="55" borderId="0" xfId="0" applyFont="1" applyFill="1" applyBorder="1" applyAlignment="1">
      <alignment horizontal="center" vertical="center" wrapText="1"/>
    </xf>
    <xf numFmtId="0" fontId="23" fillId="55" borderId="0" xfId="0" applyFont="1" applyFill="1" applyBorder="1" applyAlignment="1">
      <alignment horizontal="center"/>
    </xf>
    <xf numFmtId="0" fontId="23" fillId="55" borderId="0" xfId="0" applyFont="1" applyFill="1" applyBorder="1" applyAlignment="1" quotePrefix="1">
      <alignment horizontal="center" vertical="center" wrapText="1"/>
    </xf>
    <xf numFmtId="0" fontId="94" fillId="55" borderId="0" xfId="102" applyFont="1" applyFill="1" applyAlignment="1">
      <alignment horizontal="center" vertical="center"/>
      <protection/>
    </xf>
    <xf numFmtId="0" fontId="23" fillId="55" borderId="22" xfId="0" applyFont="1" applyFill="1" applyBorder="1" applyAlignment="1">
      <alignment horizontal="center"/>
    </xf>
    <xf numFmtId="0" fontId="23" fillId="55" borderId="23" xfId="0" applyFont="1" applyFill="1" applyBorder="1" applyAlignment="1">
      <alignment horizontal="center"/>
    </xf>
    <xf numFmtId="203" fontId="23" fillId="55" borderId="23" xfId="0" applyNumberFormat="1" applyFont="1" applyFill="1" applyBorder="1" applyAlignment="1">
      <alignment horizontal="center"/>
    </xf>
    <xf numFmtId="0" fontId="31" fillId="55" borderId="22" xfId="102" applyFont="1" applyFill="1" applyBorder="1">
      <alignment/>
      <protection/>
    </xf>
    <xf numFmtId="0" fontId="100" fillId="55" borderId="23" xfId="102" applyFont="1" applyFill="1" applyBorder="1">
      <alignment/>
      <protection/>
    </xf>
    <xf numFmtId="0" fontId="31" fillId="55" borderId="23" xfId="102" applyFont="1" applyFill="1" applyBorder="1">
      <alignment/>
      <protection/>
    </xf>
    <xf numFmtId="0" fontId="100" fillId="55" borderId="23" xfId="102" applyFont="1" applyFill="1" applyBorder="1" applyAlignment="1">
      <alignment horizontal="center"/>
      <protection/>
    </xf>
    <xf numFmtId="0" fontId="31" fillId="55" borderId="22" xfId="0" applyFont="1" applyFill="1" applyBorder="1" applyAlignment="1">
      <alignment/>
    </xf>
    <xf numFmtId="0" fontId="31" fillId="55" borderId="22" xfId="0" applyFont="1" applyFill="1" applyBorder="1" applyAlignment="1">
      <alignment horizontal="center"/>
    </xf>
    <xf numFmtId="0" fontId="31" fillId="55" borderId="23" xfId="0" applyFont="1" applyFill="1" applyBorder="1" applyAlignment="1">
      <alignment/>
    </xf>
    <xf numFmtId="0" fontId="31" fillId="55" borderId="23" xfId="0" applyFont="1" applyFill="1" applyBorder="1" applyAlignment="1">
      <alignment horizontal="center"/>
    </xf>
    <xf numFmtId="0" fontId="27" fillId="55" borderId="0" xfId="0" applyFont="1" applyFill="1" applyBorder="1" applyAlignment="1">
      <alignment/>
    </xf>
    <xf numFmtId="0" fontId="27" fillId="55" borderId="0" xfId="0" applyFont="1" applyFill="1" applyAlignment="1">
      <alignment horizontal="center"/>
    </xf>
    <xf numFmtId="0" fontId="27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77" fillId="55" borderId="24" xfId="102" applyFill="1" applyBorder="1" applyAlignment="1">
      <alignment vertical="center"/>
      <protection/>
    </xf>
    <xf numFmtId="0" fontId="77" fillId="55" borderId="25" xfId="102" applyFill="1" applyBorder="1" applyAlignment="1">
      <alignment vertical="center"/>
      <protection/>
    </xf>
    <xf numFmtId="0" fontId="77" fillId="55" borderId="23" xfId="102" applyFill="1" applyBorder="1" applyAlignment="1">
      <alignment vertical="center"/>
      <protection/>
    </xf>
    <xf numFmtId="3" fontId="71" fillId="59" borderId="25" xfId="102" applyNumberFormat="1" applyFont="1" applyFill="1" applyBorder="1" applyAlignment="1">
      <alignment horizontal="center" vertical="center"/>
      <protection/>
    </xf>
    <xf numFmtId="0" fontId="77" fillId="55" borderId="22" xfId="102" applyFill="1" applyBorder="1" applyAlignment="1">
      <alignment vertical="center"/>
      <protection/>
    </xf>
    <xf numFmtId="0" fontId="107" fillId="55" borderId="0" xfId="102" applyFont="1" applyFill="1" applyBorder="1" applyAlignment="1">
      <alignment vertical="center" wrapText="1"/>
      <protection/>
    </xf>
    <xf numFmtId="0" fontId="107" fillId="55" borderId="0" xfId="102" applyFont="1" applyFill="1" applyBorder="1" applyAlignment="1">
      <alignment horizontal="left" vertical="center" wrapText="1"/>
      <protection/>
    </xf>
    <xf numFmtId="3" fontId="77" fillId="55" borderId="25" xfId="102" applyNumberFormat="1" applyFill="1" applyBorder="1" applyAlignment="1">
      <alignment horizontal="center" vertical="center"/>
      <protection/>
    </xf>
    <xf numFmtId="3" fontId="77" fillId="55" borderId="26" xfId="102" applyNumberFormat="1" applyFill="1" applyBorder="1" applyAlignment="1">
      <alignment horizontal="center" vertical="center"/>
      <protection/>
    </xf>
    <xf numFmtId="3" fontId="77" fillId="55" borderId="23" xfId="102" applyNumberFormat="1" applyFill="1" applyBorder="1" applyAlignment="1">
      <alignment horizontal="center" vertical="center"/>
      <protection/>
    </xf>
    <xf numFmtId="3" fontId="77" fillId="55" borderId="22" xfId="102" applyNumberFormat="1" applyFill="1" applyBorder="1" applyAlignment="1">
      <alignment horizontal="center" vertical="center"/>
      <protection/>
    </xf>
    <xf numFmtId="3" fontId="77" fillId="55" borderId="24" xfId="102" applyNumberFormat="1" applyFill="1" applyBorder="1" applyAlignment="1">
      <alignment horizontal="center" vertical="center"/>
      <protection/>
    </xf>
    <xf numFmtId="0" fontId="77" fillId="55" borderId="26" xfId="102" applyFill="1" applyBorder="1" applyAlignment="1">
      <alignment vertical="center"/>
      <protection/>
    </xf>
    <xf numFmtId="0" fontId="77" fillId="55" borderId="27" xfId="102" applyFill="1" applyBorder="1" applyAlignment="1">
      <alignment vertical="center"/>
      <protection/>
    </xf>
    <xf numFmtId="3" fontId="77" fillId="55" borderId="27" xfId="102" applyNumberFormat="1" applyFill="1" applyBorder="1" applyAlignment="1">
      <alignment horizontal="center" vertical="center"/>
      <protection/>
    </xf>
    <xf numFmtId="0" fontId="104" fillId="0" borderId="0" xfId="0" applyFont="1" applyFill="1" applyBorder="1" applyAlignment="1">
      <alignment/>
    </xf>
    <xf numFmtId="0" fontId="77" fillId="55" borderId="0" xfId="102" applyFont="1" applyFill="1" applyAlignment="1">
      <alignment horizontal="center" vertical="center"/>
      <protection/>
    </xf>
    <xf numFmtId="0" fontId="94" fillId="59" borderId="24" xfId="0" applyFont="1" applyFill="1" applyBorder="1" applyAlignment="1">
      <alignment horizontal="center" vertical="center" wrapText="1"/>
    </xf>
    <xf numFmtId="3" fontId="0" fillId="55" borderId="22" xfId="0" applyNumberFormat="1" applyFill="1" applyBorder="1" applyAlignment="1">
      <alignment horizontal="center" vertical="center"/>
    </xf>
    <xf numFmtId="3" fontId="0" fillId="55" borderId="23" xfId="0" applyNumberFormat="1" applyFill="1" applyBorder="1" applyAlignment="1">
      <alignment horizontal="center" vertical="center"/>
    </xf>
    <xf numFmtId="0" fontId="0" fillId="55" borderId="24" xfId="0" applyFill="1" applyBorder="1" applyAlignment="1">
      <alignment vertical="center"/>
    </xf>
    <xf numFmtId="3" fontId="0" fillId="55" borderId="24" xfId="0" applyNumberFormat="1" applyFill="1" applyBorder="1" applyAlignment="1">
      <alignment horizontal="center" vertical="center"/>
    </xf>
    <xf numFmtId="0" fontId="0" fillId="55" borderId="25" xfId="0" applyFill="1" applyBorder="1" applyAlignment="1">
      <alignment vertical="center"/>
    </xf>
    <xf numFmtId="0" fontId="94" fillId="55" borderId="0" xfId="0" applyFont="1" applyFill="1" applyAlignment="1">
      <alignment vertical="center"/>
    </xf>
    <xf numFmtId="0" fontId="77" fillId="55" borderId="0" xfId="102" applyFont="1" applyFill="1" applyAlignment="1">
      <alignment vertical="center"/>
      <protection/>
    </xf>
    <xf numFmtId="0" fontId="24" fillId="55" borderId="0" xfId="0" applyFont="1" applyFill="1" applyAlignment="1">
      <alignment/>
    </xf>
    <xf numFmtId="0" fontId="24" fillId="0" borderId="0" xfId="0" applyFont="1" applyAlignment="1">
      <alignment/>
    </xf>
    <xf numFmtId="0" fontId="23" fillId="55" borderId="0" xfId="0" applyFont="1" applyFill="1" applyBorder="1" applyAlignment="1">
      <alignment horizontal="center"/>
    </xf>
    <xf numFmtId="0" fontId="99" fillId="0" borderId="28" xfId="102" applyFont="1" applyFill="1" applyBorder="1" applyAlignment="1">
      <alignment horizontal="center" vertical="center"/>
      <protection/>
    </xf>
    <xf numFmtId="3" fontId="71" fillId="59" borderId="29" xfId="102" applyNumberFormat="1" applyFont="1" applyFill="1" applyBorder="1" applyAlignment="1">
      <alignment vertical="center"/>
      <protection/>
    </xf>
    <xf numFmtId="0" fontId="77" fillId="55" borderId="30" xfId="102" applyFill="1" applyBorder="1" applyAlignment="1">
      <alignment vertical="center"/>
      <protection/>
    </xf>
    <xf numFmtId="0" fontId="77" fillId="55" borderId="31" xfId="102" applyFill="1" applyBorder="1" applyAlignment="1">
      <alignment vertical="center"/>
      <protection/>
    </xf>
    <xf numFmtId="3" fontId="71" fillId="59" borderId="32" xfId="102" applyNumberFormat="1" applyFont="1" applyFill="1" applyBorder="1" applyAlignment="1">
      <alignment vertical="center"/>
      <protection/>
    </xf>
    <xf numFmtId="3" fontId="77" fillId="55" borderId="30" xfId="102" applyNumberFormat="1" applyFill="1" applyBorder="1" applyAlignment="1">
      <alignment horizontal="center" vertical="center"/>
      <protection/>
    </xf>
    <xf numFmtId="3" fontId="77" fillId="55" borderId="31" xfId="102" applyNumberFormat="1" applyFill="1" applyBorder="1" applyAlignment="1">
      <alignment horizontal="center" vertical="center"/>
      <protection/>
    </xf>
    <xf numFmtId="3" fontId="77" fillId="0" borderId="24" xfId="102" applyNumberFormat="1" applyFont="1" applyFill="1" applyBorder="1" applyAlignment="1">
      <alignment horizontal="center" vertical="center"/>
      <protection/>
    </xf>
    <xf numFmtId="0" fontId="0" fillId="55" borderId="23" xfId="0" applyFont="1" applyFill="1" applyBorder="1" applyAlignment="1">
      <alignment vertical="center"/>
    </xf>
    <xf numFmtId="0" fontId="0" fillId="55" borderId="24" xfId="0" applyFont="1" applyFill="1" applyBorder="1" applyAlignment="1">
      <alignment vertical="center"/>
    </xf>
    <xf numFmtId="0" fontId="31" fillId="55" borderId="0" xfId="102" applyFont="1" applyFill="1" applyBorder="1">
      <alignment/>
      <protection/>
    </xf>
    <xf numFmtId="0" fontId="100" fillId="55" borderId="0" xfId="102" applyFont="1" applyFill="1" applyBorder="1">
      <alignment/>
      <protection/>
    </xf>
    <xf numFmtId="0" fontId="31" fillId="55" borderId="27" xfId="102" applyFont="1" applyFill="1" applyBorder="1">
      <alignment/>
      <protection/>
    </xf>
    <xf numFmtId="0" fontId="31" fillId="55" borderId="26" xfId="102" applyFont="1" applyFill="1" applyBorder="1">
      <alignment/>
      <protection/>
    </xf>
    <xf numFmtId="0" fontId="100" fillId="55" borderId="27" xfId="102" applyFont="1" applyFill="1" applyBorder="1" applyAlignment="1">
      <alignment horizontal="center"/>
      <protection/>
    </xf>
    <xf numFmtId="0" fontId="100" fillId="55" borderId="26" xfId="102" applyFont="1" applyFill="1" applyBorder="1" applyAlignment="1">
      <alignment horizontal="center"/>
      <protection/>
    </xf>
    <xf numFmtId="0" fontId="31" fillId="55" borderId="26" xfId="102" applyFont="1" applyFill="1" applyBorder="1" applyAlignment="1">
      <alignment horizontal="center"/>
      <protection/>
    </xf>
    <xf numFmtId="202" fontId="100" fillId="55" borderId="27" xfId="102" applyNumberFormat="1" applyFont="1" applyFill="1" applyBorder="1" applyAlignment="1">
      <alignment horizontal="center"/>
      <protection/>
    </xf>
    <xf numFmtId="202" fontId="100" fillId="55" borderId="26" xfId="102" applyNumberFormat="1" applyFont="1" applyFill="1" applyBorder="1" applyAlignment="1">
      <alignment horizontal="center"/>
      <protection/>
    </xf>
    <xf numFmtId="202" fontId="100" fillId="0" borderId="23" xfId="102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60" borderId="0" xfId="0" applyFill="1" applyAlignment="1">
      <alignment/>
    </xf>
    <xf numFmtId="202" fontId="31" fillId="0" borderId="0" xfId="102" applyNumberFormat="1" applyFont="1" applyFill="1" applyBorder="1" applyAlignment="1">
      <alignment horizontal="center"/>
      <protection/>
    </xf>
    <xf numFmtId="202" fontId="100" fillId="0" borderId="0" xfId="102" applyNumberFormat="1" applyFont="1" applyFill="1" applyBorder="1" applyAlignment="1">
      <alignment horizontal="center"/>
      <protection/>
    </xf>
    <xf numFmtId="0" fontId="23" fillId="0" borderId="23" xfId="0" applyFont="1" applyFill="1" applyBorder="1" applyAlignment="1">
      <alignment/>
    </xf>
    <xf numFmtId="0" fontId="31" fillId="0" borderId="23" xfId="0" applyFont="1" applyFill="1" applyBorder="1" applyAlignment="1">
      <alignment/>
    </xf>
    <xf numFmtId="0" fontId="23" fillId="0" borderId="23" xfId="0" applyFont="1" applyFill="1" applyBorder="1" applyAlignment="1">
      <alignment horizontal="center"/>
    </xf>
    <xf numFmtId="0" fontId="31" fillId="0" borderId="23" xfId="0" applyFont="1" applyFill="1" applyBorder="1" applyAlignment="1">
      <alignment horizontal="center"/>
    </xf>
    <xf numFmtId="203" fontId="23" fillId="0" borderId="23" xfId="0" applyNumberFormat="1" applyFont="1" applyFill="1" applyBorder="1" applyAlignment="1">
      <alignment horizontal="center"/>
    </xf>
    <xf numFmtId="0" fontId="31" fillId="0" borderId="22" xfId="0" applyFont="1" applyFill="1" applyBorder="1" applyAlignment="1">
      <alignment/>
    </xf>
    <xf numFmtId="0" fontId="31" fillId="0" borderId="20" xfId="0" applyFont="1" applyFill="1" applyBorder="1" applyAlignment="1">
      <alignment/>
    </xf>
    <xf numFmtId="0" fontId="31" fillId="0" borderId="22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/>
    </xf>
    <xf numFmtId="0" fontId="100" fillId="0" borderId="23" xfId="0" applyFont="1" applyFill="1" applyBorder="1" applyAlignment="1">
      <alignment/>
    </xf>
    <xf numFmtId="0" fontId="100" fillId="0" borderId="24" xfId="0" applyFont="1" applyFill="1" applyBorder="1" applyAlignment="1">
      <alignment/>
    </xf>
    <xf numFmtId="0" fontId="23" fillId="0" borderId="22" xfId="0" applyFont="1" applyFill="1" applyBorder="1" applyAlignment="1">
      <alignment horizontal="center"/>
    </xf>
    <xf numFmtId="203" fontId="23" fillId="0" borderId="22" xfId="0" applyNumberFormat="1" applyFont="1" applyFill="1" applyBorder="1" applyAlignment="1">
      <alignment horizontal="center"/>
    </xf>
    <xf numFmtId="202" fontId="23" fillId="0" borderId="23" xfId="0" applyNumberFormat="1" applyFont="1" applyFill="1" applyBorder="1" applyAlignment="1">
      <alignment horizontal="center"/>
    </xf>
    <xf numFmtId="0" fontId="31" fillId="0" borderId="24" xfId="0" applyFont="1" applyFill="1" applyBorder="1" applyAlignment="1">
      <alignment horizontal="center"/>
    </xf>
    <xf numFmtId="0" fontId="99" fillId="0" borderId="33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202" fontId="31" fillId="0" borderId="34" xfId="0" applyNumberFormat="1" applyFont="1" applyFill="1" applyBorder="1" applyAlignment="1">
      <alignment horizontal="center"/>
    </xf>
    <xf numFmtId="4" fontId="23" fillId="0" borderId="0" xfId="0" applyNumberFormat="1" applyFont="1" applyFill="1" applyAlignment="1">
      <alignment/>
    </xf>
    <xf numFmtId="0" fontId="95" fillId="0" borderId="0" xfId="0" applyFont="1" applyFill="1" applyBorder="1" applyAlignment="1">
      <alignment/>
    </xf>
    <xf numFmtId="0" fontId="100" fillId="55" borderId="0" xfId="102" applyFont="1" applyFill="1" applyAlignment="1">
      <alignment vertical="center"/>
      <protection/>
    </xf>
    <xf numFmtId="0" fontId="99" fillId="55" borderId="0" xfId="102" applyFont="1" applyFill="1" applyBorder="1" applyAlignment="1">
      <alignment vertical="center"/>
      <protection/>
    </xf>
    <xf numFmtId="0" fontId="100" fillId="55" borderId="0" xfId="102" applyFont="1" applyFill="1" applyBorder="1" applyAlignment="1">
      <alignment vertical="center" wrapText="1"/>
      <protection/>
    </xf>
    <xf numFmtId="3" fontId="0" fillId="0" borderId="25" xfId="0" applyNumberFormat="1" applyFill="1" applyBorder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32" fillId="55" borderId="35" xfId="102" applyFont="1" applyFill="1" applyBorder="1">
      <alignment/>
      <protection/>
    </xf>
    <xf numFmtId="202" fontId="100" fillId="55" borderId="36" xfId="102" applyNumberFormat="1" applyFont="1" applyFill="1" applyBorder="1" applyAlignment="1">
      <alignment horizontal="center"/>
      <protection/>
    </xf>
    <xf numFmtId="0" fontId="32" fillId="55" borderId="33" xfId="102" applyFont="1" applyFill="1" applyBorder="1">
      <alignment/>
      <protection/>
    </xf>
    <xf numFmtId="202" fontId="100" fillId="55" borderId="34" xfId="102" applyNumberFormat="1" applyFont="1" applyFill="1" applyBorder="1" applyAlignment="1">
      <alignment horizontal="center"/>
      <protection/>
    </xf>
    <xf numFmtId="0" fontId="100" fillId="55" borderId="33" xfId="102" applyFont="1" applyFill="1" applyBorder="1">
      <alignment/>
      <protection/>
    </xf>
    <xf numFmtId="202" fontId="31" fillId="55" borderId="34" xfId="102" applyNumberFormat="1" applyFont="1" applyFill="1" applyBorder="1" applyAlignment="1">
      <alignment horizontal="center"/>
      <protection/>
    </xf>
    <xf numFmtId="202" fontId="100" fillId="0" borderId="34" xfId="102" applyNumberFormat="1" applyFont="1" applyFill="1" applyBorder="1" applyAlignment="1">
      <alignment horizontal="center"/>
      <protection/>
    </xf>
    <xf numFmtId="0" fontId="100" fillId="55" borderId="37" xfId="102" applyFont="1" applyFill="1" applyBorder="1">
      <alignment/>
      <protection/>
    </xf>
    <xf numFmtId="202" fontId="31" fillId="0" borderId="34" xfId="102" applyNumberFormat="1" applyFont="1" applyFill="1" applyBorder="1" applyAlignment="1">
      <alignment horizontal="center"/>
      <protection/>
    </xf>
    <xf numFmtId="0" fontId="32" fillId="55" borderId="35" xfId="0" applyFont="1" applyFill="1" applyBorder="1" applyAlignment="1">
      <alignment/>
    </xf>
    <xf numFmtId="203" fontId="31" fillId="55" borderId="36" xfId="0" applyNumberFormat="1" applyFont="1" applyFill="1" applyBorder="1" applyAlignment="1">
      <alignment horizontal="center"/>
    </xf>
    <xf numFmtId="0" fontId="23" fillId="55" borderId="33" xfId="0" applyFont="1" applyFill="1" applyBorder="1" applyAlignment="1">
      <alignment/>
    </xf>
    <xf numFmtId="203" fontId="31" fillId="55" borderId="34" xfId="0" applyNumberFormat="1" applyFont="1" applyFill="1" applyBorder="1" applyAlignment="1">
      <alignment horizontal="center"/>
    </xf>
    <xf numFmtId="0" fontId="31" fillId="55" borderId="34" xfId="0" applyFont="1" applyFill="1" applyBorder="1" applyAlignment="1">
      <alignment horizontal="center"/>
    </xf>
    <xf numFmtId="202" fontId="31" fillId="55" borderId="34" xfId="0" applyNumberFormat="1" applyFont="1" applyFill="1" applyBorder="1" applyAlignment="1">
      <alignment horizontal="center"/>
    </xf>
    <xf numFmtId="203" fontId="31" fillId="0" borderId="34" xfId="0" applyNumberFormat="1" applyFont="1" applyFill="1" applyBorder="1" applyAlignment="1">
      <alignment horizontal="center"/>
    </xf>
    <xf numFmtId="0" fontId="23" fillId="0" borderId="37" xfId="0" applyFont="1" applyFill="1" applyBorder="1" applyAlignment="1">
      <alignment/>
    </xf>
    <xf numFmtId="0" fontId="31" fillId="0" borderId="34" xfId="0" applyFont="1" applyFill="1" applyBorder="1" applyAlignment="1">
      <alignment horizontal="center"/>
    </xf>
    <xf numFmtId="203" fontId="23" fillId="0" borderId="34" xfId="0" applyNumberFormat="1" applyFont="1" applyFill="1" applyBorder="1" applyAlignment="1">
      <alignment horizontal="center"/>
    </xf>
    <xf numFmtId="0" fontId="77" fillId="55" borderId="38" xfId="102" applyFill="1" applyBorder="1" applyAlignment="1">
      <alignment vertical="center"/>
      <protection/>
    </xf>
    <xf numFmtId="3" fontId="77" fillId="55" borderId="39" xfId="102" applyNumberFormat="1" applyFill="1" applyBorder="1" applyAlignment="1">
      <alignment horizontal="center" vertical="center"/>
      <protection/>
    </xf>
    <xf numFmtId="3" fontId="77" fillId="55" borderId="36" xfId="102" applyNumberFormat="1" applyFill="1" applyBorder="1" applyAlignment="1">
      <alignment horizontal="center" vertical="center"/>
      <protection/>
    </xf>
    <xf numFmtId="0" fontId="77" fillId="55" borderId="37" xfId="102" applyFill="1" applyBorder="1" applyAlignment="1">
      <alignment vertical="center"/>
      <protection/>
    </xf>
    <xf numFmtId="3" fontId="77" fillId="55" borderId="40" xfId="102" applyNumberFormat="1" applyFill="1" applyBorder="1" applyAlignment="1">
      <alignment horizontal="center" vertical="center"/>
      <protection/>
    </xf>
    <xf numFmtId="0" fontId="77" fillId="55" borderId="35" xfId="102" applyFill="1" applyBorder="1" applyAlignment="1">
      <alignment vertical="center"/>
      <protection/>
    </xf>
    <xf numFmtId="0" fontId="77" fillId="55" borderId="33" xfId="102" applyFill="1" applyBorder="1" applyAlignment="1">
      <alignment vertical="center"/>
      <protection/>
    </xf>
    <xf numFmtId="0" fontId="77" fillId="55" borderId="41" xfId="102" applyFill="1" applyBorder="1" applyAlignment="1">
      <alignment vertical="center"/>
      <protection/>
    </xf>
    <xf numFmtId="0" fontId="77" fillId="55" borderId="42" xfId="102" applyFill="1" applyBorder="1" applyAlignment="1">
      <alignment vertical="center"/>
      <protection/>
    </xf>
    <xf numFmtId="3" fontId="77" fillId="55" borderId="34" xfId="102" applyNumberFormat="1" applyFill="1" applyBorder="1" applyAlignment="1">
      <alignment horizontal="center" vertical="center" wrapText="1"/>
      <protection/>
    </xf>
    <xf numFmtId="3" fontId="77" fillId="55" borderId="34" xfId="102" applyNumberFormat="1" applyFill="1" applyBorder="1" applyAlignment="1">
      <alignment horizontal="center" vertical="center"/>
      <protection/>
    </xf>
    <xf numFmtId="0" fontId="77" fillId="55" borderId="43" xfId="102" applyFill="1" applyBorder="1" applyAlignment="1">
      <alignment vertical="center"/>
      <protection/>
    </xf>
    <xf numFmtId="0" fontId="94" fillId="59" borderId="34" xfId="102" applyFont="1" applyFill="1" applyBorder="1" applyAlignment="1">
      <alignment horizontal="center" vertical="center"/>
      <protection/>
    </xf>
    <xf numFmtId="3" fontId="77" fillId="55" borderId="44" xfId="102" applyNumberFormat="1" applyFill="1" applyBorder="1" applyAlignment="1">
      <alignment horizontal="center" vertical="center"/>
      <protection/>
    </xf>
    <xf numFmtId="0" fontId="94" fillId="59" borderId="45" xfId="0" applyFont="1" applyFill="1" applyBorder="1" applyAlignment="1">
      <alignment horizontal="center" vertical="center" wrapText="1"/>
    </xf>
    <xf numFmtId="0" fontId="0" fillId="55" borderId="35" xfId="0" applyFont="1" applyFill="1" applyBorder="1" applyAlignment="1">
      <alignment vertical="center"/>
    </xf>
    <xf numFmtId="3" fontId="0" fillId="55" borderId="36" xfId="0" applyNumberFormat="1" applyFill="1" applyBorder="1" applyAlignment="1">
      <alignment horizontal="center" vertical="center"/>
    </xf>
    <xf numFmtId="0" fontId="0" fillId="55" borderId="33" xfId="0" applyFill="1" applyBorder="1" applyAlignment="1">
      <alignment vertical="center"/>
    </xf>
    <xf numFmtId="3" fontId="0" fillId="55" borderId="34" xfId="0" applyNumberFormat="1" applyFill="1" applyBorder="1" applyAlignment="1">
      <alignment horizontal="center" vertical="center"/>
    </xf>
    <xf numFmtId="0" fontId="0" fillId="55" borderId="46" xfId="0" applyFill="1" applyBorder="1" applyAlignment="1">
      <alignment vertical="center"/>
    </xf>
    <xf numFmtId="3" fontId="0" fillId="55" borderId="45" xfId="0" applyNumberFormat="1" applyFill="1" applyBorder="1" applyAlignment="1">
      <alignment horizontal="center" vertical="center"/>
    </xf>
    <xf numFmtId="0" fontId="0" fillId="55" borderId="38" xfId="0" applyFont="1" applyFill="1" applyBorder="1" applyAlignment="1">
      <alignment vertical="center"/>
    </xf>
    <xf numFmtId="3" fontId="0" fillId="0" borderId="39" xfId="0" applyNumberFormat="1" applyFill="1" applyBorder="1" applyAlignment="1">
      <alignment horizontal="center" vertical="center"/>
    </xf>
    <xf numFmtId="0" fontId="95" fillId="0" borderId="0" xfId="0" applyFont="1" applyAlignment="1" quotePrefix="1">
      <alignment/>
    </xf>
    <xf numFmtId="0" fontId="0" fillId="0" borderId="0" xfId="0" applyAlignment="1" quotePrefix="1">
      <alignment/>
    </xf>
    <xf numFmtId="0" fontId="2" fillId="0" borderId="0" xfId="0" applyFont="1" applyAlignment="1" quotePrefix="1">
      <alignment/>
    </xf>
    <xf numFmtId="0" fontId="27" fillId="0" borderId="0" xfId="0" applyFont="1" applyAlignment="1" quotePrefix="1">
      <alignment/>
    </xf>
    <xf numFmtId="0" fontId="23" fillId="0" borderId="0" xfId="0" applyFont="1" applyAlignment="1" quotePrefix="1">
      <alignment/>
    </xf>
    <xf numFmtId="0" fontId="23" fillId="55" borderId="0" xfId="0" applyFont="1" applyFill="1" applyAlignment="1" quotePrefix="1">
      <alignment horizontal="center"/>
    </xf>
    <xf numFmtId="0" fontId="1" fillId="57" borderId="0" xfId="0" applyFont="1" applyFill="1" applyAlignment="1" quotePrefix="1">
      <alignment/>
    </xf>
    <xf numFmtId="3" fontId="0" fillId="55" borderId="0" xfId="0" applyNumberFormat="1" applyFill="1" applyBorder="1" applyAlignment="1">
      <alignment horizontal="center" vertical="center"/>
    </xf>
    <xf numFmtId="3" fontId="0" fillId="55" borderId="19" xfId="0" applyNumberFormat="1" applyFill="1" applyBorder="1" applyAlignment="1">
      <alignment horizontal="center" vertical="center"/>
    </xf>
    <xf numFmtId="3" fontId="0" fillId="0" borderId="47" xfId="0" applyNumberFormat="1" applyFill="1" applyBorder="1" applyAlignment="1">
      <alignment horizontal="center" vertical="center"/>
    </xf>
    <xf numFmtId="3" fontId="0" fillId="55" borderId="47" xfId="0" applyNumberFormat="1" applyFill="1" applyBorder="1" applyAlignment="1">
      <alignment horizontal="center" vertical="center"/>
    </xf>
    <xf numFmtId="0" fontId="0" fillId="55" borderId="37" xfId="0" applyFont="1" applyFill="1" applyBorder="1" applyAlignment="1">
      <alignment vertical="center"/>
    </xf>
    <xf numFmtId="3" fontId="0" fillId="55" borderId="48" xfId="0" applyNumberFormat="1" applyFill="1" applyBorder="1" applyAlignment="1">
      <alignment horizontal="center" vertical="center"/>
    </xf>
    <xf numFmtId="3" fontId="0" fillId="55" borderId="28" xfId="0" applyNumberFormat="1" applyFill="1" applyBorder="1" applyAlignment="1">
      <alignment horizontal="center" vertical="center"/>
    </xf>
    <xf numFmtId="0" fontId="0" fillId="55" borderId="22" xfId="0" applyFont="1" applyFill="1" applyBorder="1" applyAlignment="1">
      <alignment vertical="center"/>
    </xf>
    <xf numFmtId="3" fontId="0" fillId="55" borderId="20" xfId="0" applyNumberFormat="1" applyFill="1" applyBorder="1" applyAlignment="1">
      <alignment horizontal="center" vertical="center"/>
    </xf>
    <xf numFmtId="202" fontId="100" fillId="0" borderId="22" xfId="102" applyNumberFormat="1" applyFont="1" applyFill="1" applyBorder="1" applyAlignment="1">
      <alignment horizontal="center"/>
      <protection/>
    </xf>
    <xf numFmtId="0" fontId="99" fillId="55" borderId="37" xfId="102" applyFont="1" applyFill="1" applyBorder="1">
      <alignment/>
      <protection/>
    </xf>
    <xf numFmtId="202" fontId="31" fillId="0" borderId="0" xfId="0" applyNumberFormat="1" applyFont="1" applyFill="1" applyBorder="1" applyAlignment="1">
      <alignment horizontal="center"/>
    </xf>
    <xf numFmtId="0" fontId="100" fillId="0" borderId="22" xfId="0" applyFont="1" applyFill="1" applyBorder="1" applyAlignment="1">
      <alignment/>
    </xf>
    <xf numFmtId="203" fontId="23" fillId="0" borderId="24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/>
    </xf>
    <xf numFmtId="202" fontId="23" fillId="55" borderId="34" xfId="0" applyNumberFormat="1" applyFont="1" applyFill="1" applyBorder="1" applyAlignment="1">
      <alignment horizontal="center"/>
    </xf>
    <xf numFmtId="202" fontId="23" fillId="55" borderId="0" xfId="0" applyNumberFormat="1" applyFont="1" applyFill="1" applyBorder="1" applyAlignment="1">
      <alignment horizontal="center"/>
    </xf>
    <xf numFmtId="0" fontId="0" fillId="55" borderId="47" xfId="0" applyFont="1" applyFill="1" applyBorder="1" applyAlignment="1">
      <alignment vertical="center"/>
    </xf>
    <xf numFmtId="0" fontId="0" fillId="55" borderId="47" xfId="0" applyFont="1" applyFill="1" applyBorder="1" applyAlignment="1">
      <alignment horizontal="left" vertical="center"/>
    </xf>
    <xf numFmtId="0" fontId="0" fillId="55" borderId="41" xfId="0" applyFill="1" applyBorder="1" applyAlignment="1">
      <alignment vertical="center"/>
    </xf>
    <xf numFmtId="0" fontId="0" fillId="55" borderId="42" xfId="0" applyFill="1" applyBorder="1" applyAlignment="1">
      <alignment vertical="center"/>
    </xf>
    <xf numFmtId="0" fontId="0" fillId="55" borderId="41" xfId="0" applyFont="1" applyFill="1" applyBorder="1" applyAlignment="1">
      <alignment vertical="center"/>
    </xf>
    <xf numFmtId="0" fontId="0" fillId="0" borderId="49" xfId="0" applyBorder="1" applyAlignment="1">
      <alignment/>
    </xf>
    <xf numFmtId="0" fontId="0" fillId="55" borderId="50" xfId="0" applyFont="1" applyFill="1" applyBorder="1" applyAlignment="1">
      <alignment vertical="center"/>
    </xf>
    <xf numFmtId="0" fontId="99" fillId="0" borderId="22" xfId="0" applyFont="1" applyFill="1" applyBorder="1" applyAlignment="1">
      <alignment/>
    </xf>
    <xf numFmtId="202" fontId="31" fillId="0" borderId="22" xfId="0" applyNumberFormat="1" applyFont="1" applyFill="1" applyBorder="1" applyAlignment="1">
      <alignment horizontal="center"/>
    </xf>
    <xf numFmtId="0" fontId="99" fillId="0" borderId="31" xfId="0" applyFont="1" applyFill="1" applyBorder="1" applyAlignment="1">
      <alignment/>
    </xf>
    <xf numFmtId="203" fontId="31" fillId="0" borderId="24" xfId="0" applyNumberFormat="1" applyFont="1" applyFill="1" applyBorder="1" applyAlignment="1">
      <alignment horizontal="center"/>
    </xf>
    <xf numFmtId="0" fontId="100" fillId="0" borderId="31" xfId="0" applyFont="1" applyFill="1" applyBorder="1" applyAlignment="1">
      <alignment/>
    </xf>
    <xf numFmtId="0" fontId="23" fillId="0" borderId="31" xfId="0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0" fontId="94" fillId="59" borderId="45" xfId="102" applyFont="1" applyFill="1" applyBorder="1" applyAlignment="1">
      <alignment horizontal="center" vertical="center"/>
      <protection/>
    </xf>
    <xf numFmtId="3" fontId="23" fillId="0" borderId="0" xfId="0" applyNumberFormat="1" applyFont="1" applyAlignment="1">
      <alignment/>
    </xf>
    <xf numFmtId="0" fontId="0" fillId="55" borderId="25" xfId="0" applyFont="1" applyFill="1" applyBorder="1" applyAlignment="1">
      <alignment vertical="center"/>
    </xf>
    <xf numFmtId="0" fontId="0" fillId="55" borderId="33" xfId="0" applyFont="1" applyFill="1" applyBorder="1" applyAlignment="1">
      <alignment vertical="center"/>
    </xf>
    <xf numFmtId="3" fontId="0" fillId="55" borderId="25" xfId="0" applyNumberFormat="1" applyFill="1" applyBorder="1" applyAlignment="1">
      <alignment horizontal="center" vertical="center"/>
    </xf>
    <xf numFmtId="3" fontId="0" fillId="55" borderId="39" xfId="0" applyNumberFormat="1" applyFill="1" applyBorder="1" applyAlignment="1">
      <alignment horizontal="center" vertical="center"/>
    </xf>
    <xf numFmtId="0" fontId="0" fillId="55" borderId="42" xfId="0" applyFont="1" applyFill="1" applyBorder="1" applyAlignment="1">
      <alignment vertical="center"/>
    </xf>
    <xf numFmtId="0" fontId="0" fillId="55" borderId="27" xfId="0" applyFont="1" applyFill="1" applyBorder="1" applyAlignment="1">
      <alignment vertical="center"/>
    </xf>
    <xf numFmtId="3" fontId="0" fillId="55" borderId="51" xfId="0" applyNumberFormat="1" applyFill="1" applyBorder="1" applyAlignment="1">
      <alignment horizontal="center" vertical="center"/>
    </xf>
    <xf numFmtId="0" fontId="0" fillId="55" borderId="26" xfId="0" applyFont="1" applyFill="1" applyBorder="1" applyAlignment="1">
      <alignment vertical="center"/>
    </xf>
    <xf numFmtId="0" fontId="0" fillId="55" borderId="31" xfId="0" applyFont="1" applyFill="1" applyBorder="1" applyAlignment="1">
      <alignment vertical="center"/>
    </xf>
    <xf numFmtId="3" fontId="0" fillId="55" borderId="52" xfId="0" applyNumberFormat="1" applyFill="1" applyBorder="1" applyAlignment="1">
      <alignment horizontal="center" vertical="center"/>
    </xf>
    <xf numFmtId="0" fontId="0" fillId="55" borderId="53" xfId="0" applyFont="1" applyFill="1" applyBorder="1" applyAlignment="1">
      <alignment vertical="center"/>
    </xf>
    <xf numFmtId="3" fontId="0" fillId="55" borderId="53" xfId="0" applyNumberFormat="1" applyFill="1" applyBorder="1" applyAlignment="1">
      <alignment horizontal="center" vertical="center"/>
    </xf>
    <xf numFmtId="3" fontId="0" fillId="55" borderId="27" xfId="0" applyNumberFormat="1" applyFill="1" applyBorder="1" applyAlignment="1">
      <alignment horizontal="center" vertical="center"/>
    </xf>
    <xf numFmtId="3" fontId="77" fillId="0" borderId="31" xfId="102" applyNumberFormat="1" applyFill="1" applyBorder="1" applyAlignment="1">
      <alignment horizontal="center" vertical="center"/>
      <protection/>
    </xf>
    <xf numFmtId="203" fontId="23" fillId="0" borderId="0" xfId="0" applyNumberFormat="1" applyFont="1" applyFill="1" applyBorder="1" applyAlignment="1">
      <alignment horizontal="center"/>
    </xf>
    <xf numFmtId="0" fontId="99" fillId="0" borderId="26" xfId="0" applyFont="1" applyFill="1" applyBorder="1" applyAlignment="1">
      <alignment/>
    </xf>
    <xf numFmtId="0" fontId="100" fillId="0" borderId="26" xfId="0" applyFont="1" applyFill="1" applyBorder="1" applyAlignment="1">
      <alignment/>
    </xf>
    <xf numFmtId="0" fontId="23" fillId="0" borderId="26" xfId="0" applyFont="1" applyFill="1" applyBorder="1" applyAlignment="1">
      <alignment horizontal="center"/>
    </xf>
    <xf numFmtId="202" fontId="31" fillId="0" borderId="23" xfId="0" applyNumberFormat="1" applyFont="1" applyFill="1" applyBorder="1" applyAlignment="1">
      <alignment horizontal="center"/>
    </xf>
    <xf numFmtId="0" fontId="23" fillId="0" borderId="47" xfId="0" applyFont="1" applyFill="1" applyBorder="1" applyAlignment="1">
      <alignment/>
    </xf>
    <xf numFmtId="202" fontId="31" fillId="0" borderId="26" xfId="0" applyNumberFormat="1" applyFont="1" applyFill="1" applyBorder="1" applyAlignment="1">
      <alignment horizontal="center"/>
    </xf>
    <xf numFmtId="0" fontId="32" fillId="0" borderId="27" xfId="0" applyFont="1" applyFill="1" applyBorder="1" applyAlignment="1">
      <alignment/>
    </xf>
    <xf numFmtId="0" fontId="23" fillId="0" borderId="26" xfId="0" applyFont="1" applyFill="1" applyBorder="1" applyAlignment="1">
      <alignment/>
    </xf>
    <xf numFmtId="202" fontId="23" fillId="0" borderId="47" xfId="0" applyNumberFormat="1" applyFont="1" applyFill="1" applyBorder="1" applyAlignment="1">
      <alignment horizontal="center"/>
    </xf>
    <xf numFmtId="202" fontId="31" fillId="0" borderId="47" xfId="0" applyNumberFormat="1" applyFont="1" applyFill="1" applyBorder="1" applyAlignment="1">
      <alignment horizontal="center"/>
    </xf>
    <xf numFmtId="0" fontId="23" fillId="0" borderId="31" xfId="0" applyFont="1" applyFill="1" applyBorder="1" applyAlignment="1">
      <alignment/>
    </xf>
    <xf numFmtId="0" fontId="99" fillId="0" borderId="27" xfId="0" applyFont="1" applyFill="1" applyBorder="1" applyAlignment="1">
      <alignment/>
    </xf>
    <xf numFmtId="202" fontId="23" fillId="0" borderId="51" xfId="0" applyNumberFormat="1" applyFont="1" applyFill="1" applyBorder="1" applyAlignment="1">
      <alignment horizontal="center"/>
    </xf>
    <xf numFmtId="202" fontId="23" fillId="55" borderId="47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/>
    </xf>
    <xf numFmtId="0" fontId="31" fillId="0" borderId="26" xfId="0" applyFont="1" applyFill="1" applyBorder="1" applyAlignment="1">
      <alignment/>
    </xf>
    <xf numFmtId="3" fontId="23" fillId="61" borderId="0" xfId="0" applyNumberFormat="1" applyFont="1" applyFill="1" applyBorder="1" applyAlignment="1">
      <alignment horizontal="center" vertical="center"/>
    </xf>
    <xf numFmtId="0" fontId="23" fillId="55" borderId="23" xfId="102" applyFont="1" applyFill="1" applyBorder="1" applyAlignment="1">
      <alignment horizontal="center"/>
      <protection/>
    </xf>
    <xf numFmtId="202" fontId="23" fillId="0" borderId="34" xfId="0" applyNumberFormat="1" applyFont="1" applyFill="1" applyBorder="1" applyAlignment="1">
      <alignment horizontal="center"/>
    </xf>
    <xf numFmtId="3" fontId="77" fillId="0" borderId="22" xfId="102" applyNumberFormat="1" applyFill="1" applyBorder="1" applyAlignment="1">
      <alignment horizontal="center" vertical="center"/>
      <protection/>
    </xf>
    <xf numFmtId="3" fontId="77" fillId="0" borderId="23" xfId="102" applyNumberFormat="1" applyFill="1" applyBorder="1" applyAlignment="1">
      <alignment horizontal="center" vertical="center"/>
      <protection/>
    </xf>
    <xf numFmtId="0" fontId="23" fillId="55" borderId="0" xfId="0" applyFont="1" applyFill="1" applyBorder="1" applyAlignment="1">
      <alignment horizontal="center"/>
    </xf>
    <xf numFmtId="0" fontId="107" fillId="55" borderId="0" xfId="102" applyFont="1" applyFill="1" applyBorder="1" applyAlignment="1">
      <alignment horizontal="left" vertical="center" wrapText="1"/>
      <protection/>
    </xf>
    <xf numFmtId="0" fontId="94" fillId="59" borderId="23" xfId="102" applyFont="1" applyFill="1" applyBorder="1" applyAlignment="1">
      <alignment horizontal="center" vertical="center"/>
      <protection/>
    </xf>
    <xf numFmtId="0" fontId="107" fillId="55" borderId="0" xfId="102" applyFont="1" applyFill="1" applyBorder="1" applyAlignment="1">
      <alignment horizontal="left" vertical="center" wrapText="1"/>
      <protection/>
    </xf>
    <xf numFmtId="3" fontId="77" fillId="55" borderId="0" xfId="102" applyNumberFormat="1" applyFill="1" applyBorder="1" applyAlignment="1">
      <alignment horizontal="center" vertical="center"/>
      <protection/>
    </xf>
    <xf numFmtId="3" fontId="77" fillId="55" borderId="20" xfId="102" applyNumberFormat="1" applyFill="1" applyBorder="1" applyAlignment="1">
      <alignment horizontal="center" vertical="center"/>
      <protection/>
    </xf>
    <xf numFmtId="3" fontId="77" fillId="55" borderId="21" xfId="102" applyNumberFormat="1" applyFill="1" applyBorder="1" applyAlignment="1">
      <alignment horizontal="center" vertical="center"/>
      <protection/>
    </xf>
    <xf numFmtId="0" fontId="0" fillId="55" borderId="38" xfId="0" applyFill="1" applyBorder="1" applyAlignment="1">
      <alignment vertical="center"/>
    </xf>
    <xf numFmtId="0" fontId="0" fillId="55" borderId="54" xfId="0" applyFont="1" applyFill="1" applyBorder="1" applyAlignment="1">
      <alignment vertical="center"/>
    </xf>
    <xf numFmtId="3" fontId="0" fillId="0" borderId="55" xfId="0" applyNumberFormat="1" applyFill="1" applyBorder="1" applyAlignment="1">
      <alignment horizontal="center" vertical="center"/>
    </xf>
    <xf numFmtId="0" fontId="0" fillId="55" borderId="56" xfId="0" applyFont="1" applyFill="1" applyBorder="1" applyAlignment="1">
      <alignment vertical="center"/>
    </xf>
    <xf numFmtId="3" fontId="0" fillId="0" borderId="51" xfId="0" applyNumberFormat="1" applyFill="1" applyBorder="1" applyAlignment="1">
      <alignment horizontal="center" vertical="center"/>
    </xf>
    <xf numFmtId="0" fontId="0" fillId="55" borderId="26" xfId="0" applyFill="1" applyBorder="1" applyAlignment="1">
      <alignment vertical="center"/>
    </xf>
    <xf numFmtId="0" fontId="0" fillId="55" borderId="31" xfId="0" applyFill="1" applyBorder="1" applyAlignment="1">
      <alignment vertical="center"/>
    </xf>
    <xf numFmtId="3" fontId="0" fillId="0" borderId="52" xfId="0" applyNumberFormat="1" applyFill="1" applyBorder="1" applyAlignment="1">
      <alignment horizontal="center" vertical="center"/>
    </xf>
    <xf numFmtId="0" fontId="0" fillId="55" borderId="51" xfId="0" applyFont="1" applyFill="1" applyBorder="1" applyAlignment="1">
      <alignment vertical="center"/>
    </xf>
    <xf numFmtId="0" fontId="0" fillId="55" borderId="46" xfId="0" applyFont="1" applyFill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00" fillId="55" borderId="27" xfId="102" applyFont="1" applyFill="1" applyBorder="1">
      <alignment/>
      <protection/>
    </xf>
    <xf numFmtId="0" fontId="23" fillId="0" borderId="24" xfId="0" applyFont="1" applyBorder="1" applyAlignment="1">
      <alignment/>
    </xf>
    <xf numFmtId="0" fontId="23" fillId="0" borderId="2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31" xfId="0" applyFont="1" applyBorder="1" applyAlignment="1">
      <alignment/>
    </xf>
    <xf numFmtId="0" fontId="100" fillId="55" borderId="26" xfId="102" applyFont="1" applyFill="1" applyBorder="1">
      <alignment/>
      <protection/>
    </xf>
    <xf numFmtId="203" fontId="31" fillId="0" borderId="23" xfId="0" applyNumberFormat="1" applyFont="1" applyFill="1" applyBorder="1" applyAlignment="1">
      <alignment horizontal="center"/>
    </xf>
    <xf numFmtId="0" fontId="23" fillId="55" borderId="0" xfId="0" applyFont="1" applyFill="1" applyBorder="1" applyAlignment="1">
      <alignment horizontal="center"/>
    </xf>
    <xf numFmtId="202" fontId="100" fillId="0" borderId="26" xfId="102" applyNumberFormat="1" applyFont="1" applyFill="1" applyBorder="1" applyAlignment="1">
      <alignment horizontal="center"/>
      <protection/>
    </xf>
    <xf numFmtId="0" fontId="77" fillId="0" borderId="38" xfId="102" applyFill="1" applyBorder="1" applyAlignment="1">
      <alignment vertical="center"/>
      <protection/>
    </xf>
    <xf numFmtId="0" fontId="77" fillId="0" borderId="22" xfId="102" applyFill="1" applyBorder="1" applyAlignment="1">
      <alignment vertical="center"/>
      <protection/>
    </xf>
    <xf numFmtId="3" fontId="77" fillId="0" borderId="36" xfId="102" applyNumberFormat="1" applyFill="1" applyBorder="1" applyAlignment="1">
      <alignment horizontal="center" vertical="center"/>
      <protection/>
    </xf>
    <xf numFmtId="3" fontId="0" fillId="0" borderId="34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7" fillId="55" borderId="0" xfId="102" applyFont="1" applyFill="1" applyBorder="1" applyAlignment="1">
      <alignment horizontal="left" vertical="center" wrapText="1"/>
      <protection/>
    </xf>
    <xf numFmtId="3" fontId="23" fillId="0" borderId="0" xfId="0" applyNumberFormat="1" applyFont="1" applyFill="1" applyBorder="1" applyAlignment="1">
      <alignment/>
    </xf>
    <xf numFmtId="3" fontId="77" fillId="55" borderId="25" xfId="102" applyNumberFormat="1" applyFill="1" applyBorder="1" applyAlignment="1">
      <alignment horizontal="center" vertical="center" wrapText="1"/>
      <protection/>
    </xf>
    <xf numFmtId="3" fontId="77" fillId="55" borderId="19" xfId="102" applyNumberFormat="1" applyFill="1" applyBorder="1" applyAlignment="1">
      <alignment horizontal="center" vertical="center"/>
      <protection/>
    </xf>
    <xf numFmtId="0" fontId="0" fillId="55" borderId="23" xfId="0" applyFill="1" applyBorder="1" applyAlignment="1">
      <alignment vertical="center"/>
    </xf>
    <xf numFmtId="0" fontId="107" fillId="55" borderId="0" xfId="102" applyFont="1" applyFill="1" applyBorder="1" applyAlignment="1">
      <alignment horizontal="right" vertical="center" wrapText="1"/>
      <protection/>
    </xf>
    <xf numFmtId="0" fontId="100" fillId="55" borderId="0" xfId="102" applyFont="1" applyFill="1" applyBorder="1" applyAlignment="1">
      <alignment horizontal="center"/>
      <protection/>
    </xf>
    <xf numFmtId="0" fontId="31" fillId="55" borderId="20" xfId="102" applyFont="1" applyFill="1" applyBorder="1" applyAlignment="1">
      <alignment horizontal="center"/>
      <protection/>
    </xf>
    <xf numFmtId="0" fontId="23" fillId="55" borderId="26" xfId="102" applyFont="1" applyFill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>
      <alignment/>
    </xf>
    <xf numFmtId="0" fontId="23" fillId="0" borderId="24" xfId="0" applyFont="1" applyFill="1" applyBorder="1" applyAlignment="1">
      <alignment/>
    </xf>
    <xf numFmtId="0" fontId="23" fillId="0" borderId="24" xfId="0" applyFont="1" applyFill="1" applyBorder="1" applyAlignment="1">
      <alignment horizontal="center"/>
    </xf>
    <xf numFmtId="202" fontId="31" fillId="0" borderId="24" xfId="0" applyNumberFormat="1" applyFont="1" applyFill="1" applyBorder="1" applyAlignment="1">
      <alignment horizontal="center"/>
    </xf>
    <xf numFmtId="0" fontId="24" fillId="0" borderId="22" xfId="0" applyFont="1" applyFill="1" applyBorder="1" applyAlignment="1">
      <alignment/>
    </xf>
    <xf numFmtId="202" fontId="23" fillId="0" borderId="22" xfId="0" applyNumberFormat="1" applyFont="1" applyFill="1" applyBorder="1" applyAlignment="1">
      <alignment horizontal="center"/>
    </xf>
    <xf numFmtId="0" fontId="100" fillId="0" borderId="37" xfId="0" applyFont="1" applyFill="1" applyBorder="1" applyAlignment="1">
      <alignment/>
    </xf>
    <xf numFmtId="3" fontId="77" fillId="0" borderId="26" xfId="102" applyNumberFormat="1" applyFill="1" applyBorder="1" applyAlignment="1">
      <alignment horizontal="center" vertical="center"/>
      <protection/>
    </xf>
    <xf numFmtId="3" fontId="77" fillId="0" borderId="0" xfId="102" applyNumberFormat="1" applyFill="1" applyBorder="1" applyAlignment="1">
      <alignment horizontal="center" vertical="center"/>
      <protection/>
    </xf>
    <xf numFmtId="3" fontId="39" fillId="0" borderId="22" xfId="0" applyNumberFormat="1" applyFont="1" applyFill="1" applyBorder="1" applyAlignment="1">
      <alignment horizontal="center"/>
    </xf>
    <xf numFmtId="3" fontId="0" fillId="0" borderId="45" xfId="0" applyNumberFormat="1" applyFill="1" applyBorder="1" applyAlignment="1">
      <alignment horizontal="center" vertical="center"/>
    </xf>
    <xf numFmtId="3" fontId="0" fillId="0" borderId="36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31" fillId="61" borderId="0" xfId="0" applyNumberFormat="1" applyFont="1" applyFill="1" applyBorder="1" applyAlignment="1">
      <alignment horizontal="center" vertical="center"/>
    </xf>
    <xf numFmtId="3" fontId="23" fillId="0" borderId="0" xfId="0" applyNumberFormat="1" applyFont="1" applyBorder="1" applyAlignment="1">
      <alignment/>
    </xf>
    <xf numFmtId="0" fontId="23" fillId="55" borderId="0" xfId="0" applyFont="1" applyFill="1" applyAlignment="1">
      <alignment horizontal="center"/>
    </xf>
    <xf numFmtId="3" fontId="77" fillId="0" borderId="25" xfId="102" applyNumberFormat="1" applyFill="1" applyBorder="1" applyAlignment="1">
      <alignment horizontal="center" vertical="center"/>
      <protection/>
    </xf>
    <xf numFmtId="0" fontId="23" fillId="0" borderId="0" xfId="0" applyFont="1" applyFill="1" applyAlignment="1">
      <alignment horizontal="justify" vertical="top"/>
    </xf>
    <xf numFmtId="0" fontId="24" fillId="55" borderId="0" xfId="0" applyFont="1" applyFill="1" applyAlignment="1">
      <alignment vertical="center"/>
    </xf>
    <xf numFmtId="0" fontId="108" fillId="55" borderId="0" xfId="0" applyFont="1" applyFill="1" applyAlignment="1">
      <alignment vertical="center"/>
    </xf>
    <xf numFmtId="3" fontId="23" fillId="55" borderId="0" xfId="0" applyNumberFormat="1" applyFont="1" applyFill="1" applyBorder="1" applyAlignment="1">
      <alignment vertical="center"/>
    </xf>
    <xf numFmtId="0" fontId="0" fillId="55" borderId="0" xfId="0" applyFont="1" applyFill="1" applyAlignment="1">
      <alignment horizontal="justify"/>
    </xf>
    <xf numFmtId="0" fontId="23" fillId="55" borderId="19" xfId="0" applyFont="1" applyFill="1" applyBorder="1" applyAlignment="1">
      <alignment vertical="center"/>
    </xf>
    <xf numFmtId="0" fontId="24" fillId="0" borderId="0" xfId="0" applyFont="1" applyFill="1" applyBorder="1" applyAlignment="1" quotePrefix="1">
      <alignment/>
    </xf>
    <xf numFmtId="0" fontId="23" fillId="55" borderId="0" xfId="0" applyFont="1" applyFill="1" applyBorder="1" applyAlignment="1">
      <alignment vertical="center"/>
    </xf>
    <xf numFmtId="0" fontId="24" fillId="55" borderId="0" xfId="0" applyFont="1" applyFill="1" applyBorder="1" applyAlignment="1">
      <alignment vertical="center"/>
    </xf>
    <xf numFmtId="0" fontId="31" fillId="0" borderId="0" xfId="102" applyFont="1" applyFill="1" applyBorder="1" applyAlignment="1">
      <alignment horizontal="center"/>
      <protection/>
    </xf>
    <xf numFmtId="0" fontId="23" fillId="55" borderId="0" xfId="0" applyFont="1" applyFill="1" applyBorder="1" applyAlignment="1">
      <alignment horizontal="center"/>
    </xf>
    <xf numFmtId="0" fontId="99" fillId="0" borderId="48" xfId="102" applyFont="1" applyFill="1" applyBorder="1" applyAlignment="1">
      <alignment horizontal="center" vertical="center"/>
      <protection/>
    </xf>
    <xf numFmtId="0" fontId="94" fillId="59" borderId="24" xfId="102" applyFont="1" applyFill="1" applyBorder="1" applyAlignment="1">
      <alignment horizontal="center" vertical="center"/>
      <protection/>
    </xf>
    <xf numFmtId="0" fontId="107" fillId="55" borderId="0" xfId="102" applyFont="1" applyFill="1" applyBorder="1" applyAlignment="1">
      <alignment horizontal="left" vertical="center" wrapText="1"/>
      <protection/>
    </xf>
    <xf numFmtId="3" fontId="3" fillId="0" borderId="0" xfId="0" applyNumberFormat="1" applyFont="1" applyFill="1" applyBorder="1" applyAlignment="1">
      <alignment vertical="center" wrapText="1"/>
    </xf>
    <xf numFmtId="202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 quotePrefix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Alignment="1">
      <alignment vertical="center"/>
    </xf>
    <xf numFmtId="202" fontId="0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/>
    </xf>
    <xf numFmtId="9" fontId="0" fillId="0" borderId="0" xfId="12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57" xfId="0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0" fontId="77" fillId="55" borderId="51" xfId="102" applyFill="1" applyBorder="1" applyAlignment="1">
      <alignment vertical="center"/>
      <protection/>
    </xf>
    <xf numFmtId="0" fontId="77" fillId="55" borderId="52" xfId="102" applyFill="1" applyBorder="1" applyAlignment="1">
      <alignment vertical="center"/>
      <protection/>
    </xf>
    <xf numFmtId="0" fontId="77" fillId="55" borderId="46" xfId="102" applyFill="1" applyBorder="1" applyAlignment="1">
      <alignment vertical="center"/>
      <protection/>
    </xf>
    <xf numFmtId="3" fontId="77" fillId="55" borderId="45" xfId="102" applyNumberFormat="1" applyFill="1" applyBorder="1" applyAlignment="1">
      <alignment horizontal="center" vertical="center"/>
      <protection/>
    </xf>
    <xf numFmtId="0" fontId="77" fillId="55" borderId="58" xfId="102" applyFill="1" applyBorder="1" applyAlignment="1">
      <alignment vertical="center"/>
      <protection/>
    </xf>
    <xf numFmtId="0" fontId="77" fillId="55" borderId="53" xfId="102" applyFill="1" applyBorder="1" applyAlignment="1">
      <alignment vertical="center"/>
      <protection/>
    </xf>
    <xf numFmtId="3" fontId="77" fillId="55" borderId="53" xfId="102" applyNumberFormat="1" applyFill="1" applyBorder="1" applyAlignment="1">
      <alignment horizontal="center" vertical="center"/>
      <protection/>
    </xf>
    <xf numFmtId="3" fontId="77" fillId="0" borderId="53" xfId="102" applyNumberFormat="1" applyFill="1" applyBorder="1" applyAlignment="1">
      <alignment horizontal="center" vertical="center"/>
      <protection/>
    </xf>
    <xf numFmtId="3" fontId="77" fillId="55" borderId="28" xfId="102" applyNumberFormat="1" applyFill="1" applyBorder="1" applyAlignment="1">
      <alignment horizontal="center" vertical="center"/>
      <protection/>
    </xf>
    <xf numFmtId="3" fontId="77" fillId="55" borderId="40" xfId="102" applyNumberFormat="1" applyFill="1" applyBorder="1" applyAlignment="1">
      <alignment horizontal="center" vertical="center" wrapText="1"/>
      <protection/>
    </xf>
    <xf numFmtId="3" fontId="77" fillId="55" borderId="39" xfId="102" applyNumberFormat="1" applyFill="1" applyBorder="1" applyAlignment="1">
      <alignment horizontal="center" vertical="center" wrapText="1"/>
      <protection/>
    </xf>
    <xf numFmtId="3" fontId="39" fillId="0" borderId="40" xfId="0" applyNumberFormat="1" applyFont="1" applyFill="1" applyBorder="1" applyAlignment="1">
      <alignment horizontal="center"/>
    </xf>
    <xf numFmtId="3" fontId="77" fillId="0" borderId="34" xfId="102" applyNumberFormat="1" applyFill="1" applyBorder="1" applyAlignment="1">
      <alignment horizontal="center" vertical="center"/>
      <protection/>
    </xf>
    <xf numFmtId="3" fontId="77" fillId="0" borderId="45" xfId="102" applyNumberFormat="1" applyFill="1" applyBorder="1" applyAlignment="1">
      <alignment horizontal="center" vertical="center"/>
      <protection/>
    </xf>
    <xf numFmtId="0" fontId="77" fillId="55" borderId="59" xfId="102" applyFill="1" applyBorder="1" applyAlignment="1">
      <alignment vertical="center"/>
      <protection/>
    </xf>
    <xf numFmtId="3" fontId="39" fillId="0" borderId="53" xfId="102" applyNumberFormat="1" applyFont="1" applyFill="1" applyBorder="1" applyAlignment="1">
      <alignment horizontal="center" vertical="center"/>
      <protection/>
    </xf>
    <xf numFmtId="3" fontId="77" fillId="0" borderId="48" xfId="102" applyNumberFormat="1" applyFont="1" applyFill="1" applyBorder="1" applyAlignment="1">
      <alignment horizontal="center" vertical="center"/>
      <protection/>
    </xf>
    <xf numFmtId="3" fontId="77" fillId="0" borderId="28" xfId="102" applyNumberFormat="1" applyFont="1" applyFill="1" applyBorder="1" applyAlignment="1">
      <alignment horizontal="center" vertical="center"/>
      <protection/>
    </xf>
    <xf numFmtId="0" fontId="94" fillId="0" borderId="24" xfId="102" applyFont="1" applyFill="1" applyBorder="1" applyAlignment="1">
      <alignment horizontal="center" vertical="center"/>
      <protection/>
    </xf>
    <xf numFmtId="3" fontId="39" fillId="0" borderId="22" xfId="102" applyNumberFormat="1" applyFont="1" applyFill="1" applyBorder="1" applyAlignment="1">
      <alignment horizontal="center" vertical="center"/>
      <protection/>
    </xf>
    <xf numFmtId="3" fontId="39" fillId="0" borderId="24" xfId="102" applyNumberFormat="1" applyFont="1" applyFill="1" applyBorder="1" applyAlignment="1">
      <alignment horizontal="center" vertical="center"/>
      <protection/>
    </xf>
    <xf numFmtId="3" fontId="77" fillId="0" borderId="22" xfId="102" applyNumberFormat="1" applyFont="1" applyFill="1" applyBorder="1" applyAlignment="1">
      <alignment horizontal="center" vertical="center"/>
      <protection/>
    </xf>
    <xf numFmtId="0" fontId="77" fillId="0" borderId="22" xfId="102" applyFont="1" applyFill="1" applyBorder="1" applyAlignment="1">
      <alignment horizontal="left" vertical="center"/>
      <protection/>
    </xf>
    <xf numFmtId="0" fontId="77" fillId="0" borderId="24" xfId="102" applyFont="1" applyFill="1" applyBorder="1" applyAlignment="1">
      <alignment horizontal="left" vertical="center"/>
      <protection/>
    </xf>
    <xf numFmtId="0" fontId="77" fillId="55" borderId="25" xfId="102" applyFill="1" applyBorder="1" applyAlignment="1">
      <alignment horizontal="left" vertical="center"/>
      <protection/>
    </xf>
    <xf numFmtId="3" fontId="0" fillId="0" borderId="20" xfId="0" applyNumberFormat="1" applyFill="1" applyBorder="1" applyAlignment="1">
      <alignment horizontal="center" vertical="center"/>
    </xf>
    <xf numFmtId="0" fontId="0" fillId="55" borderId="19" xfId="0" applyFill="1" applyBorder="1" applyAlignment="1">
      <alignment vertical="center"/>
    </xf>
    <xf numFmtId="3" fontId="0" fillId="0" borderId="19" xfId="0" applyNumberFormat="1" applyFill="1" applyBorder="1" applyAlignment="1">
      <alignment horizontal="center" vertical="center"/>
    </xf>
    <xf numFmtId="0" fontId="0" fillId="55" borderId="27" xfId="0" applyFont="1" applyFill="1" applyBorder="1" applyAlignment="1">
      <alignment horizontal="left" vertical="center"/>
    </xf>
    <xf numFmtId="0" fontId="23" fillId="0" borderId="26" xfId="0" applyFont="1" applyBorder="1" applyAlignment="1">
      <alignment/>
    </xf>
    <xf numFmtId="0" fontId="23" fillId="0" borderId="23" xfId="0" applyFont="1" applyBorder="1" applyAlignment="1">
      <alignment/>
    </xf>
    <xf numFmtId="0" fontId="99" fillId="55" borderId="41" xfId="102" applyFont="1" applyFill="1" applyBorder="1">
      <alignment/>
      <protection/>
    </xf>
    <xf numFmtId="202" fontId="100" fillId="0" borderId="40" xfId="102" applyNumberFormat="1" applyFont="1" applyFill="1" applyBorder="1" applyAlignment="1">
      <alignment horizontal="center"/>
      <protection/>
    </xf>
    <xf numFmtId="202" fontId="100" fillId="0" borderId="60" xfId="102" applyNumberFormat="1" applyFont="1" applyFill="1" applyBorder="1" applyAlignment="1">
      <alignment horizontal="center"/>
      <protection/>
    </xf>
    <xf numFmtId="202" fontId="23" fillId="0" borderId="60" xfId="102" applyNumberFormat="1" applyFont="1" applyFill="1" applyBorder="1" applyAlignment="1">
      <alignment horizontal="center" wrapText="1"/>
      <protection/>
    </xf>
    <xf numFmtId="0" fontId="100" fillId="55" borderId="42" xfId="102" applyFont="1" applyFill="1" applyBorder="1">
      <alignment/>
      <protection/>
    </xf>
    <xf numFmtId="202" fontId="23" fillId="0" borderId="44" xfId="0" applyNumberFormat="1" applyFont="1" applyBorder="1" applyAlignment="1">
      <alignment horizontal="center"/>
    </xf>
    <xf numFmtId="0" fontId="23" fillId="0" borderId="37" xfId="0" applyFont="1" applyBorder="1" applyAlignment="1">
      <alignment/>
    </xf>
    <xf numFmtId="0" fontId="23" fillId="0" borderId="58" xfId="0" applyFont="1" applyBorder="1" applyAlignment="1">
      <alignment/>
    </xf>
    <xf numFmtId="202" fontId="23" fillId="0" borderId="61" xfId="0" applyNumberFormat="1" applyFont="1" applyBorder="1" applyAlignment="1">
      <alignment horizontal="center"/>
    </xf>
    <xf numFmtId="0" fontId="100" fillId="55" borderId="53" xfId="102" applyFont="1" applyFill="1" applyBorder="1">
      <alignment/>
      <protection/>
    </xf>
    <xf numFmtId="0" fontId="23" fillId="0" borderId="53" xfId="0" applyFont="1" applyBorder="1" applyAlignment="1">
      <alignment/>
    </xf>
    <xf numFmtId="202" fontId="0" fillId="0" borderId="53" xfId="0" applyNumberFormat="1" applyBorder="1" applyAlignment="1">
      <alignment horizontal="center"/>
    </xf>
    <xf numFmtId="202" fontId="23" fillId="0" borderId="22" xfId="0" applyNumberFormat="1" applyFont="1" applyBorder="1" applyAlignment="1">
      <alignment horizontal="center"/>
    </xf>
    <xf numFmtId="202" fontId="23" fillId="0" borderId="23" xfId="0" applyNumberFormat="1" applyFont="1" applyBorder="1" applyAlignment="1">
      <alignment horizontal="center"/>
    </xf>
    <xf numFmtId="202" fontId="0" fillId="0" borderId="27" xfId="0" applyNumberFormat="1" applyBorder="1" applyAlignment="1">
      <alignment horizontal="center"/>
    </xf>
    <xf numFmtId="202" fontId="0" fillId="0" borderId="26" xfId="0" applyNumberFormat="1" applyBorder="1" applyAlignment="1">
      <alignment horizontal="center"/>
    </xf>
    <xf numFmtId="202" fontId="0" fillId="0" borderId="36" xfId="0" applyNumberFormat="1" applyBorder="1" applyAlignment="1">
      <alignment horizontal="center"/>
    </xf>
    <xf numFmtId="202" fontId="0" fillId="0" borderId="34" xfId="0" applyNumberFormat="1" applyBorder="1" applyAlignment="1">
      <alignment horizontal="center"/>
    </xf>
    <xf numFmtId="202" fontId="0" fillId="0" borderId="28" xfId="0" applyNumberFormat="1" applyBorder="1" applyAlignment="1">
      <alignment horizontal="center"/>
    </xf>
    <xf numFmtId="0" fontId="31" fillId="0" borderId="51" xfId="0" applyFont="1" applyFill="1" applyBorder="1" applyAlignment="1">
      <alignment/>
    </xf>
    <xf numFmtId="0" fontId="31" fillId="0" borderId="47" xfId="0" applyFont="1" applyFill="1" applyBorder="1" applyAlignment="1">
      <alignment/>
    </xf>
    <xf numFmtId="0" fontId="100" fillId="0" borderId="47" xfId="0" applyFont="1" applyFill="1" applyBorder="1" applyAlignment="1">
      <alignment/>
    </xf>
    <xf numFmtId="0" fontId="100" fillId="0" borderId="52" xfId="0" applyFont="1" applyFill="1" applyBorder="1" applyAlignment="1">
      <alignment/>
    </xf>
    <xf numFmtId="203" fontId="23" fillId="0" borderId="27" xfId="0" applyNumberFormat="1" applyFont="1" applyFill="1" applyBorder="1" applyAlignment="1">
      <alignment horizontal="center"/>
    </xf>
    <xf numFmtId="202" fontId="23" fillId="0" borderId="26" xfId="0" applyNumberFormat="1" applyFont="1" applyFill="1" applyBorder="1" applyAlignment="1">
      <alignment horizontal="center"/>
    </xf>
    <xf numFmtId="203" fontId="23" fillId="0" borderId="26" xfId="0" applyNumberFormat="1" applyFont="1" applyFill="1" applyBorder="1" applyAlignment="1">
      <alignment horizontal="center"/>
    </xf>
    <xf numFmtId="0" fontId="99" fillId="0" borderId="41" xfId="0" applyFont="1" applyFill="1" applyBorder="1" applyAlignment="1">
      <alignment/>
    </xf>
    <xf numFmtId="202" fontId="23" fillId="55" borderId="20" xfId="0" applyNumberFormat="1" applyFont="1" applyFill="1" applyBorder="1" applyAlignment="1">
      <alignment horizontal="center"/>
    </xf>
    <xf numFmtId="0" fontId="23" fillId="0" borderId="22" xfId="0" applyFont="1" applyFill="1" applyBorder="1" applyAlignment="1">
      <alignment/>
    </xf>
    <xf numFmtId="202" fontId="31" fillId="55" borderId="36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7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62" xfId="0" applyFont="1" applyFill="1" applyBorder="1" applyAlignment="1" quotePrefix="1">
      <alignment horizontal="right"/>
    </xf>
    <xf numFmtId="0" fontId="3" fillId="0" borderId="57" xfId="0" applyFont="1" applyFill="1" applyBorder="1" applyAlignment="1">
      <alignment/>
    </xf>
    <xf numFmtId="0" fontId="3" fillId="0" borderId="63" xfId="0" applyFont="1" applyFill="1" applyBorder="1" applyAlignment="1">
      <alignment horizontal="center"/>
    </xf>
    <xf numFmtId="0" fontId="3" fillId="0" borderId="57" xfId="0" applyFont="1" applyFill="1" applyBorder="1" applyAlignment="1">
      <alignment horizontal="center"/>
    </xf>
    <xf numFmtId="0" fontId="0" fillId="0" borderId="20" xfId="0" applyFont="1" applyFill="1" applyBorder="1" applyAlignment="1">
      <alignment vertical="center"/>
    </xf>
    <xf numFmtId="3" fontId="0" fillId="0" borderId="20" xfId="0" applyNumberFormat="1" applyFont="1" applyFill="1" applyBorder="1" applyAlignment="1">
      <alignment vertical="center"/>
    </xf>
    <xf numFmtId="9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63" xfId="0" applyFont="1" applyFill="1" applyBorder="1" applyAlignment="1" quotePrefix="1">
      <alignment horizontal="center"/>
    </xf>
    <xf numFmtId="0" fontId="3" fillId="0" borderId="62" xfId="0" applyFont="1" applyFill="1" applyBorder="1" applyAlignment="1" quotePrefix="1">
      <alignment horizontal="center" vertical="center"/>
    </xf>
    <xf numFmtId="0" fontId="3" fillId="0" borderId="63" xfId="0" applyFont="1" applyFill="1" applyBorder="1" applyAlignment="1" quotePrefix="1">
      <alignment horizontal="center" vertical="center"/>
    </xf>
    <xf numFmtId="0" fontId="0" fillId="55" borderId="0" xfId="0" applyFont="1" applyFill="1" applyAlignment="1">
      <alignment horizontal="center"/>
    </xf>
    <xf numFmtId="0" fontId="0" fillId="55" borderId="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4" fontId="0" fillId="62" borderId="2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62" borderId="0" xfId="0" applyNumberFormat="1" applyFont="1" applyFill="1" applyBorder="1" applyAlignment="1">
      <alignment horizontal="center" vertical="center" wrapText="1"/>
    </xf>
    <xf numFmtId="17" fontId="0" fillId="0" borderId="0" xfId="0" applyNumberFormat="1" applyFont="1" applyBorder="1" applyAlignment="1" quotePrefix="1">
      <alignment horizontal="center" vertical="center" wrapText="1"/>
    </xf>
    <xf numFmtId="17" fontId="0" fillId="0" borderId="19" xfId="0" applyNumberFormat="1" applyFont="1" applyBorder="1" applyAlignment="1" quotePrefix="1">
      <alignment horizontal="center" vertical="center" wrapText="1"/>
    </xf>
    <xf numFmtId="4" fontId="0" fillId="62" borderId="19" xfId="0" applyNumberFormat="1" applyFont="1" applyFill="1" applyBorder="1" applyAlignment="1">
      <alignment horizontal="center" vertical="center" wrapText="1"/>
    </xf>
    <xf numFmtId="0" fontId="0" fillId="62" borderId="19" xfId="0" applyFont="1" applyFill="1" applyBorder="1" applyAlignment="1">
      <alignment horizontal="center" wrapText="1"/>
    </xf>
    <xf numFmtId="4" fontId="0" fillId="62" borderId="19" xfId="0" applyNumberFormat="1" applyFont="1" applyFill="1" applyBorder="1" applyAlignment="1" quotePrefix="1">
      <alignment horizontal="center" vertical="center" wrapText="1"/>
    </xf>
    <xf numFmtId="0" fontId="42" fillId="0" borderId="0" xfId="0" applyFont="1" applyAlignment="1">
      <alignment horizontal="left"/>
    </xf>
    <xf numFmtId="0" fontId="42" fillId="55" borderId="0" xfId="0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0" fillId="55" borderId="0" xfId="0" applyFont="1" applyFill="1" applyBorder="1" applyAlignment="1" quotePrefix="1">
      <alignment horizontal="center" vertical="center" wrapText="1"/>
    </xf>
    <xf numFmtId="0" fontId="0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vertical="center" wrapText="1"/>
    </xf>
    <xf numFmtId="0" fontId="109" fillId="56" borderId="24" xfId="0" applyFont="1" applyFill="1" applyBorder="1" applyAlignment="1">
      <alignment horizontal="center" vertical="center"/>
    </xf>
    <xf numFmtId="0" fontId="109" fillId="56" borderId="45" xfId="0" applyFont="1" applyFill="1" applyBorder="1" applyAlignment="1">
      <alignment horizontal="center" vertical="center"/>
    </xf>
    <xf numFmtId="0" fontId="110" fillId="55" borderId="33" xfId="0" applyFont="1" applyFill="1" applyBorder="1" applyAlignment="1">
      <alignment vertical="center"/>
    </xf>
    <xf numFmtId="0" fontId="110" fillId="55" borderId="23" xfId="0" applyFont="1" applyFill="1" applyBorder="1" applyAlignment="1">
      <alignment horizontal="center" vertical="center"/>
    </xf>
    <xf numFmtId="3" fontId="0" fillId="55" borderId="23" xfId="0" applyNumberFormat="1" applyFont="1" applyFill="1" applyBorder="1" applyAlignment="1">
      <alignment horizontal="center" vertical="center"/>
    </xf>
    <xf numFmtId="3" fontId="0" fillId="55" borderId="34" xfId="0" applyNumberFormat="1" applyFont="1" applyFill="1" applyBorder="1" applyAlignment="1">
      <alignment horizontal="center" vertical="center"/>
    </xf>
    <xf numFmtId="0" fontId="110" fillId="0" borderId="33" xfId="0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6" fillId="55" borderId="23" xfId="0" applyNumberFormat="1" applyFont="1" applyFill="1" applyBorder="1" applyAlignment="1">
      <alignment horizontal="center" vertical="center"/>
    </xf>
    <xf numFmtId="0" fontId="110" fillId="55" borderId="46" xfId="0" applyFont="1" applyFill="1" applyBorder="1" applyAlignment="1">
      <alignment vertical="center"/>
    </xf>
    <xf numFmtId="0" fontId="110" fillId="55" borderId="24" xfId="0" applyFont="1" applyFill="1" applyBorder="1" applyAlignment="1">
      <alignment horizontal="center" vertical="center"/>
    </xf>
    <xf numFmtId="3" fontId="0" fillId="55" borderId="24" xfId="0" applyNumberFormat="1" applyFont="1" applyFill="1" applyBorder="1" applyAlignment="1">
      <alignment horizontal="center" vertical="center"/>
    </xf>
    <xf numFmtId="3" fontId="0" fillId="55" borderId="45" xfId="0" applyNumberFormat="1" applyFont="1" applyFill="1" applyBorder="1" applyAlignment="1">
      <alignment horizontal="center" vertical="center"/>
    </xf>
    <xf numFmtId="0" fontId="110" fillId="55" borderId="35" xfId="0" applyFont="1" applyFill="1" applyBorder="1" applyAlignment="1">
      <alignment vertical="center"/>
    </xf>
    <xf numFmtId="3" fontId="0" fillId="0" borderId="22" xfId="0" applyNumberFormat="1" applyFont="1" applyFill="1" applyBorder="1" applyAlignment="1">
      <alignment horizontal="center" vertical="center"/>
    </xf>
    <xf numFmtId="3" fontId="0" fillId="55" borderId="36" xfId="0" applyNumberFormat="1" applyFont="1" applyFill="1" applyBorder="1" applyAlignment="1">
      <alignment horizontal="center" vertical="center"/>
    </xf>
    <xf numFmtId="3" fontId="0" fillId="55" borderId="26" xfId="0" applyNumberFormat="1" applyFont="1" applyFill="1" applyBorder="1" applyAlignment="1">
      <alignment horizontal="center" vertical="center"/>
    </xf>
    <xf numFmtId="0" fontId="6" fillId="55" borderId="24" xfId="0" applyFont="1" applyFill="1" applyBorder="1" applyAlignment="1">
      <alignment horizontal="center" vertical="center"/>
    </xf>
    <xf numFmtId="3" fontId="0" fillId="55" borderId="22" xfId="0" applyNumberFormat="1" applyFont="1" applyFill="1" applyBorder="1" applyAlignment="1">
      <alignment horizontal="center" vertical="center"/>
    </xf>
    <xf numFmtId="0" fontId="110" fillId="55" borderId="49" xfId="0" applyFont="1" applyFill="1" applyBorder="1" applyAlignment="1">
      <alignment vertical="center"/>
    </xf>
    <xf numFmtId="3" fontId="0" fillId="55" borderId="48" xfId="0" applyNumberFormat="1" applyFont="1" applyFill="1" applyBorder="1" applyAlignment="1">
      <alignment horizontal="center" vertical="center"/>
    </xf>
    <xf numFmtId="3" fontId="0" fillId="55" borderId="28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17" fontId="0" fillId="0" borderId="0" xfId="0" applyNumberFormat="1" applyFont="1" applyBorder="1" applyAlignment="1" quotePrefix="1">
      <alignment horizontal="center" wrapText="1"/>
    </xf>
    <xf numFmtId="0" fontId="0" fillId="62" borderId="21" xfId="0" applyFont="1" applyFill="1" applyBorder="1" applyAlignment="1">
      <alignment horizontal="center" wrapText="1"/>
    </xf>
    <xf numFmtId="4" fontId="0" fillId="62" borderId="21" xfId="0" applyNumberFormat="1" applyFont="1" applyFill="1" applyBorder="1" applyAlignment="1">
      <alignment horizontal="center" vertical="center" wrapText="1"/>
    </xf>
    <xf numFmtId="0" fontId="40" fillId="55" borderId="0" xfId="0" applyFont="1" applyFill="1" applyBorder="1" applyAlignment="1">
      <alignment/>
    </xf>
    <xf numFmtId="3" fontId="0" fillId="0" borderId="54" xfId="0" applyNumberFormat="1" applyFill="1" applyBorder="1" applyAlignment="1">
      <alignment horizontal="center" vertical="center"/>
    </xf>
    <xf numFmtId="0" fontId="27" fillId="0" borderId="0" xfId="93" applyFont="1" applyBorder="1" applyAlignment="1">
      <alignment horizontal="justify" vertical="center" wrapText="1"/>
      <protection/>
    </xf>
    <xf numFmtId="0" fontId="111" fillId="0" borderId="0" xfId="93" applyFont="1" applyAlignment="1">
      <alignment horizontal="left"/>
      <protection/>
    </xf>
    <xf numFmtId="0" fontId="112" fillId="0" borderId="0" xfId="93" applyFont="1" applyAlignment="1">
      <alignment horizontal="left"/>
      <protection/>
    </xf>
    <xf numFmtId="0" fontId="99" fillId="0" borderId="0" xfId="93" applyFont="1" applyAlignment="1">
      <alignment horizontal="center"/>
      <protection/>
    </xf>
    <xf numFmtId="0" fontId="23" fillId="55" borderId="0" xfId="0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0" fillId="0" borderId="0" xfId="0" applyFont="1" applyFill="1" applyAlignment="1">
      <alignment horizontal="justify"/>
    </xf>
    <xf numFmtId="0" fontId="0" fillId="0" borderId="0" xfId="0" applyFont="1" applyFill="1" applyAlignment="1">
      <alignment horizontal="justify" vertical="top"/>
    </xf>
    <xf numFmtId="0" fontId="0" fillId="55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11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63" xfId="0" applyFont="1" applyFill="1" applyBorder="1" applyAlignment="1">
      <alignment horizontal="center" vertical="center"/>
    </xf>
    <xf numFmtId="0" fontId="113" fillId="0" borderId="0" xfId="0" applyFont="1" applyBorder="1" applyAlignment="1">
      <alignment horizontal="left"/>
    </xf>
    <xf numFmtId="0" fontId="3" fillId="0" borderId="62" xfId="0" applyFont="1" applyFill="1" applyBorder="1" applyAlignment="1">
      <alignment horizontal="center"/>
    </xf>
    <xf numFmtId="0" fontId="42" fillId="0" borderId="0" xfId="0" applyFont="1" applyFill="1" applyBorder="1" applyAlignment="1" applyProtection="1">
      <alignment horizontal="left" vertical="center" wrapText="1"/>
      <protection/>
    </xf>
    <xf numFmtId="0" fontId="0" fillId="55" borderId="0" xfId="0" applyFont="1" applyFill="1" applyBorder="1" applyAlignment="1">
      <alignment horizontal="center"/>
    </xf>
    <xf numFmtId="0" fontId="3" fillId="55" borderId="0" xfId="0" applyFont="1" applyFill="1" applyAlignment="1">
      <alignment horizontal="center" vertical="center" wrapText="1"/>
    </xf>
    <xf numFmtId="0" fontId="0" fillId="55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10" fillId="55" borderId="0" xfId="102" applyFont="1" applyFill="1" applyAlignment="1">
      <alignment horizontal="center" vertical="center"/>
      <protection/>
    </xf>
    <xf numFmtId="0" fontId="109" fillId="56" borderId="64" xfId="0" applyFont="1" applyFill="1" applyBorder="1" applyAlignment="1">
      <alignment horizontal="center" vertical="center"/>
    </xf>
    <xf numFmtId="0" fontId="109" fillId="56" borderId="46" xfId="0" applyFont="1" applyFill="1" applyBorder="1" applyAlignment="1">
      <alignment horizontal="center" vertical="center"/>
    </xf>
    <xf numFmtId="0" fontId="109" fillId="56" borderId="65" xfId="0" applyFont="1" applyFill="1" applyBorder="1" applyAlignment="1">
      <alignment horizontal="center" vertical="center"/>
    </xf>
    <xf numFmtId="0" fontId="109" fillId="56" borderId="24" xfId="0" applyFont="1" applyFill="1" applyBorder="1" applyAlignment="1">
      <alignment horizontal="center" vertical="center"/>
    </xf>
    <xf numFmtId="0" fontId="109" fillId="56" borderId="66" xfId="0" applyFont="1" applyFill="1" applyBorder="1" applyAlignment="1">
      <alignment horizontal="center" vertical="center"/>
    </xf>
    <xf numFmtId="0" fontId="109" fillId="56" borderId="67" xfId="0" applyFont="1" applyFill="1" applyBorder="1" applyAlignment="1">
      <alignment horizontal="center" vertical="center"/>
    </xf>
    <xf numFmtId="0" fontId="109" fillId="55" borderId="68" xfId="102" applyFont="1" applyFill="1" applyBorder="1" applyAlignment="1">
      <alignment horizontal="center" vertical="center"/>
      <protection/>
    </xf>
    <xf numFmtId="0" fontId="109" fillId="55" borderId="69" xfId="102" applyFont="1" applyFill="1" applyBorder="1" applyAlignment="1">
      <alignment horizontal="center" vertical="center"/>
      <protection/>
    </xf>
    <xf numFmtId="0" fontId="109" fillId="55" borderId="70" xfId="102" applyFont="1" applyFill="1" applyBorder="1" applyAlignment="1">
      <alignment horizontal="center" vertical="center"/>
      <protection/>
    </xf>
    <xf numFmtId="0" fontId="114" fillId="55" borderId="0" xfId="102" applyFont="1" applyFill="1" applyBorder="1" applyAlignment="1">
      <alignment horizontal="left" vertical="center" wrapText="1"/>
      <protection/>
    </xf>
    <xf numFmtId="0" fontId="44" fillId="55" borderId="0" xfId="102" applyFont="1" applyFill="1" applyBorder="1" applyAlignment="1">
      <alignment horizontal="left"/>
      <protection/>
    </xf>
    <xf numFmtId="0" fontId="114" fillId="55" borderId="0" xfId="102" applyFont="1" applyFill="1" applyBorder="1" applyAlignment="1">
      <alignment horizontal="left"/>
      <protection/>
    </xf>
    <xf numFmtId="0" fontId="114" fillId="55" borderId="71" xfId="102" applyFont="1" applyFill="1" applyBorder="1" applyAlignment="1">
      <alignment horizontal="left" vertical="center" wrapText="1"/>
      <protection/>
    </xf>
    <xf numFmtId="0" fontId="3" fillId="55" borderId="0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 applyProtection="1">
      <alignment horizontal="left" vertical="center" wrapText="1"/>
      <protection/>
    </xf>
    <xf numFmtId="0" fontId="115" fillId="55" borderId="0" xfId="0" applyFont="1" applyFill="1" applyAlignment="1">
      <alignment horizontal="justify" vertical="top"/>
    </xf>
    <xf numFmtId="0" fontId="116" fillId="0" borderId="0" xfId="0" applyFont="1" applyFill="1" applyBorder="1" applyAlignment="1">
      <alignment horizontal="left" vertical="center" wrapText="1"/>
    </xf>
    <xf numFmtId="0" fontId="116" fillId="55" borderId="0" xfId="0" applyFont="1" applyFill="1" applyBorder="1" applyAlignment="1">
      <alignment horizontal="left" vertical="center" wrapText="1"/>
    </xf>
    <xf numFmtId="0" fontId="99" fillId="56" borderId="58" xfId="0" applyFont="1" applyFill="1" applyBorder="1" applyAlignment="1">
      <alignment horizontal="center" vertical="center"/>
    </xf>
    <xf numFmtId="0" fontId="99" fillId="56" borderId="61" xfId="0" applyFont="1" applyFill="1" applyBorder="1" applyAlignment="1">
      <alignment horizontal="center" vertical="center"/>
    </xf>
    <xf numFmtId="0" fontId="99" fillId="56" borderId="72" xfId="0" applyFont="1" applyFill="1" applyBorder="1" applyAlignment="1">
      <alignment horizontal="center" vertical="center"/>
    </xf>
    <xf numFmtId="0" fontId="99" fillId="56" borderId="37" xfId="0" applyFont="1" applyFill="1" applyBorder="1" applyAlignment="1">
      <alignment horizontal="center" vertical="center"/>
    </xf>
    <xf numFmtId="0" fontId="99" fillId="56" borderId="0" xfId="0" applyFont="1" applyFill="1" applyBorder="1" applyAlignment="1">
      <alignment horizontal="center" vertical="center"/>
    </xf>
    <xf numFmtId="0" fontId="99" fillId="56" borderId="60" xfId="0" applyFont="1" applyFill="1" applyBorder="1" applyAlignment="1">
      <alignment horizontal="center" vertical="center"/>
    </xf>
    <xf numFmtId="0" fontId="39" fillId="55" borderId="0" xfId="102" applyFont="1" applyFill="1" applyAlignment="1" quotePrefix="1">
      <alignment horizontal="center" vertical="center"/>
      <protection/>
    </xf>
    <xf numFmtId="0" fontId="99" fillId="56" borderId="68" xfId="102" applyFont="1" applyFill="1" applyBorder="1" applyAlignment="1">
      <alignment horizontal="center" vertical="center"/>
      <protection/>
    </xf>
    <xf numFmtId="0" fontId="99" fillId="56" borderId="69" xfId="102" applyFont="1" applyFill="1" applyBorder="1" applyAlignment="1">
      <alignment horizontal="center" vertical="center"/>
      <protection/>
    </xf>
    <xf numFmtId="0" fontId="99" fillId="56" borderId="71" xfId="102" applyFont="1" applyFill="1" applyBorder="1" applyAlignment="1">
      <alignment horizontal="center" vertical="center"/>
      <protection/>
    </xf>
    <xf numFmtId="0" fontId="99" fillId="56" borderId="73" xfId="102" applyFont="1" applyFill="1" applyBorder="1" applyAlignment="1">
      <alignment horizontal="center" vertical="center"/>
      <protection/>
    </xf>
    <xf numFmtId="0" fontId="23" fillId="0" borderId="0" xfId="0" applyFont="1" applyAlignment="1">
      <alignment horizontal="center"/>
    </xf>
    <xf numFmtId="0" fontId="77" fillId="55" borderId="0" xfId="102" applyFont="1" applyFill="1" applyAlignment="1">
      <alignment horizontal="center" vertical="center"/>
      <protection/>
    </xf>
    <xf numFmtId="0" fontId="99" fillId="0" borderId="66" xfId="102" applyFont="1" applyFill="1" applyBorder="1" applyAlignment="1">
      <alignment horizontal="center" vertical="center"/>
      <protection/>
    </xf>
    <xf numFmtId="0" fontId="99" fillId="0" borderId="67" xfId="102" applyFont="1" applyFill="1" applyBorder="1" applyAlignment="1">
      <alignment horizontal="center" vertical="center"/>
      <protection/>
    </xf>
    <xf numFmtId="0" fontId="99" fillId="0" borderId="65" xfId="102" applyFont="1" applyFill="1" applyBorder="1" applyAlignment="1">
      <alignment horizontal="center" vertical="center"/>
      <protection/>
    </xf>
    <xf numFmtId="0" fontId="99" fillId="0" borderId="48" xfId="102" applyFont="1" applyFill="1" applyBorder="1" applyAlignment="1">
      <alignment horizontal="center" vertical="center"/>
      <protection/>
    </xf>
    <xf numFmtId="0" fontId="99" fillId="0" borderId="64" xfId="102" applyFont="1" applyFill="1" applyBorder="1" applyAlignment="1">
      <alignment horizontal="center" vertical="center"/>
      <protection/>
    </xf>
    <xf numFmtId="0" fontId="99" fillId="0" borderId="49" xfId="102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horizontal="left"/>
    </xf>
    <xf numFmtId="0" fontId="24" fillId="0" borderId="21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 quotePrefix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107" fillId="55" borderId="0" xfId="102" applyFont="1" applyFill="1" applyBorder="1" applyAlignment="1">
      <alignment horizontal="left" vertical="center" wrapText="1"/>
      <protection/>
    </xf>
    <xf numFmtId="0" fontId="94" fillId="59" borderId="31" xfId="102" applyFont="1" applyFill="1" applyBorder="1" applyAlignment="1">
      <alignment horizontal="center" vertical="center"/>
      <protection/>
    </xf>
    <xf numFmtId="0" fontId="94" fillId="59" borderId="44" xfId="102" applyFont="1" applyFill="1" applyBorder="1" applyAlignment="1">
      <alignment horizontal="center" vertical="center"/>
      <protection/>
    </xf>
    <xf numFmtId="0" fontId="94" fillId="59" borderId="65" xfId="102" applyFont="1" applyFill="1" applyBorder="1" applyAlignment="1">
      <alignment horizontal="center" vertical="center"/>
      <protection/>
    </xf>
    <xf numFmtId="0" fontId="94" fillId="59" borderId="24" xfId="102" applyFont="1" applyFill="1" applyBorder="1" applyAlignment="1">
      <alignment horizontal="center" vertical="center"/>
      <protection/>
    </xf>
    <xf numFmtId="3" fontId="71" fillId="59" borderId="22" xfId="102" applyNumberFormat="1" applyFont="1" applyFill="1" applyBorder="1" applyAlignment="1">
      <alignment horizontal="center" vertical="center"/>
      <protection/>
    </xf>
    <xf numFmtId="3" fontId="71" fillId="59" borderId="24" xfId="102" applyNumberFormat="1" applyFont="1" applyFill="1" applyBorder="1" applyAlignment="1">
      <alignment horizontal="center" vertical="center"/>
      <protection/>
    </xf>
    <xf numFmtId="0" fontId="24" fillId="0" borderId="0" xfId="0" applyFont="1" applyFill="1" applyBorder="1" applyAlignment="1">
      <alignment horizontal="center"/>
    </xf>
    <xf numFmtId="0" fontId="38" fillId="55" borderId="0" xfId="102" applyFont="1" applyFill="1" applyBorder="1" applyAlignment="1">
      <alignment horizontal="left"/>
      <protection/>
    </xf>
    <xf numFmtId="0" fontId="117" fillId="55" borderId="0" xfId="102" applyFont="1" applyFill="1" applyBorder="1" applyAlignment="1">
      <alignment horizontal="left"/>
      <protection/>
    </xf>
    <xf numFmtId="0" fontId="94" fillId="59" borderId="22" xfId="102" applyFont="1" applyFill="1" applyBorder="1" applyAlignment="1">
      <alignment horizontal="center" vertical="center"/>
      <protection/>
    </xf>
    <xf numFmtId="0" fontId="94" fillId="55" borderId="37" xfId="102" applyFont="1" applyFill="1" applyBorder="1" applyAlignment="1">
      <alignment horizontal="center" vertical="center"/>
      <protection/>
    </xf>
    <xf numFmtId="0" fontId="94" fillId="55" borderId="0" xfId="102" applyFont="1" applyFill="1" applyBorder="1" applyAlignment="1">
      <alignment horizontal="center" vertical="center"/>
      <protection/>
    </xf>
    <xf numFmtId="0" fontId="94" fillId="55" borderId="60" xfId="102" applyFont="1" applyFill="1" applyBorder="1" applyAlignment="1">
      <alignment horizontal="center" vertical="center"/>
      <protection/>
    </xf>
    <xf numFmtId="0" fontId="94" fillId="55" borderId="58" xfId="102" applyFont="1" applyFill="1" applyBorder="1" applyAlignment="1">
      <alignment horizontal="center" vertical="center"/>
      <protection/>
    </xf>
    <xf numFmtId="0" fontId="94" fillId="55" borderId="61" xfId="102" applyFont="1" applyFill="1" applyBorder="1" applyAlignment="1">
      <alignment horizontal="center" vertical="center"/>
      <protection/>
    </xf>
    <xf numFmtId="0" fontId="94" fillId="55" borderId="72" xfId="102" applyFont="1" applyFill="1" applyBorder="1" applyAlignment="1">
      <alignment horizontal="center" vertical="center"/>
      <protection/>
    </xf>
    <xf numFmtId="0" fontId="94" fillId="59" borderId="64" xfId="102" applyFont="1" applyFill="1" applyBorder="1" applyAlignment="1">
      <alignment horizontal="center" vertical="center"/>
      <protection/>
    </xf>
    <xf numFmtId="0" fontId="94" fillId="59" borderId="46" xfId="102" applyFont="1" applyFill="1" applyBorder="1" applyAlignment="1">
      <alignment horizontal="center" vertical="center"/>
      <protection/>
    </xf>
    <xf numFmtId="3" fontId="71" fillId="59" borderId="65" xfId="102" applyNumberFormat="1" applyFont="1" applyFill="1" applyBorder="1" applyAlignment="1">
      <alignment horizontal="center" vertical="center"/>
      <protection/>
    </xf>
    <xf numFmtId="0" fontId="94" fillId="59" borderId="35" xfId="102" applyFont="1" applyFill="1" applyBorder="1" applyAlignment="1">
      <alignment horizontal="center" vertical="center"/>
      <protection/>
    </xf>
    <xf numFmtId="0" fontId="77" fillId="55" borderId="0" xfId="102" applyFont="1" applyFill="1" applyAlignment="1">
      <alignment horizontal="center" vertical="center"/>
      <protection/>
    </xf>
    <xf numFmtId="0" fontId="94" fillId="59" borderId="29" xfId="102" applyFont="1" applyFill="1" applyBorder="1" applyAlignment="1">
      <alignment horizontal="center" vertical="center"/>
      <protection/>
    </xf>
    <xf numFmtId="0" fontId="94" fillId="59" borderId="74" xfId="102" applyFont="1" applyFill="1" applyBorder="1" applyAlignment="1">
      <alignment horizontal="center" vertical="center"/>
      <protection/>
    </xf>
    <xf numFmtId="0" fontId="94" fillId="55" borderId="75" xfId="102" applyFont="1" applyFill="1" applyBorder="1" applyAlignment="1">
      <alignment horizontal="center" vertical="center"/>
      <protection/>
    </xf>
    <xf numFmtId="0" fontId="94" fillId="55" borderId="71" xfId="102" applyFont="1" applyFill="1" applyBorder="1" applyAlignment="1">
      <alignment horizontal="center" vertical="center"/>
      <protection/>
    </xf>
    <xf numFmtId="0" fontId="94" fillId="55" borderId="73" xfId="102" applyFont="1" applyFill="1" applyBorder="1" applyAlignment="1">
      <alignment horizontal="center" vertical="center"/>
      <protection/>
    </xf>
    <xf numFmtId="0" fontId="23" fillId="55" borderId="0" xfId="0" applyFont="1" applyFill="1" applyBorder="1" applyAlignment="1">
      <alignment horizontal="center" vertical="center" wrapText="1"/>
    </xf>
    <xf numFmtId="17" fontId="23" fillId="0" borderId="0" xfId="0" applyNumberFormat="1" applyFont="1" applyAlignment="1">
      <alignment horizontal="center"/>
    </xf>
    <xf numFmtId="17" fontId="23" fillId="0" borderId="0" xfId="0" applyNumberFormat="1" applyFont="1" applyAlignment="1" quotePrefix="1">
      <alignment horizontal="center"/>
    </xf>
    <xf numFmtId="4" fontId="23" fillId="0" borderId="0" xfId="0" applyNumberFormat="1" applyFont="1" applyBorder="1" applyAlignment="1">
      <alignment horizontal="center" vertical="center"/>
    </xf>
    <xf numFmtId="4" fontId="23" fillId="0" borderId="19" xfId="0" applyNumberFormat="1" applyFont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19" xfId="0" applyFont="1" applyFill="1" applyBorder="1" applyAlignment="1">
      <alignment horizontal="left" vertical="center"/>
    </xf>
    <xf numFmtId="3" fontId="23" fillId="0" borderId="20" xfId="0" applyNumberFormat="1" applyFont="1" applyFill="1" applyBorder="1" applyAlignment="1">
      <alignment horizontal="center" vertical="center"/>
    </xf>
    <xf numFmtId="3" fontId="23" fillId="0" borderId="19" xfId="0" applyNumberFormat="1" applyFont="1" applyFill="1" applyBorder="1" applyAlignment="1">
      <alignment horizontal="center" vertical="center"/>
    </xf>
    <xf numFmtId="202" fontId="23" fillId="0" borderId="20" xfId="0" applyNumberFormat="1" applyFont="1" applyBorder="1" applyAlignment="1">
      <alignment horizontal="center" vertical="center"/>
    </xf>
    <xf numFmtId="202" fontId="23" fillId="0" borderId="19" xfId="0" applyNumberFormat="1" applyFont="1" applyBorder="1" applyAlignment="1">
      <alignment horizontal="center" vertical="center"/>
    </xf>
    <xf numFmtId="0" fontId="94" fillId="55" borderId="75" xfId="0" applyFont="1" applyFill="1" applyBorder="1" applyAlignment="1">
      <alignment horizontal="center" vertical="center"/>
    </xf>
    <xf numFmtId="0" fontId="94" fillId="55" borderId="71" xfId="0" applyFont="1" applyFill="1" applyBorder="1" applyAlignment="1">
      <alignment horizontal="center" vertical="center"/>
    </xf>
    <xf numFmtId="0" fontId="94" fillId="55" borderId="73" xfId="0" applyFont="1" applyFill="1" applyBorder="1" applyAlignment="1">
      <alignment horizontal="center" vertical="center"/>
    </xf>
    <xf numFmtId="0" fontId="107" fillId="55" borderId="71" xfId="102" applyFont="1" applyFill="1" applyBorder="1" applyAlignment="1">
      <alignment horizontal="left" vertical="center" wrapText="1"/>
      <protection/>
    </xf>
    <xf numFmtId="0" fontId="24" fillId="55" borderId="0" xfId="0" applyFont="1" applyFill="1" applyAlignment="1">
      <alignment horizontal="center"/>
    </xf>
    <xf numFmtId="0" fontId="94" fillId="55" borderId="0" xfId="0" applyFont="1" applyFill="1" applyAlignment="1">
      <alignment horizontal="center" vertical="center"/>
    </xf>
    <xf numFmtId="0" fontId="94" fillId="55" borderId="68" xfId="0" applyFont="1" applyFill="1" applyBorder="1" applyAlignment="1">
      <alignment horizontal="center" vertical="center"/>
    </xf>
    <xf numFmtId="0" fontId="94" fillId="55" borderId="69" xfId="0" applyFont="1" applyFill="1" applyBorder="1" applyAlignment="1">
      <alignment horizontal="center" vertical="center"/>
    </xf>
    <xf numFmtId="0" fontId="94" fillId="55" borderId="70" xfId="0" applyFont="1" applyFill="1" applyBorder="1" applyAlignment="1">
      <alignment horizontal="center" vertical="center"/>
    </xf>
    <xf numFmtId="0" fontId="94" fillId="59" borderId="64" xfId="0" applyFont="1" applyFill="1" applyBorder="1" applyAlignment="1">
      <alignment horizontal="center" vertical="center"/>
    </xf>
    <xf numFmtId="0" fontId="94" fillId="59" borderId="46" xfId="0" applyFont="1" applyFill="1" applyBorder="1" applyAlignment="1">
      <alignment horizontal="center" vertical="center"/>
    </xf>
    <xf numFmtId="0" fontId="94" fillId="59" borderId="65" xfId="0" applyFont="1" applyFill="1" applyBorder="1" applyAlignment="1">
      <alignment horizontal="center" vertical="center"/>
    </xf>
    <xf numFmtId="0" fontId="94" fillId="59" borderId="24" xfId="0" applyFont="1" applyFill="1" applyBorder="1" applyAlignment="1">
      <alignment horizontal="center" vertical="center"/>
    </xf>
    <xf numFmtId="0" fontId="94" fillId="59" borderId="66" xfId="0" applyFont="1" applyFill="1" applyBorder="1" applyAlignment="1">
      <alignment horizontal="center" vertical="center"/>
    </xf>
    <xf numFmtId="0" fontId="94" fillId="59" borderId="6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3" fillId="55" borderId="0" xfId="0" applyFont="1" applyFill="1" applyAlignment="1">
      <alignment horizontal="center"/>
    </xf>
    <xf numFmtId="0" fontId="23" fillId="55" borderId="0" xfId="0" applyFont="1" applyFill="1" applyAlignment="1">
      <alignment horizontal="center" vertical="center" wrapText="1"/>
    </xf>
    <xf numFmtId="0" fontId="23" fillId="0" borderId="0" xfId="0" applyFont="1" applyBorder="1" applyAlignment="1" quotePrefix="1">
      <alignment horizontal="center"/>
    </xf>
    <xf numFmtId="0" fontId="27" fillId="0" borderId="0" xfId="0" applyFont="1" applyBorder="1" applyAlignment="1">
      <alignment horizontal="left"/>
    </xf>
    <xf numFmtId="0" fontId="24" fillId="0" borderId="21" xfId="0" applyFont="1" applyBorder="1" applyAlignment="1">
      <alignment horizontal="center"/>
    </xf>
    <xf numFmtId="0" fontId="24" fillId="0" borderId="20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3" fontId="24" fillId="0" borderId="20" xfId="0" applyNumberFormat="1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/>
    </xf>
  </cellXfs>
  <cellStyles count="124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Hipervínculo 2" xfId="77"/>
    <cellStyle name="Hipervínculo 2 2" xfId="78"/>
    <cellStyle name="Hipervínculo 3" xfId="79"/>
    <cellStyle name="Followed Hyperlink" xfId="80"/>
    <cellStyle name="Incorrecto" xfId="81"/>
    <cellStyle name="Incorrecto 2" xfId="82"/>
    <cellStyle name="Comma" xfId="83"/>
    <cellStyle name="Comma [0]" xfId="84"/>
    <cellStyle name="Millares 12" xfId="85"/>
    <cellStyle name="Millares 2" xfId="86"/>
    <cellStyle name="Currency" xfId="87"/>
    <cellStyle name="Currency [0]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3 3" xfId="95"/>
    <cellStyle name="Normal 4" xfId="96"/>
    <cellStyle name="Normal 4 2" xfId="97"/>
    <cellStyle name="Normal 4 3" xfId="98"/>
    <cellStyle name="Normal 5" xfId="99"/>
    <cellStyle name="Normal 5 2" xfId="100"/>
    <cellStyle name="Normal 6" xfId="101"/>
    <cellStyle name="Normal 7" xfId="102"/>
    <cellStyle name="Normal_indice" xfId="103"/>
    <cellStyle name="Notas" xfId="104"/>
    <cellStyle name="Notas 10" xfId="105"/>
    <cellStyle name="Notas 11" xfId="106"/>
    <cellStyle name="Notas 12" xfId="107"/>
    <cellStyle name="Notas 13" xfId="108"/>
    <cellStyle name="Notas 14" xfId="109"/>
    <cellStyle name="Notas 15" xfId="110"/>
    <cellStyle name="Notas 2" xfId="111"/>
    <cellStyle name="Notas 3" xfId="112"/>
    <cellStyle name="Notas 4" xfId="113"/>
    <cellStyle name="Notas 5" xfId="114"/>
    <cellStyle name="Notas 6" xfId="115"/>
    <cellStyle name="Notas 7" xfId="116"/>
    <cellStyle name="Notas 8" xfId="117"/>
    <cellStyle name="Notas 9" xfId="118"/>
    <cellStyle name="Percent" xfId="119"/>
    <cellStyle name="Porcentaje 2" xfId="120"/>
    <cellStyle name="Porcentual 2" xfId="121"/>
    <cellStyle name="Porcentual_Productos Sice" xfId="122"/>
    <cellStyle name="Salida" xfId="123"/>
    <cellStyle name="Salida 2" xfId="124"/>
    <cellStyle name="Texto de advertencia" xfId="125"/>
    <cellStyle name="Texto de advertencia 2" xfId="126"/>
    <cellStyle name="Texto explicativo" xfId="127"/>
    <cellStyle name="Texto explicativo 2" xfId="128"/>
    <cellStyle name="Título" xfId="129"/>
    <cellStyle name="Título 1 2" xfId="130"/>
    <cellStyle name="Título 2" xfId="131"/>
    <cellStyle name="Título 2 2" xfId="132"/>
    <cellStyle name="Título 3" xfId="133"/>
    <cellStyle name="Título 3 2" xfId="134"/>
    <cellStyle name="Título 4" xfId="135"/>
    <cellStyle name="Total" xfId="136"/>
    <cellStyle name="Total 2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83</xdr:row>
      <xdr:rowOff>0</xdr:rowOff>
    </xdr:from>
    <xdr:to>
      <xdr:col>1</xdr:col>
      <xdr:colOff>476250</xdr:colOff>
      <xdr:row>83</xdr:row>
      <xdr:rowOff>66675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068675"/>
          <a:ext cx="123825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57150</xdr:rowOff>
    </xdr:from>
    <xdr:to>
      <xdr:col>2</xdr:col>
      <xdr:colOff>371475</xdr:colOff>
      <xdr:row>8</xdr:row>
      <xdr:rowOff>66675</xdr:rowOff>
    </xdr:to>
    <xdr:pic>
      <xdr:nvPicPr>
        <xdr:cNvPr id="2" name="Picture 2" descr="LOGO_ODEP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1828800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66675</xdr:rowOff>
    </xdr:from>
    <xdr:to>
      <xdr:col>2</xdr:col>
      <xdr:colOff>419100</xdr:colOff>
      <xdr:row>39</xdr:row>
      <xdr:rowOff>180975</xdr:rowOff>
    </xdr:to>
    <xdr:pic>
      <xdr:nvPicPr>
        <xdr:cNvPr id="3" name="Picture 1" descr="LOGO_FUCOA"/>
        <xdr:cNvPicPr preferRelativeResize="1">
          <a:picLocks noChangeAspect="1"/>
        </xdr:cNvPicPr>
      </xdr:nvPicPr>
      <xdr:blipFill>
        <a:blip r:embed="rId3"/>
        <a:srcRect t="45156" b="48161"/>
        <a:stretch>
          <a:fillRect/>
        </a:stretch>
      </xdr:blipFill>
      <xdr:spPr>
        <a:xfrm>
          <a:off x="0" y="7877175"/>
          <a:ext cx="19431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8</xdr:col>
      <xdr:colOff>695325</xdr:colOff>
      <xdr:row>12</xdr:row>
      <xdr:rowOff>95250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0" y="171450"/>
          <a:ext cx="6791325" cy="2628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Este boletín contiene información sobre los principales insumos utilizados en la agricultura nacional, entre los que se encuentran: productos para la alimentación animal, fertilizantes, plantines, agroquímicos y semillas. La información hace referencia a precios nacionales, internacionales, importaciones y exportaciones actualizadas al mes de octubre de 2013.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 partir del mes de abril, el boletín de insumos incorporó el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rango de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precio d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 fertilizantes efectivamente pagado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por los agricultores en las tres grandes macrozonas del país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(zona norte: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Arica y Parinacota hasta la Región de Coquimbo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;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zona central: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 Valparaíso hasta la Región de OHiggins,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y zona sur: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desde la Región del Maule hasta la Región de Los Lagos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) y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 conservó la serie histórica de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precios </a:t>
          </a:r>
          <a:r>
            <a:rPr lang="en-US" cap="none" sz="10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lista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fertilizantes en Santiago, que es la que se publica habitualmente.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Además, se incluyó una lista con precios de plantines efectivamente pagados por el agricultor, la que variará según la época del año. Las especies incluidas serán las de mayor demanda a nivel de macrozona, 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según la importancia relativa de éstas de acuerdo al volumen transado, factores estacionales y ubicación geográfica.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El mismo concepto se aplicará para el precio regional de semillas que se comenzó a publicar a partir del boletín anterior.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742950</xdr:colOff>
      <xdr:row>29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00950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</xdr:row>
      <xdr:rowOff>19050</xdr:rowOff>
    </xdr:from>
    <xdr:to>
      <xdr:col>7</xdr:col>
      <xdr:colOff>495300</xdr:colOff>
      <xdr:row>29</xdr:row>
      <xdr:rowOff>85725</xdr:rowOff>
    </xdr:to>
    <xdr:sp>
      <xdr:nvSpPr>
        <xdr:cNvPr id="2" name="1 CuadroTexto"/>
        <xdr:cNvSpPr txBox="1">
          <a:spLocks noChangeArrowheads="1"/>
        </xdr:cNvSpPr>
      </xdr:nvSpPr>
      <xdr:spPr>
        <a:xfrm>
          <a:off x="38100" y="4552950"/>
          <a:ext cx="5791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Fuente: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elaborado por Odepa con información de Servicio Nacional de Aduanas, distribuidores, Green Markets, Icis Pricing y Fertecon
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733425</xdr:colOff>
      <xdr:row>28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591425" cy="467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742950</xdr:colOff>
      <xdr:row>30</xdr:row>
      <xdr:rowOff>123825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498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9525</xdr:colOff>
      <xdr:row>30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29525" cy="501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tabSelected="1" view="pageBreakPreview" zoomScaleSheetLayoutView="100" zoomScalePageLayoutView="0" workbookViewId="0" topLeftCell="A1">
      <selection activeCell="C13" sqref="C13:H13"/>
    </sheetView>
  </sheetViews>
  <sheetFormatPr defaultColWidth="11.421875" defaultRowHeight="12.75"/>
  <cols>
    <col min="1" max="2" width="11.421875" style="38" customWidth="1"/>
    <col min="3" max="3" width="10.7109375" style="38" customWidth="1"/>
    <col min="4" max="6" width="11.421875" style="38" customWidth="1"/>
    <col min="7" max="7" width="11.140625" style="38" customWidth="1"/>
    <col min="8" max="8" width="4.421875" style="38" customWidth="1"/>
    <col min="9" max="16384" width="11.421875" style="38" customWidth="1"/>
  </cols>
  <sheetData>
    <row r="1" spans="1:9" ht="15.75">
      <c r="A1" s="62"/>
      <c r="B1" s="60"/>
      <c r="C1" s="60"/>
      <c r="D1" s="60"/>
      <c r="E1" s="60"/>
      <c r="F1" s="60"/>
      <c r="G1" s="60"/>
      <c r="I1" s="38" t="s">
        <v>161</v>
      </c>
    </row>
    <row r="2" spans="1:7" ht="15">
      <c r="A2" s="60"/>
      <c r="B2" s="60"/>
      <c r="C2" s="60"/>
      <c r="D2" s="60"/>
      <c r="E2" s="60"/>
      <c r="F2" s="60"/>
      <c r="G2" s="60"/>
    </row>
    <row r="3" spans="1:7" ht="15.75">
      <c r="A3" s="62"/>
      <c r="B3" s="60"/>
      <c r="C3" s="60"/>
      <c r="D3" s="60"/>
      <c r="E3" s="60"/>
      <c r="F3" s="60"/>
      <c r="G3" s="60"/>
    </row>
    <row r="4" spans="1:7" ht="15">
      <c r="A4" s="60"/>
      <c r="B4" s="60"/>
      <c r="C4" s="60"/>
      <c r="D4" s="58"/>
      <c r="E4" s="60"/>
      <c r="F4" s="60"/>
      <c r="G4" s="60"/>
    </row>
    <row r="5" spans="1:7" ht="15.75">
      <c r="A5" s="62"/>
      <c r="B5" s="60"/>
      <c r="C5" s="60"/>
      <c r="D5" s="65"/>
      <c r="E5" s="60"/>
      <c r="F5" s="60"/>
      <c r="G5" s="60"/>
    </row>
    <row r="6" spans="1:7" ht="15.75">
      <c r="A6" s="62"/>
      <c r="B6" s="60"/>
      <c r="C6" s="60"/>
      <c r="D6" s="60"/>
      <c r="E6" s="60"/>
      <c r="F6" s="60"/>
      <c r="G6" s="60"/>
    </row>
    <row r="7" spans="1:7" ht="15.75">
      <c r="A7" s="62"/>
      <c r="B7" s="60"/>
      <c r="C7" s="60"/>
      <c r="D7" s="60"/>
      <c r="E7" s="60"/>
      <c r="F7" s="60"/>
      <c r="G7" s="60"/>
    </row>
    <row r="8" spans="1:7" ht="15">
      <c r="A8" s="60"/>
      <c r="B8" s="60"/>
      <c r="C8" s="60"/>
      <c r="D8" s="58"/>
      <c r="E8" s="60"/>
      <c r="F8" s="60"/>
      <c r="G8" s="60"/>
    </row>
    <row r="9" spans="1:7" ht="15.75">
      <c r="A9" s="64"/>
      <c r="B9" s="60"/>
      <c r="C9" s="60"/>
      <c r="D9" s="60"/>
      <c r="E9" s="60"/>
      <c r="F9" s="60"/>
      <c r="G9" s="60"/>
    </row>
    <row r="10" spans="1:7" ht="15.75">
      <c r="A10" s="62"/>
      <c r="B10" s="60"/>
      <c r="C10" s="60"/>
      <c r="D10" s="60"/>
      <c r="E10" s="60"/>
      <c r="F10" s="60"/>
      <c r="G10" s="60"/>
    </row>
    <row r="11" spans="1:7" ht="15.75">
      <c r="A11" s="62"/>
      <c r="B11" s="60"/>
      <c r="C11" s="60"/>
      <c r="D11" s="60"/>
      <c r="E11" s="60"/>
      <c r="F11" s="60"/>
      <c r="G11" s="60"/>
    </row>
    <row r="12" spans="1:7" ht="15.75">
      <c r="A12" s="62"/>
      <c r="B12" s="60"/>
      <c r="C12" s="60"/>
      <c r="D12" s="60"/>
      <c r="E12" s="60"/>
      <c r="F12" s="60"/>
      <c r="G12" s="60"/>
    </row>
    <row r="13" spans="1:8" ht="24.75">
      <c r="A13" s="60"/>
      <c r="B13" s="60"/>
      <c r="C13" s="618" t="s">
        <v>101</v>
      </c>
      <c r="D13" s="618"/>
      <c r="E13" s="618"/>
      <c r="F13" s="618"/>
      <c r="G13" s="618"/>
      <c r="H13" s="618"/>
    </row>
    <row r="14" spans="1:7" ht="15">
      <c r="A14" s="60"/>
      <c r="B14" s="60"/>
      <c r="C14" s="60"/>
      <c r="D14" s="60"/>
      <c r="E14" s="60"/>
      <c r="F14" s="60"/>
      <c r="G14" s="60"/>
    </row>
    <row r="15" spans="1:8" ht="15.75">
      <c r="A15" s="60"/>
      <c r="B15" s="60"/>
      <c r="C15" s="619"/>
      <c r="D15" s="619"/>
      <c r="E15" s="619"/>
      <c r="F15" s="619"/>
      <c r="G15" s="619"/>
      <c r="H15" s="619"/>
    </row>
    <row r="16" spans="1:7" ht="15">
      <c r="A16" s="60"/>
      <c r="B16" s="60"/>
      <c r="C16" s="60"/>
      <c r="D16" s="60"/>
      <c r="E16" s="60"/>
      <c r="F16" s="60"/>
      <c r="G16" s="60"/>
    </row>
    <row r="17" spans="1:7" ht="15">
      <c r="A17" s="60"/>
      <c r="B17" s="60"/>
      <c r="C17" s="60"/>
      <c r="D17" s="60"/>
      <c r="E17" s="60"/>
      <c r="F17" s="60"/>
      <c r="G17" s="60"/>
    </row>
    <row r="18" spans="1:7" ht="15">
      <c r="A18" s="60"/>
      <c r="B18" s="60"/>
      <c r="C18" s="60"/>
      <c r="D18" s="60" t="s">
        <v>492</v>
      </c>
      <c r="E18" s="60"/>
      <c r="F18" s="60"/>
      <c r="G18" s="60"/>
    </row>
    <row r="19" spans="1:7" ht="15">
      <c r="A19" s="60"/>
      <c r="B19" s="60"/>
      <c r="C19" s="60"/>
      <c r="D19" s="60"/>
      <c r="E19" s="60"/>
      <c r="F19" s="60"/>
      <c r="G19" s="60"/>
    </row>
    <row r="20" spans="1:7" ht="15.75">
      <c r="A20" s="62"/>
      <c r="B20" s="60"/>
      <c r="C20" s="60"/>
      <c r="D20" s="60"/>
      <c r="E20" s="60"/>
      <c r="F20" s="60"/>
      <c r="G20" s="60"/>
    </row>
    <row r="21" spans="1:7" ht="15.75">
      <c r="A21" s="62"/>
      <c r="B21" s="60"/>
      <c r="C21" s="60"/>
      <c r="D21" s="58"/>
      <c r="E21" s="60"/>
      <c r="F21" s="60"/>
      <c r="G21" s="60"/>
    </row>
    <row r="22" spans="1:7" ht="15.75">
      <c r="A22" s="62"/>
      <c r="B22" s="60"/>
      <c r="C22" s="60"/>
      <c r="D22" s="59"/>
      <c r="E22" s="60"/>
      <c r="F22" s="60"/>
      <c r="G22" s="60"/>
    </row>
    <row r="23" spans="1:7" ht="15.75">
      <c r="A23" s="62"/>
      <c r="B23" s="60"/>
      <c r="C23" s="60"/>
      <c r="D23" s="60"/>
      <c r="E23" s="60"/>
      <c r="F23" s="60"/>
      <c r="G23" s="60"/>
    </row>
    <row r="24" spans="1:7" ht="15.75">
      <c r="A24" s="62"/>
      <c r="B24" s="60"/>
      <c r="C24" s="60"/>
      <c r="D24" s="60"/>
      <c r="E24" s="60"/>
      <c r="F24" s="60"/>
      <c r="G24" s="60"/>
    </row>
    <row r="25" spans="1:7" ht="15.75">
      <c r="A25" s="62"/>
      <c r="B25" s="60"/>
      <c r="C25" s="60"/>
      <c r="D25" s="60"/>
      <c r="E25" s="60"/>
      <c r="F25" s="60"/>
      <c r="G25" s="60"/>
    </row>
    <row r="26" spans="1:7" ht="15.75">
      <c r="A26" s="62"/>
      <c r="B26" s="60"/>
      <c r="C26" s="60"/>
      <c r="D26" s="58"/>
      <c r="E26" s="60"/>
      <c r="F26" s="60"/>
      <c r="G26" s="60"/>
    </row>
    <row r="27" spans="1:7" ht="15.75">
      <c r="A27" s="62"/>
      <c r="B27" s="60"/>
      <c r="C27" s="60"/>
      <c r="D27" s="60"/>
      <c r="E27" s="60"/>
      <c r="F27" s="60"/>
      <c r="G27" s="60"/>
    </row>
    <row r="28" spans="1:7" ht="15.75">
      <c r="A28" s="62"/>
      <c r="B28" s="60"/>
      <c r="C28" s="60"/>
      <c r="D28" s="60"/>
      <c r="E28" s="60"/>
      <c r="F28" s="60"/>
      <c r="G28" s="60"/>
    </row>
    <row r="29" spans="1:7" ht="15.75">
      <c r="A29" s="62"/>
      <c r="B29" s="60"/>
      <c r="C29" s="60"/>
      <c r="D29" s="60"/>
      <c r="E29" s="60"/>
      <c r="F29" s="60"/>
      <c r="G29" s="60"/>
    </row>
    <row r="30" spans="1:7" ht="15.75">
      <c r="A30" s="62"/>
      <c r="B30" s="60"/>
      <c r="C30" s="60"/>
      <c r="D30" s="60"/>
      <c r="E30" s="60"/>
      <c r="F30" s="60"/>
      <c r="G30" s="60"/>
    </row>
    <row r="31" spans="6:7" ht="15">
      <c r="F31" s="60"/>
      <c r="G31" s="60"/>
    </row>
    <row r="32" spans="6:7" ht="15">
      <c r="F32" s="60"/>
      <c r="G32" s="60"/>
    </row>
    <row r="33" spans="6:7" ht="15">
      <c r="F33" s="60"/>
      <c r="G33" s="60"/>
    </row>
    <row r="34" spans="1:7" ht="15.75">
      <c r="A34" s="62"/>
      <c r="B34" s="60"/>
      <c r="C34" s="60"/>
      <c r="D34" s="60"/>
      <c r="E34" s="60"/>
      <c r="F34" s="60"/>
      <c r="G34" s="60"/>
    </row>
    <row r="35" spans="1:7" ht="15.75">
      <c r="A35" s="62"/>
      <c r="B35" s="60"/>
      <c r="C35" s="60"/>
      <c r="D35" s="60"/>
      <c r="E35" s="60"/>
      <c r="F35" s="60"/>
      <c r="G35" s="60"/>
    </row>
    <row r="36" spans="1:7" ht="15.75">
      <c r="A36" s="62"/>
      <c r="B36" s="60"/>
      <c r="C36" s="60"/>
      <c r="D36" s="60"/>
      <c r="E36" s="60"/>
      <c r="F36" s="60"/>
      <c r="G36" s="60"/>
    </row>
    <row r="37" spans="1:7" ht="15.75">
      <c r="A37" s="62"/>
      <c r="B37" s="60"/>
      <c r="C37" s="60"/>
      <c r="D37" s="60"/>
      <c r="E37" s="60"/>
      <c r="F37" s="60"/>
      <c r="G37" s="60"/>
    </row>
    <row r="38" spans="1:7" ht="15.75">
      <c r="A38" s="56"/>
      <c r="B38" s="60"/>
      <c r="C38" s="56"/>
      <c r="D38" s="61"/>
      <c r="E38" s="60"/>
      <c r="F38" s="60"/>
      <c r="G38" s="60"/>
    </row>
    <row r="39" spans="1:7" ht="15.75">
      <c r="A39" s="62"/>
      <c r="E39" s="60"/>
      <c r="F39" s="60"/>
      <c r="G39" s="60"/>
    </row>
    <row r="40" spans="3:7" ht="15.75">
      <c r="C40" s="62" t="s">
        <v>493</v>
      </c>
      <c r="D40" s="61"/>
      <c r="E40" s="60"/>
      <c r="F40" s="60"/>
      <c r="G40" s="60"/>
    </row>
    <row r="44" spans="1:7" ht="15">
      <c r="A44" s="60"/>
      <c r="B44" s="60"/>
      <c r="C44" s="60"/>
      <c r="D44" s="58" t="s">
        <v>4</v>
      </c>
      <c r="E44" s="60"/>
      <c r="F44" s="60"/>
      <c r="G44" s="60"/>
    </row>
    <row r="45" spans="1:7" ht="15.75">
      <c r="A45" s="62"/>
      <c r="B45" s="60"/>
      <c r="C45" s="60"/>
      <c r="D45" s="65" t="s">
        <v>494</v>
      </c>
      <c r="E45" s="60"/>
      <c r="F45" s="60"/>
      <c r="G45" s="60"/>
    </row>
    <row r="46" spans="1:7" ht="15.75">
      <c r="A46" s="62"/>
      <c r="B46" s="60"/>
      <c r="C46" s="60"/>
      <c r="D46" s="60"/>
      <c r="E46" s="60"/>
      <c r="F46" s="60"/>
      <c r="G46" s="60"/>
    </row>
    <row r="47" spans="1:7" ht="15.75">
      <c r="A47" s="62"/>
      <c r="B47" s="60"/>
      <c r="C47" s="60"/>
      <c r="D47" s="60"/>
      <c r="E47" s="60"/>
      <c r="F47" s="60"/>
      <c r="G47" s="60"/>
    </row>
    <row r="48" spans="1:7" ht="15">
      <c r="A48" s="60"/>
      <c r="B48" s="60"/>
      <c r="C48" s="60"/>
      <c r="D48" s="58" t="s">
        <v>5</v>
      </c>
      <c r="E48" s="60"/>
      <c r="F48" s="60"/>
      <c r="G48" s="60"/>
    </row>
    <row r="49" spans="1:7" ht="15.75">
      <c r="A49" s="64"/>
      <c r="B49" s="60"/>
      <c r="C49" s="60"/>
      <c r="E49" s="60"/>
      <c r="F49" s="60"/>
      <c r="G49" s="60"/>
    </row>
    <row r="50" spans="1:7" ht="15.75">
      <c r="A50" s="62"/>
      <c r="B50" s="60"/>
      <c r="C50" s="60"/>
      <c r="D50" s="60"/>
      <c r="E50" s="60"/>
      <c r="F50" s="60"/>
      <c r="G50" s="60"/>
    </row>
    <row r="51" spans="1:7" ht="15">
      <c r="A51" s="60"/>
      <c r="B51" s="60"/>
      <c r="C51" s="60"/>
      <c r="D51" s="60"/>
      <c r="E51" s="60"/>
      <c r="F51" s="60"/>
      <c r="G51" s="60"/>
    </row>
    <row r="52" spans="1:7" ht="15">
      <c r="A52" s="60"/>
      <c r="B52" s="60"/>
      <c r="C52" s="60"/>
      <c r="D52" s="60"/>
      <c r="E52" s="60"/>
      <c r="F52" s="60"/>
      <c r="G52" s="60"/>
    </row>
    <row r="53" spans="1:7" ht="15">
      <c r="A53" s="60"/>
      <c r="B53" s="60"/>
      <c r="C53" s="60"/>
      <c r="D53" s="59" t="s">
        <v>150</v>
      </c>
      <c r="E53" s="60"/>
      <c r="F53" s="60"/>
      <c r="G53" s="60"/>
    </row>
    <row r="54" spans="1:7" ht="15">
      <c r="A54" s="60"/>
      <c r="B54" s="60"/>
      <c r="C54" s="60"/>
      <c r="D54" s="59" t="s">
        <v>100</v>
      </c>
      <c r="E54" s="60"/>
      <c r="F54" s="60"/>
      <c r="G54" s="60"/>
    </row>
    <row r="55" spans="1:7" ht="15">
      <c r="A55" s="60"/>
      <c r="B55" s="60"/>
      <c r="C55" s="60"/>
      <c r="D55" s="60"/>
      <c r="E55" s="60"/>
      <c r="F55" s="60"/>
      <c r="G55" s="60"/>
    </row>
    <row r="56" spans="1:7" ht="15">
      <c r="A56" s="60"/>
      <c r="B56" s="60"/>
      <c r="C56" s="60"/>
      <c r="D56" s="60"/>
      <c r="E56" s="60"/>
      <c r="F56" s="60"/>
      <c r="G56" s="60"/>
    </row>
    <row r="57" spans="1:7" ht="15">
      <c r="A57" s="60"/>
      <c r="B57" s="60"/>
      <c r="C57" s="60"/>
      <c r="D57" s="60"/>
      <c r="E57" s="60"/>
      <c r="F57" s="60"/>
      <c r="G57" s="60"/>
    </row>
    <row r="58" spans="1:7" ht="15.75">
      <c r="A58" s="62"/>
      <c r="B58" s="60"/>
      <c r="C58" s="60"/>
      <c r="D58" s="60"/>
      <c r="E58" s="60"/>
      <c r="F58" s="60"/>
      <c r="G58" s="60"/>
    </row>
    <row r="59" spans="1:7" ht="15.75">
      <c r="A59" s="62"/>
      <c r="B59" s="60"/>
      <c r="C59" s="60"/>
      <c r="D59" s="58" t="s">
        <v>0</v>
      </c>
      <c r="E59" s="60"/>
      <c r="F59" s="60"/>
      <c r="G59" s="60"/>
    </row>
    <row r="60" spans="1:7" ht="15.75">
      <c r="A60" s="62"/>
      <c r="B60" s="60"/>
      <c r="C60" s="60"/>
      <c r="D60" s="59" t="s">
        <v>2</v>
      </c>
      <c r="E60" s="60"/>
      <c r="F60" s="60"/>
      <c r="G60" s="60"/>
    </row>
    <row r="61" spans="1:12" ht="15.75">
      <c r="A61" s="62"/>
      <c r="B61" s="60"/>
      <c r="C61" s="60"/>
      <c r="D61" s="60"/>
      <c r="E61" s="60"/>
      <c r="F61" s="60"/>
      <c r="G61" s="60"/>
      <c r="L61" s="63"/>
    </row>
    <row r="62" spans="1:7" ht="15.75">
      <c r="A62" s="62"/>
      <c r="B62" s="60"/>
      <c r="C62" s="60"/>
      <c r="D62" s="60"/>
      <c r="E62" s="60"/>
      <c r="F62" s="60"/>
      <c r="G62" s="60"/>
    </row>
    <row r="63" spans="1:7" ht="15.75">
      <c r="A63" s="62"/>
      <c r="B63" s="60"/>
      <c r="C63" s="60"/>
      <c r="D63" s="60"/>
      <c r="E63" s="60"/>
      <c r="F63" s="60"/>
      <c r="G63" s="60"/>
    </row>
    <row r="64" spans="1:8" ht="15">
      <c r="A64" s="620" t="s">
        <v>3</v>
      </c>
      <c r="B64" s="620"/>
      <c r="C64" s="620"/>
      <c r="D64" s="620"/>
      <c r="E64" s="620"/>
      <c r="F64" s="620"/>
      <c r="G64" s="620"/>
      <c r="H64" s="620"/>
    </row>
    <row r="65" spans="1:7" ht="15.75">
      <c r="A65" s="62"/>
      <c r="B65" s="60"/>
      <c r="C65" s="60"/>
      <c r="D65" s="60"/>
      <c r="E65" s="60"/>
      <c r="F65" s="60"/>
      <c r="G65" s="60"/>
    </row>
    <row r="66" spans="1:7" ht="15.75">
      <c r="A66" s="62"/>
      <c r="B66" s="60"/>
      <c r="C66" s="60"/>
      <c r="D66" s="60"/>
      <c r="E66" s="60"/>
      <c r="F66" s="60"/>
      <c r="G66" s="60"/>
    </row>
    <row r="67" spans="1:7" ht="15.75">
      <c r="A67" s="62"/>
      <c r="B67" s="60"/>
      <c r="C67" s="60"/>
      <c r="D67" s="60"/>
      <c r="E67" s="60"/>
      <c r="F67" s="60"/>
      <c r="G67" s="60"/>
    </row>
    <row r="68" spans="1:7" ht="15.75">
      <c r="A68" s="62"/>
      <c r="B68" s="60"/>
      <c r="C68" s="60"/>
      <c r="D68" s="60"/>
      <c r="E68" s="60"/>
      <c r="F68" s="60"/>
      <c r="G68" s="60"/>
    </row>
    <row r="69" spans="1:7" ht="15.75">
      <c r="A69" s="62"/>
      <c r="B69" s="60"/>
      <c r="C69" s="60"/>
      <c r="D69" s="60"/>
      <c r="E69" s="60"/>
      <c r="F69" s="60"/>
      <c r="G69" s="60"/>
    </row>
    <row r="70" spans="1:7" ht="15.75">
      <c r="A70" s="62"/>
      <c r="B70" s="60"/>
      <c r="C70" s="60"/>
      <c r="D70" s="60"/>
      <c r="E70" s="60"/>
      <c r="F70" s="60"/>
      <c r="G70" s="60"/>
    </row>
    <row r="71" spans="1:7" ht="15.75">
      <c r="A71" s="62"/>
      <c r="B71" s="60"/>
      <c r="C71" s="60"/>
      <c r="D71" s="60"/>
      <c r="E71" s="60"/>
      <c r="F71" s="60"/>
      <c r="G71" s="60"/>
    </row>
    <row r="72" spans="1:7" ht="15.75">
      <c r="A72" s="62"/>
      <c r="B72" s="60"/>
      <c r="C72" s="60"/>
      <c r="D72" s="60"/>
      <c r="E72" s="60"/>
      <c r="F72" s="60"/>
      <c r="G72" s="60"/>
    </row>
    <row r="73" spans="1:7" ht="15.75">
      <c r="A73" s="62"/>
      <c r="B73" s="60"/>
      <c r="C73" s="60"/>
      <c r="D73" s="60"/>
      <c r="E73" s="60"/>
      <c r="F73" s="60"/>
      <c r="G73" s="60"/>
    </row>
    <row r="74" spans="1:7" ht="15.75">
      <c r="A74" s="62"/>
      <c r="B74" s="60"/>
      <c r="C74" s="60"/>
      <c r="D74" s="60"/>
      <c r="E74" s="60"/>
      <c r="F74" s="60"/>
      <c r="G74" s="60"/>
    </row>
    <row r="75" spans="1:7" ht="15.75">
      <c r="A75" s="62"/>
      <c r="B75" s="60"/>
      <c r="C75" s="60"/>
      <c r="D75" s="60"/>
      <c r="E75" s="60"/>
      <c r="F75" s="60"/>
      <c r="G75" s="60"/>
    </row>
    <row r="76" spans="1:7" ht="15.75">
      <c r="A76" s="62"/>
      <c r="B76" s="60"/>
      <c r="C76" s="60"/>
      <c r="D76" s="60"/>
      <c r="E76" s="60"/>
      <c r="F76" s="60"/>
      <c r="G76" s="60"/>
    </row>
    <row r="77" spans="1:7" ht="15.75">
      <c r="A77" s="62"/>
      <c r="B77" s="60"/>
      <c r="C77" s="60"/>
      <c r="D77" s="60"/>
      <c r="E77" s="60"/>
      <c r="F77" s="60"/>
      <c r="G77" s="60"/>
    </row>
    <row r="78" spans="1:7" ht="15.75">
      <c r="A78" s="62"/>
      <c r="B78" s="60"/>
      <c r="C78" s="60"/>
      <c r="D78" s="60"/>
      <c r="E78" s="60"/>
      <c r="F78" s="60"/>
      <c r="G78" s="60"/>
    </row>
    <row r="79" spans="1:7" ht="10.5" customHeight="1">
      <c r="A79" s="56" t="s">
        <v>99</v>
      </c>
      <c r="B79" s="60"/>
      <c r="C79" s="60"/>
      <c r="D79" s="60"/>
      <c r="E79" s="60"/>
      <c r="F79" s="60"/>
      <c r="G79" s="60"/>
    </row>
    <row r="80" spans="1:7" ht="10.5" customHeight="1">
      <c r="A80" s="56" t="s">
        <v>95</v>
      </c>
      <c r="B80" s="60"/>
      <c r="C80" s="60"/>
      <c r="D80" s="60"/>
      <c r="E80" s="60"/>
      <c r="F80" s="60"/>
      <c r="G80" s="60"/>
    </row>
    <row r="81" spans="1:7" ht="10.5" customHeight="1">
      <c r="A81" s="56" t="s">
        <v>98</v>
      </c>
      <c r="B81" s="60"/>
      <c r="C81" s="60"/>
      <c r="D81" s="60"/>
      <c r="E81" s="60"/>
      <c r="F81" s="60"/>
      <c r="G81" s="60"/>
    </row>
    <row r="82" spans="1:7" ht="10.5" customHeight="1">
      <c r="A82" s="56" t="s">
        <v>97</v>
      </c>
      <c r="B82" s="60"/>
      <c r="C82" s="56"/>
      <c r="D82" s="61"/>
      <c r="E82" s="60"/>
      <c r="F82" s="60"/>
      <c r="G82" s="60"/>
    </row>
    <row r="83" spans="1:7" ht="10.5" customHeight="1">
      <c r="A83" s="41" t="s">
        <v>96</v>
      </c>
      <c r="B83" s="60"/>
      <c r="C83" s="60"/>
      <c r="D83" s="60"/>
      <c r="E83" s="60"/>
      <c r="F83" s="60"/>
      <c r="G83" s="60"/>
    </row>
    <row r="84" spans="1:7" ht="15">
      <c r="A84" s="60"/>
      <c r="B84" s="60"/>
      <c r="C84" s="60"/>
      <c r="D84" s="60"/>
      <c r="E84" s="60"/>
      <c r="F84" s="60"/>
      <c r="G84" s="60"/>
    </row>
    <row r="85" spans="1:7" ht="15">
      <c r="A85" s="49"/>
      <c r="B85" s="43"/>
      <c r="C85" s="47"/>
      <c r="D85" s="47"/>
      <c r="E85" s="47"/>
      <c r="F85" s="47"/>
      <c r="G85" s="46"/>
    </row>
    <row r="86" spans="1:12" ht="6.75" customHeight="1">
      <c r="A86" s="49"/>
      <c r="B86" s="43"/>
      <c r="C86" s="47"/>
      <c r="D86" s="47"/>
      <c r="E86" s="47"/>
      <c r="F86" s="47"/>
      <c r="G86" s="46"/>
      <c r="L86" s="58"/>
    </row>
    <row r="87" spans="1:12" ht="16.5" customHeight="1">
      <c r="A87" s="56"/>
      <c r="B87" s="43"/>
      <c r="C87" s="47"/>
      <c r="D87" s="47"/>
      <c r="E87" s="47"/>
      <c r="F87" s="47"/>
      <c r="G87" s="46"/>
      <c r="L87" s="59"/>
    </row>
    <row r="88" spans="1:12" ht="12.75" customHeight="1">
      <c r="A88" s="56"/>
      <c r="B88" s="43"/>
      <c r="C88" s="47"/>
      <c r="D88" s="47"/>
      <c r="E88" s="47"/>
      <c r="F88" s="47"/>
      <c r="G88" s="46"/>
      <c r="L88" s="57"/>
    </row>
    <row r="89" spans="1:12" ht="12.75" customHeight="1">
      <c r="A89" s="56"/>
      <c r="B89" s="43"/>
      <c r="C89" s="47"/>
      <c r="D89" s="47"/>
      <c r="E89" s="47"/>
      <c r="F89" s="47"/>
      <c r="G89" s="46"/>
      <c r="L89" s="57"/>
    </row>
    <row r="90" spans="1:12" ht="12.75" customHeight="1">
      <c r="A90" s="56"/>
      <c r="B90" s="43"/>
      <c r="C90" s="47"/>
      <c r="D90" s="47"/>
      <c r="E90" s="47"/>
      <c r="F90" s="47"/>
      <c r="G90" s="46"/>
      <c r="L90" s="57"/>
    </row>
    <row r="91" spans="1:12" ht="12.75" customHeight="1">
      <c r="A91" s="41"/>
      <c r="B91" s="43"/>
      <c r="C91" s="47"/>
      <c r="D91" s="47"/>
      <c r="E91" s="47"/>
      <c r="F91" s="47"/>
      <c r="G91" s="46"/>
      <c r="L91" s="58"/>
    </row>
    <row r="92" spans="1:12" ht="12.75" customHeight="1">
      <c r="A92" s="49"/>
      <c r="B92" s="43"/>
      <c r="C92" s="47"/>
      <c r="D92" s="47"/>
      <c r="E92" s="47"/>
      <c r="F92" s="47"/>
      <c r="G92" s="46"/>
      <c r="L92" s="57"/>
    </row>
    <row r="93" spans="1:12" ht="12.75" customHeight="1">
      <c r="A93" s="49"/>
      <c r="B93" s="43"/>
      <c r="C93" s="47"/>
      <c r="D93" s="47"/>
      <c r="E93" s="47"/>
      <c r="F93" s="47"/>
      <c r="G93" s="46"/>
      <c r="L93" s="57"/>
    </row>
    <row r="94" spans="1:12" ht="12.75" customHeight="1">
      <c r="A94" s="49"/>
      <c r="B94" s="43"/>
      <c r="C94" s="47"/>
      <c r="D94" s="47"/>
      <c r="E94" s="47"/>
      <c r="F94" s="47"/>
      <c r="G94" s="46"/>
      <c r="L94" s="57"/>
    </row>
    <row r="95" spans="1:12" ht="12.75" customHeight="1">
      <c r="A95" s="49"/>
      <c r="B95" s="43"/>
      <c r="C95" s="47"/>
      <c r="D95" s="47"/>
      <c r="E95" s="47"/>
      <c r="F95" s="47"/>
      <c r="G95" s="46"/>
      <c r="L95" s="57"/>
    </row>
    <row r="96" spans="1:12" ht="12.75" customHeight="1">
      <c r="A96" s="49"/>
      <c r="B96" s="43"/>
      <c r="C96" s="47"/>
      <c r="D96" s="47"/>
      <c r="E96" s="47"/>
      <c r="F96" s="47"/>
      <c r="G96" s="46"/>
      <c r="L96" s="57"/>
    </row>
    <row r="97" spans="1:12" ht="12.75" customHeight="1">
      <c r="A97" s="49"/>
      <c r="B97" s="43"/>
      <c r="C97" s="47"/>
      <c r="D97" s="47"/>
      <c r="E97" s="47"/>
      <c r="F97" s="47"/>
      <c r="G97" s="46"/>
      <c r="L97" s="57"/>
    </row>
    <row r="98" spans="1:12" ht="12.75" customHeight="1">
      <c r="A98" s="49"/>
      <c r="B98" s="43"/>
      <c r="C98" s="43"/>
      <c r="D98" s="43"/>
      <c r="E98" s="47"/>
      <c r="F98" s="47"/>
      <c r="G98" s="46"/>
      <c r="L98" s="57"/>
    </row>
    <row r="99" spans="1:12" ht="12.75" customHeight="1">
      <c r="A99" s="49"/>
      <c r="B99" s="43"/>
      <c r="C99" s="47"/>
      <c r="D99" s="47"/>
      <c r="E99" s="47"/>
      <c r="F99" s="47"/>
      <c r="G99" s="46"/>
      <c r="L99" s="56"/>
    </row>
    <row r="100" spans="1:12" ht="12.75" customHeight="1">
      <c r="A100" s="49"/>
      <c r="B100" s="43"/>
      <c r="C100" s="47"/>
      <c r="D100" s="47"/>
      <c r="E100" s="47"/>
      <c r="F100" s="47"/>
      <c r="G100" s="46"/>
      <c r="L100" s="56"/>
    </row>
    <row r="101" spans="1:12" ht="12.75" customHeight="1">
      <c r="A101" s="49"/>
      <c r="B101" s="43"/>
      <c r="C101" s="47"/>
      <c r="D101" s="47"/>
      <c r="E101" s="47"/>
      <c r="F101" s="47"/>
      <c r="G101" s="46"/>
      <c r="L101" s="56"/>
    </row>
    <row r="102" spans="1:12" ht="12.75" customHeight="1">
      <c r="A102" s="49"/>
      <c r="B102" s="43"/>
      <c r="C102" s="47"/>
      <c r="D102" s="47"/>
      <c r="E102" s="47"/>
      <c r="F102" s="47"/>
      <c r="G102" s="46"/>
      <c r="L102" s="41"/>
    </row>
    <row r="103" spans="1:7" ht="12.75" customHeight="1">
      <c r="A103" s="49"/>
      <c r="B103" s="43"/>
      <c r="C103" s="47"/>
      <c r="D103" s="47"/>
      <c r="E103" s="47"/>
      <c r="F103" s="47"/>
      <c r="G103" s="46"/>
    </row>
    <row r="104" spans="1:7" ht="12.75" customHeight="1">
      <c r="A104" s="49"/>
      <c r="B104" s="43"/>
      <c r="C104" s="47"/>
      <c r="D104" s="47"/>
      <c r="E104" s="47"/>
      <c r="F104" s="47"/>
      <c r="G104" s="46"/>
    </row>
    <row r="105" spans="1:7" ht="12.75" customHeight="1">
      <c r="A105" s="49"/>
      <c r="B105" s="43"/>
      <c r="C105" s="47"/>
      <c r="D105" s="47"/>
      <c r="E105" s="47"/>
      <c r="F105" s="47"/>
      <c r="G105" s="46"/>
    </row>
    <row r="106" spans="1:8" ht="12.75" customHeight="1">
      <c r="A106" s="49"/>
      <c r="B106" s="48"/>
      <c r="C106" s="47"/>
      <c r="D106" s="47"/>
      <c r="E106" s="47"/>
      <c r="F106" s="47"/>
      <c r="G106" s="46"/>
      <c r="H106" s="39"/>
    </row>
    <row r="107" spans="1:8" ht="12.75" customHeight="1">
      <c r="A107" s="49"/>
      <c r="B107" s="48"/>
      <c r="C107" s="47"/>
      <c r="D107" s="47"/>
      <c r="E107" s="47"/>
      <c r="F107" s="47"/>
      <c r="G107" s="46"/>
      <c r="H107" s="39"/>
    </row>
    <row r="108" spans="1:8" ht="6.75" customHeight="1">
      <c r="A108" s="49"/>
      <c r="B108" s="47"/>
      <c r="C108" s="47"/>
      <c r="D108" s="47"/>
      <c r="E108" s="47"/>
      <c r="F108" s="47"/>
      <c r="G108" s="55"/>
      <c r="H108" s="39"/>
    </row>
    <row r="109" spans="1:8" ht="15">
      <c r="A109" s="52"/>
      <c r="B109" s="54"/>
      <c r="C109" s="54"/>
      <c r="D109" s="54"/>
      <c r="E109" s="54"/>
      <c r="F109" s="54"/>
      <c r="G109" s="53"/>
      <c r="H109" s="39"/>
    </row>
    <row r="110" spans="1:8" ht="6.75" customHeight="1">
      <c r="A110" s="52"/>
      <c r="B110" s="51"/>
      <c r="C110" s="51"/>
      <c r="D110" s="51"/>
      <c r="E110" s="51"/>
      <c r="F110" s="51"/>
      <c r="G110" s="50"/>
      <c r="H110" s="39"/>
    </row>
    <row r="111" spans="1:8" ht="12.75" customHeight="1">
      <c r="A111" s="49"/>
      <c r="B111" s="48"/>
      <c r="C111" s="47"/>
      <c r="D111" s="47"/>
      <c r="E111" s="47"/>
      <c r="F111" s="47"/>
      <c r="G111" s="46"/>
      <c r="H111" s="39"/>
    </row>
    <row r="112" spans="1:8" ht="12.75" customHeight="1">
      <c r="A112" s="49"/>
      <c r="B112" s="48"/>
      <c r="C112" s="47"/>
      <c r="D112" s="47"/>
      <c r="E112" s="47"/>
      <c r="F112" s="47"/>
      <c r="G112" s="46"/>
      <c r="H112" s="39"/>
    </row>
    <row r="113" spans="1:8" ht="12.75" customHeight="1">
      <c r="A113" s="49"/>
      <c r="B113" s="48"/>
      <c r="C113" s="47"/>
      <c r="D113" s="47"/>
      <c r="E113" s="47"/>
      <c r="F113" s="47"/>
      <c r="G113" s="46"/>
      <c r="H113" s="39"/>
    </row>
    <row r="114" spans="1:8" ht="12.75" customHeight="1">
      <c r="A114" s="49"/>
      <c r="B114" s="48"/>
      <c r="C114" s="47"/>
      <c r="D114" s="47"/>
      <c r="E114" s="47"/>
      <c r="F114" s="47"/>
      <c r="G114" s="46"/>
      <c r="H114" s="39"/>
    </row>
    <row r="115" spans="1:8" ht="12.75" customHeight="1">
      <c r="A115" s="49"/>
      <c r="B115" s="48"/>
      <c r="C115" s="47"/>
      <c r="D115" s="47"/>
      <c r="E115" s="47"/>
      <c r="F115" s="47"/>
      <c r="G115" s="46"/>
      <c r="H115" s="39"/>
    </row>
    <row r="116" spans="1:8" ht="12.75" customHeight="1">
      <c r="A116" s="49"/>
      <c r="B116" s="48"/>
      <c r="C116" s="47"/>
      <c r="D116" s="47"/>
      <c r="E116" s="47"/>
      <c r="F116" s="47"/>
      <c r="G116" s="46"/>
      <c r="H116" s="39"/>
    </row>
    <row r="117" spans="1:8" ht="12.75" customHeight="1">
      <c r="A117" s="49"/>
      <c r="B117" s="48"/>
      <c r="C117" s="47"/>
      <c r="D117" s="47"/>
      <c r="E117" s="47"/>
      <c r="F117" s="47"/>
      <c r="G117" s="46"/>
      <c r="H117" s="39"/>
    </row>
    <row r="118" spans="1:8" ht="12.75" customHeight="1">
      <c r="A118" s="49"/>
      <c r="B118" s="48"/>
      <c r="C118" s="47"/>
      <c r="D118" s="47"/>
      <c r="E118" s="47"/>
      <c r="F118" s="47"/>
      <c r="G118" s="46"/>
      <c r="H118" s="39"/>
    </row>
    <row r="119" spans="1:8" ht="12.75" customHeight="1">
      <c r="A119" s="49"/>
      <c r="B119" s="48"/>
      <c r="C119" s="47"/>
      <c r="D119" s="47"/>
      <c r="E119" s="47"/>
      <c r="F119" s="47"/>
      <c r="G119" s="46"/>
      <c r="H119" s="39"/>
    </row>
    <row r="120" spans="1:8" ht="12.75" customHeight="1">
      <c r="A120" s="49"/>
      <c r="B120" s="48"/>
      <c r="C120" s="47"/>
      <c r="D120" s="47"/>
      <c r="E120" s="47"/>
      <c r="F120" s="47"/>
      <c r="G120" s="46"/>
      <c r="H120" s="39"/>
    </row>
    <row r="121" spans="1:8" ht="12.75" customHeight="1">
      <c r="A121" s="49"/>
      <c r="B121" s="48"/>
      <c r="C121" s="47"/>
      <c r="D121" s="47"/>
      <c r="E121" s="47"/>
      <c r="F121" s="47"/>
      <c r="G121" s="46"/>
      <c r="H121" s="39"/>
    </row>
    <row r="122" spans="1:8" ht="12.75" customHeight="1">
      <c r="A122" s="49"/>
      <c r="B122" s="48"/>
      <c r="C122" s="47"/>
      <c r="D122" s="47"/>
      <c r="E122" s="47"/>
      <c r="F122" s="47"/>
      <c r="G122" s="46"/>
      <c r="H122" s="39"/>
    </row>
    <row r="123" spans="1:8" ht="54.75" customHeight="1">
      <c r="A123" s="617"/>
      <c r="B123" s="617"/>
      <c r="C123" s="617"/>
      <c r="D123" s="617"/>
      <c r="E123" s="617"/>
      <c r="F123" s="617"/>
      <c r="G123" s="617"/>
      <c r="H123" s="39"/>
    </row>
    <row r="124" spans="1:7" ht="15" customHeight="1">
      <c r="A124" s="45"/>
      <c r="B124" s="45"/>
      <c r="C124" s="45"/>
      <c r="D124" s="45"/>
      <c r="E124" s="45"/>
      <c r="F124" s="45"/>
      <c r="G124" s="45"/>
    </row>
    <row r="125" spans="1:7" ht="15" customHeight="1">
      <c r="A125" s="44"/>
      <c r="B125" s="44"/>
      <c r="C125" s="44"/>
      <c r="D125" s="44"/>
      <c r="E125" s="44"/>
      <c r="F125" s="44"/>
      <c r="G125" s="44"/>
    </row>
    <row r="126" spans="1:7" ht="15" customHeight="1">
      <c r="A126" s="43"/>
      <c r="B126" s="43"/>
      <c r="C126" s="43"/>
      <c r="D126" s="43"/>
      <c r="E126" s="43"/>
      <c r="F126" s="43"/>
      <c r="G126" s="43"/>
    </row>
    <row r="127" spans="1:7" ht="10.5" customHeight="1">
      <c r="A127" s="42"/>
      <c r="C127" s="39"/>
      <c r="D127" s="39"/>
      <c r="E127" s="39"/>
      <c r="F127" s="39"/>
      <c r="G127" s="39"/>
    </row>
    <row r="128" spans="1:7" ht="10.5" customHeight="1">
      <c r="A128" s="42"/>
      <c r="C128" s="39"/>
      <c r="D128" s="39"/>
      <c r="E128" s="39"/>
      <c r="F128" s="39"/>
      <c r="G128" s="39"/>
    </row>
    <row r="129" spans="1:7" ht="10.5" customHeight="1">
      <c r="A129" s="42"/>
      <c r="C129" s="39"/>
      <c r="D129" s="39"/>
      <c r="E129" s="39"/>
      <c r="F129" s="39"/>
      <c r="G129" s="39"/>
    </row>
    <row r="130" spans="1:7" ht="10.5" customHeight="1">
      <c r="A130" s="41"/>
      <c r="B130" s="40"/>
      <c r="C130" s="39"/>
      <c r="D130" s="39"/>
      <c r="E130" s="39"/>
      <c r="F130" s="39"/>
      <c r="G130" s="39"/>
    </row>
    <row r="131" ht="10.5" customHeight="1"/>
  </sheetData>
  <sheetProtection/>
  <mergeCells count="4">
    <mergeCell ref="A123:G123"/>
    <mergeCell ref="C13:H13"/>
    <mergeCell ref="C15:H15"/>
    <mergeCell ref="A64:H64"/>
  </mergeCells>
  <printOptions/>
  <pageMargins left="0.7480314960629921" right="0.7480314960629921" top="1.5392519685039372" bottom="0.984251968503937" header="0.31496062992125984" footer="0.31496062992125984"/>
  <pageSetup horizontalDpi="300" verticalDpi="300" orientation="portrait" scale="95" r:id="rId2"/>
  <rowBreaks count="2" manualBreakCount="2">
    <brk id="41" max="7" man="1"/>
    <brk id="84" max="7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J41"/>
  <sheetViews>
    <sheetView view="pageBreakPreview" zoomScaleSheetLayoutView="100" workbookViewId="0" topLeftCell="A1">
      <selection activeCell="N10" sqref="N10"/>
    </sheetView>
  </sheetViews>
  <sheetFormatPr defaultColWidth="11.421875" defaultRowHeight="12.75"/>
  <sheetData>
    <row r="18" ht="12.75">
      <c r="D18" t="s">
        <v>324</v>
      </c>
    </row>
    <row r="35" spans="1:10" ht="12.75">
      <c r="A35" s="654"/>
      <c r="B35" s="654"/>
      <c r="C35" s="654"/>
      <c r="D35" s="654"/>
      <c r="E35" s="654"/>
      <c r="F35" s="654"/>
      <c r="G35" s="654"/>
      <c r="H35" s="654"/>
      <c r="I35" s="654"/>
      <c r="J35" s="654"/>
    </row>
    <row r="36" spans="1:10" ht="12.75">
      <c r="A36" s="654"/>
      <c r="B36" s="654"/>
      <c r="C36" s="654"/>
      <c r="D36" s="654"/>
      <c r="E36" s="654"/>
      <c r="F36" s="654"/>
      <c r="G36" s="654"/>
      <c r="H36" s="654"/>
      <c r="I36" s="654"/>
      <c r="J36" s="654"/>
    </row>
    <row r="41" ht="12.75">
      <c r="D41" s="323"/>
    </row>
  </sheetData>
  <sheetProtection/>
  <mergeCells count="1">
    <mergeCell ref="A35:J36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8" r:id="rId2"/>
  <headerFooter>
    <oddHeader>&amp;LODEPA</oddHeader>
    <oddFooter>&amp;C9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8:I41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8" ht="12.75">
      <c r="D18" t="s">
        <v>324</v>
      </c>
    </row>
    <row r="31" spans="1:9" ht="12.75">
      <c r="A31" s="66"/>
      <c r="B31" s="66"/>
      <c r="C31" s="66"/>
      <c r="D31" s="66"/>
      <c r="E31" s="66"/>
      <c r="F31" s="66"/>
      <c r="G31" s="66"/>
      <c r="H31" s="66"/>
      <c r="I31" s="66"/>
    </row>
    <row r="41" ht="12.75">
      <c r="D41" s="323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87" r:id="rId2"/>
  <headerFooter>
    <oddHeader>&amp;LODEPA</oddHeader>
    <oddFooter>&amp;C10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D1:K37"/>
  <sheetViews>
    <sheetView showZeros="0" view="pageBreakPreview" zoomScaleSheetLayoutView="100" zoomScalePageLayoutView="0" workbookViewId="0" topLeftCell="A1">
      <selection activeCell="L16" sqref="L16"/>
    </sheetView>
  </sheetViews>
  <sheetFormatPr defaultColWidth="11.421875" defaultRowHeight="12.75" customHeight="1"/>
  <cols>
    <col min="1" max="16384" width="11.421875" style="3" customWidth="1"/>
  </cols>
  <sheetData>
    <row r="1" ht="12.75" customHeight="1">
      <c r="K1" s="87"/>
    </row>
    <row r="18" ht="12.75" customHeight="1">
      <c r="D18" s="3" t="s">
        <v>324</v>
      </c>
    </row>
    <row r="37" ht="12.75" customHeight="1">
      <c r="D37" s="324"/>
    </row>
  </sheetData>
  <sheetProtection/>
  <printOptions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&amp;C11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view="pageBreakPreview" zoomScaleSheetLayoutView="100" zoomScalePageLayoutView="0" workbookViewId="0" topLeftCell="A118">
      <selection activeCell="I134" sqref="I134"/>
    </sheetView>
  </sheetViews>
  <sheetFormatPr defaultColWidth="11.421875" defaultRowHeight="12.75"/>
  <cols>
    <col min="1" max="1" width="30.421875" style="20" customWidth="1"/>
    <col min="2" max="2" width="33.140625" style="20" customWidth="1"/>
    <col min="3" max="3" width="23.00390625" style="20" bestFit="1" customWidth="1"/>
    <col min="4" max="4" width="15.421875" style="20" customWidth="1"/>
    <col min="5" max="5" width="15.28125" style="0" customWidth="1"/>
    <col min="6" max="6" width="16.8515625" style="0" bestFit="1" customWidth="1"/>
    <col min="7" max="7" width="21.7109375" style="0" bestFit="1" customWidth="1"/>
  </cols>
  <sheetData>
    <row r="1" spans="1:6" ht="12.75">
      <c r="A1" s="668" t="s">
        <v>123</v>
      </c>
      <c r="B1" s="668"/>
      <c r="C1" s="668"/>
      <c r="D1" s="668"/>
      <c r="E1" s="668"/>
      <c r="F1" s="668"/>
    </row>
    <row r="2" spans="1:6" ht="12.75">
      <c r="A2" s="622" t="s">
        <v>272</v>
      </c>
      <c r="B2" s="622"/>
      <c r="C2" s="622"/>
      <c r="D2" s="622"/>
      <c r="E2" s="622"/>
      <c r="F2" s="622"/>
    </row>
    <row r="3" spans="1:6" ht="15">
      <c r="A3" s="669" t="s">
        <v>257</v>
      </c>
      <c r="B3" s="669"/>
      <c r="C3" s="669"/>
      <c r="D3" s="669"/>
      <c r="E3" s="669"/>
      <c r="F3" s="669"/>
    </row>
    <row r="4" spans="1:7" ht="15">
      <c r="A4" s="663" t="s">
        <v>494</v>
      </c>
      <c r="B4" s="663"/>
      <c r="C4" s="663"/>
      <c r="D4" s="663"/>
      <c r="E4" s="663"/>
      <c r="F4" s="663"/>
      <c r="G4" s="93"/>
    </row>
    <row r="5" spans="1:7" ht="15.75" thickBot="1">
      <c r="A5" s="185"/>
      <c r="B5" s="185"/>
      <c r="C5" s="185"/>
      <c r="D5" s="185"/>
      <c r="E5" s="185"/>
      <c r="F5" s="185"/>
      <c r="G5" s="93"/>
    </row>
    <row r="6" spans="1:6" ht="12.75">
      <c r="A6" s="674" t="s">
        <v>189</v>
      </c>
      <c r="B6" s="672" t="s">
        <v>256</v>
      </c>
      <c r="C6" s="672" t="s">
        <v>255</v>
      </c>
      <c r="D6" s="672" t="s">
        <v>190</v>
      </c>
      <c r="E6" s="670" t="s">
        <v>254</v>
      </c>
      <c r="F6" s="671"/>
    </row>
    <row r="7" spans="1:7" ht="13.5" thickBot="1">
      <c r="A7" s="675"/>
      <c r="B7" s="673"/>
      <c r="C7" s="673"/>
      <c r="D7" s="673"/>
      <c r="E7" s="474" t="s">
        <v>191</v>
      </c>
      <c r="F7" s="229" t="s">
        <v>192</v>
      </c>
      <c r="G7" s="94"/>
    </row>
    <row r="8" spans="1:8" ht="13.5" thickBot="1">
      <c r="A8" s="664" t="s">
        <v>188</v>
      </c>
      <c r="B8" s="665"/>
      <c r="C8" s="665"/>
      <c r="D8" s="666"/>
      <c r="E8" s="666"/>
      <c r="F8" s="667"/>
      <c r="G8" s="94"/>
      <c r="H8" s="74"/>
    </row>
    <row r="9" spans="1:8" ht="12.75">
      <c r="A9" s="280" t="s">
        <v>13</v>
      </c>
      <c r="B9" s="189" t="s">
        <v>193</v>
      </c>
      <c r="C9" s="241" t="s">
        <v>194</v>
      </c>
      <c r="D9" s="243" t="s">
        <v>195</v>
      </c>
      <c r="E9" s="246">
        <v>5.4</v>
      </c>
      <c r="F9" s="281">
        <v>6.6</v>
      </c>
      <c r="G9" s="94"/>
      <c r="H9" s="74"/>
    </row>
    <row r="10" spans="1:8" ht="12.75">
      <c r="A10" s="282"/>
      <c r="B10" s="191"/>
      <c r="C10" s="242" t="s">
        <v>443</v>
      </c>
      <c r="D10" s="244" t="s">
        <v>444</v>
      </c>
      <c r="E10" s="247">
        <v>9.7</v>
      </c>
      <c r="F10" s="283">
        <v>11.9</v>
      </c>
      <c r="G10" s="94"/>
      <c r="H10" s="74"/>
    </row>
    <row r="11" spans="1:7" ht="12.75">
      <c r="A11" s="284"/>
      <c r="B11" s="191"/>
      <c r="C11" s="242" t="s">
        <v>196</v>
      </c>
      <c r="D11" s="245" t="s">
        <v>195</v>
      </c>
      <c r="E11" s="247">
        <v>5</v>
      </c>
      <c r="F11" s="285">
        <v>5.5</v>
      </c>
      <c r="G11" s="94"/>
    </row>
    <row r="12" spans="1:7" ht="12.75">
      <c r="A12" s="284"/>
      <c r="B12" s="191" t="s">
        <v>197</v>
      </c>
      <c r="C12" s="242" t="s">
        <v>198</v>
      </c>
      <c r="D12" s="245" t="s">
        <v>199</v>
      </c>
      <c r="E12" s="247">
        <v>16.4</v>
      </c>
      <c r="F12" s="283">
        <v>19.5</v>
      </c>
      <c r="G12" s="94"/>
    </row>
    <row r="13" spans="1:7" ht="12.75">
      <c r="A13" s="284"/>
      <c r="B13" s="191"/>
      <c r="C13" s="242" t="s">
        <v>200</v>
      </c>
      <c r="D13" s="244" t="s">
        <v>195</v>
      </c>
      <c r="E13" s="247">
        <v>10.5</v>
      </c>
      <c r="F13" s="283">
        <v>13.2</v>
      </c>
      <c r="G13" s="94"/>
    </row>
    <row r="14" spans="1:7" ht="12.75">
      <c r="A14" s="284"/>
      <c r="B14" s="191" t="s">
        <v>445</v>
      </c>
      <c r="C14" s="242" t="s">
        <v>402</v>
      </c>
      <c r="D14" s="245" t="s">
        <v>204</v>
      </c>
      <c r="E14" s="247">
        <v>18.5</v>
      </c>
      <c r="F14" s="283">
        <v>24.7</v>
      </c>
      <c r="G14" s="93"/>
    </row>
    <row r="15" spans="1:7" ht="12.75">
      <c r="A15" s="284"/>
      <c r="B15" s="191"/>
      <c r="C15" s="242" t="s">
        <v>403</v>
      </c>
      <c r="D15" s="245" t="s">
        <v>204</v>
      </c>
      <c r="E15" s="247">
        <v>18.9</v>
      </c>
      <c r="F15" s="283">
        <v>23.3</v>
      </c>
      <c r="G15" s="93"/>
    </row>
    <row r="16" spans="1:7" ht="12.75">
      <c r="A16" s="284"/>
      <c r="B16" s="191" t="s">
        <v>202</v>
      </c>
      <c r="C16" s="242" t="s">
        <v>203</v>
      </c>
      <c r="D16" s="244" t="s">
        <v>204</v>
      </c>
      <c r="E16" s="429">
        <v>49.2</v>
      </c>
      <c r="F16" s="283">
        <v>60.1</v>
      </c>
      <c r="G16" s="94"/>
    </row>
    <row r="17" spans="1:7" ht="12.75">
      <c r="A17" s="524" t="s">
        <v>14</v>
      </c>
      <c r="B17" s="241" t="s">
        <v>205</v>
      </c>
      <c r="C17" s="189" t="s">
        <v>206</v>
      </c>
      <c r="D17" s="444" t="s">
        <v>207</v>
      </c>
      <c r="E17" s="338">
        <v>4.3</v>
      </c>
      <c r="F17" s="525">
        <v>6</v>
      </c>
      <c r="G17" s="94"/>
    </row>
    <row r="18" spans="1:7" ht="12.75">
      <c r="A18" s="339"/>
      <c r="B18" s="242"/>
      <c r="C18" s="191" t="s">
        <v>487</v>
      </c>
      <c r="D18" s="472" t="s">
        <v>210</v>
      </c>
      <c r="E18" s="248">
        <v>5.2</v>
      </c>
      <c r="F18" s="526">
        <v>8</v>
      </c>
      <c r="G18" s="94"/>
    </row>
    <row r="19" spans="1:7" ht="12.75">
      <c r="A19" s="287"/>
      <c r="B19" s="445" t="s">
        <v>209</v>
      </c>
      <c r="C19" s="191" t="s">
        <v>469</v>
      </c>
      <c r="D19" s="443" t="s">
        <v>210</v>
      </c>
      <c r="E19" s="248">
        <v>19.3</v>
      </c>
      <c r="F19" s="526">
        <v>26.8</v>
      </c>
      <c r="G19" s="94"/>
    </row>
    <row r="20" spans="1:7" ht="12.75">
      <c r="A20" s="287"/>
      <c r="B20" s="445"/>
      <c r="C20" s="191" t="s">
        <v>335</v>
      </c>
      <c r="D20" s="443" t="s">
        <v>210</v>
      </c>
      <c r="E20" s="248">
        <v>20.6</v>
      </c>
      <c r="F20" s="526">
        <v>25</v>
      </c>
      <c r="G20" s="94"/>
    </row>
    <row r="21" spans="1:7" ht="12.75">
      <c r="A21" s="287"/>
      <c r="B21" s="445" t="s">
        <v>358</v>
      </c>
      <c r="C21" s="191" t="s">
        <v>238</v>
      </c>
      <c r="D21" s="443" t="s">
        <v>204</v>
      </c>
      <c r="E21" s="248">
        <v>53.4</v>
      </c>
      <c r="F21" s="526">
        <v>65.4</v>
      </c>
      <c r="G21" s="94"/>
    </row>
    <row r="22" spans="1:7" ht="12.75">
      <c r="A22" s="287"/>
      <c r="B22" s="242" t="s">
        <v>211</v>
      </c>
      <c r="C22" s="191" t="s">
        <v>212</v>
      </c>
      <c r="D22" s="443" t="s">
        <v>210</v>
      </c>
      <c r="E22" s="248">
        <v>30</v>
      </c>
      <c r="F22" s="527">
        <v>36.7</v>
      </c>
      <c r="G22" s="94"/>
    </row>
    <row r="23" spans="1:7" ht="12.75">
      <c r="A23" s="287"/>
      <c r="B23" s="242" t="s">
        <v>213</v>
      </c>
      <c r="C23" s="191" t="s">
        <v>214</v>
      </c>
      <c r="D23" s="443" t="s">
        <v>204</v>
      </c>
      <c r="E23" s="248">
        <v>74.1</v>
      </c>
      <c r="F23" s="526">
        <v>91</v>
      </c>
      <c r="G23" s="93"/>
    </row>
    <row r="24" spans="1:7" ht="12.75">
      <c r="A24" s="287"/>
      <c r="B24" s="242" t="s">
        <v>470</v>
      </c>
      <c r="C24" s="191" t="s">
        <v>337</v>
      </c>
      <c r="D24" s="443" t="s">
        <v>243</v>
      </c>
      <c r="E24" s="248">
        <v>29.3</v>
      </c>
      <c r="F24" s="526">
        <v>37.9</v>
      </c>
      <c r="G24" s="93"/>
    </row>
    <row r="25" spans="1:7" ht="12.75">
      <c r="A25" s="287"/>
      <c r="B25" s="242" t="s">
        <v>357</v>
      </c>
      <c r="C25" s="191" t="s">
        <v>336</v>
      </c>
      <c r="D25" s="443" t="s">
        <v>243</v>
      </c>
      <c r="E25" s="248">
        <v>32</v>
      </c>
      <c r="F25" s="526">
        <v>43.2</v>
      </c>
      <c r="G25" s="93"/>
    </row>
    <row r="26" spans="1:7" ht="12.75">
      <c r="A26" s="287"/>
      <c r="B26" s="242" t="s">
        <v>338</v>
      </c>
      <c r="C26" s="191" t="s">
        <v>426</v>
      </c>
      <c r="D26" s="443" t="s">
        <v>210</v>
      </c>
      <c r="E26" s="248">
        <v>12.4</v>
      </c>
      <c r="F26" s="526">
        <v>13.8</v>
      </c>
      <c r="G26" s="93"/>
    </row>
    <row r="27" spans="1:7" ht="12.75">
      <c r="A27" s="528"/>
      <c r="B27" s="425"/>
      <c r="C27" s="422" t="s">
        <v>446</v>
      </c>
      <c r="D27" s="424" t="s">
        <v>210</v>
      </c>
      <c r="E27" s="423">
        <v>11.2</v>
      </c>
      <c r="F27" s="529">
        <v>13.3</v>
      </c>
      <c r="G27" s="93"/>
    </row>
    <row r="28" spans="1:7" ht="12.75">
      <c r="A28" s="339" t="s">
        <v>15</v>
      </c>
      <c r="B28" s="191" t="s">
        <v>216</v>
      </c>
      <c r="C28" s="239" t="s">
        <v>217</v>
      </c>
      <c r="D28" s="192" t="s">
        <v>204</v>
      </c>
      <c r="E28" s="253">
        <v>48</v>
      </c>
      <c r="F28" s="286">
        <v>58.1</v>
      </c>
      <c r="G28" s="93"/>
    </row>
    <row r="29" spans="1:7" ht="12.75">
      <c r="A29" s="287"/>
      <c r="B29" s="191"/>
      <c r="C29" s="239" t="s">
        <v>218</v>
      </c>
      <c r="D29" s="192" t="s">
        <v>219</v>
      </c>
      <c r="E29" s="252">
        <v>35.2</v>
      </c>
      <c r="F29" s="286">
        <v>56.3</v>
      </c>
      <c r="G29" s="93"/>
    </row>
    <row r="30" spans="1:7" ht="12.75">
      <c r="A30" s="287"/>
      <c r="B30" s="191" t="s">
        <v>359</v>
      </c>
      <c r="C30" s="239" t="s">
        <v>220</v>
      </c>
      <c r="D30" s="192" t="s">
        <v>219</v>
      </c>
      <c r="E30" s="252">
        <v>26.7</v>
      </c>
      <c r="F30" s="286">
        <v>125</v>
      </c>
      <c r="G30" s="93"/>
    </row>
    <row r="31" spans="1:7" ht="12.75">
      <c r="A31" s="287"/>
      <c r="B31" s="191" t="s">
        <v>311</v>
      </c>
      <c r="C31" s="239" t="s">
        <v>221</v>
      </c>
      <c r="D31" s="192" t="s">
        <v>222</v>
      </c>
      <c r="E31" s="252">
        <v>68.5</v>
      </c>
      <c r="F31" s="286">
        <v>78.1</v>
      </c>
      <c r="G31" s="93"/>
    </row>
    <row r="32" spans="1:7" ht="12.75">
      <c r="A32" s="287"/>
      <c r="B32" s="191" t="s">
        <v>223</v>
      </c>
      <c r="C32" s="239" t="s">
        <v>224</v>
      </c>
      <c r="D32" s="192" t="s">
        <v>204</v>
      </c>
      <c r="E32" s="252">
        <v>7.4</v>
      </c>
      <c r="F32" s="286">
        <v>12</v>
      </c>
      <c r="G32" s="93"/>
    </row>
    <row r="33" spans="1:7" ht="12.75">
      <c r="A33" s="287"/>
      <c r="B33" s="191"/>
      <c r="C33" s="239" t="s">
        <v>246</v>
      </c>
      <c r="D33" s="192" t="s">
        <v>195</v>
      </c>
      <c r="E33" s="252">
        <v>7.5</v>
      </c>
      <c r="F33" s="286">
        <v>9</v>
      </c>
      <c r="G33" s="249"/>
    </row>
    <row r="34" spans="1:8" ht="12.75">
      <c r="A34" s="287"/>
      <c r="B34" s="191" t="s">
        <v>249</v>
      </c>
      <c r="C34" s="239" t="s">
        <v>463</v>
      </c>
      <c r="D34" s="394" t="s">
        <v>432</v>
      </c>
      <c r="E34" s="253">
        <v>97.4</v>
      </c>
      <c r="F34" s="288">
        <v>120.8</v>
      </c>
      <c r="H34" s="250"/>
    </row>
    <row r="35" spans="1:8" ht="12.75">
      <c r="A35" s="287"/>
      <c r="B35" s="191"/>
      <c r="C35" s="239" t="s">
        <v>226</v>
      </c>
      <c r="D35" s="394" t="s">
        <v>227</v>
      </c>
      <c r="E35" s="253">
        <v>51.5</v>
      </c>
      <c r="F35" s="288">
        <v>66.6</v>
      </c>
      <c r="H35" s="250"/>
    </row>
    <row r="36" spans="1:8" ht="12.75">
      <c r="A36" s="287"/>
      <c r="B36" s="190" t="s">
        <v>228</v>
      </c>
      <c r="C36" s="240" t="s">
        <v>229</v>
      </c>
      <c r="D36" s="192" t="s">
        <v>227</v>
      </c>
      <c r="E36" s="253">
        <v>90</v>
      </c>
      <c r="F36" s="286">
        <v>113.7</v>
      </c>
      <c r="H36" s="250"/>
    </row>
    <row r="37" spans="1:7" ht="12.75">
      <c r="A37" s="287"/>
      <c r="B37" s="190" t="s">
        <v>250</v>
      </c>
      <c r="C37" s="240" t="s">
        <v>312</v>
      </c>
      <c r="D37" s="192" t="s">
        <v>204</v>
      </c>
      <c r="E37" s="253">
        <v>238.5</v>
      </c>
      <c r="F37" s="286">
        <v>290</v>
      </c>
      <c r="G37" s="250"/>
    </row>
    <row r="38" spans="1:6" ht="12.75">
      <c r="A38" s="287"/>
      <c r="B38" s="191" t="s">
        <v>360</v>
      </c>
      <c r="C38" s="239" t="s">
        <v>230</v>
      </c>
      <c r="D38" s="192" t="s">
        <v>204</v>
      </c>
      <c r="E38" s="253">
        <v>45.9</v>
      </c>
      <c r="F38" s="288">
        <v>222.4</v>
      </c>
    </row>
    <row r="39" spans="1:8" ht="12.75">
      <c r="A39" s="287"/>
      <c r="B39" s="191" t="s">
        <v>231</v>
      </c>
      <c r="C39" s="239" t="s">
        <v>232</v>
      </c>
      <c r="D39" s="192" t="s">
        <v>210</v>
      </c>
      <c r="E39" s="253">
        <v>142</v>
      </c>
      <c r="F39" s="285">
        <v>168.9</v>
      </c>
      <c r="G39" s="250"/>
      <c r="H39" s="250"/>
    </row>
    <row r="40" spans="1:6" ht="12.75">
      <c r="A40" s="287"/>
      <c r="B40" s="191" t="s">
        <v>313</v>
      </c>
      <c r="C40" s="239" t="s">
        <v>314</v>
      </c>
      <c r="D40" s="192" t="s">
        <v>315</v>
      </c>
      <c r="E40" s="253">
        <v>34.2</v>
      </c>
      <c r="F40" s="288">
        <v>48.8</v>
      </c>
    </row>
    <row r="41" spans="1:6" ht="12.75">
      <c r="A41" s="287"/>
      <c r="B41" s="191" t="s">
        <v>247</v>
      </c>
      <c r="C41" s="239" t="s">
        <v>340</v>
      </c>
      <c r="D41" s="192" t="s">
        <v>204</v>
      </c>
      <c r="E41" s="253">
        <v>47.6</v>
      </c>
      <c r="F41" s="288">
        <v>56</v>
      </c>
    </row>
    <row r="42" spans="1:6" ht="12.75">
      <c r="A42" s="524" t="s">
        <v>233</v>
      </c>
      <c r="B42" s="421" t="s">
        <v>407</v>
      </c>
      <c r="C42" s="446" t="s">
        <v>408</v>
      </c>
      <c r="D42" s="536" t="s">
        <v>204</v>
      </c>
      <c r="E42" s="538">
        <v>7</v>
      </c>
      <c r="F42" s="540">
        <v>10.6</v>
      </c>
    </row>
    <row r="43" spans="1:6" ht="12.75">
      <c r="A43" s="530"/>
      <c r="B43" s="426"/>
      <c r="C43" s="523" t="s">
        <v>447</v>
      </c>
      <c r="D43" s="537" t="s">
        <v>448</v>
      </c>
      <c r="E43" s="539">
        <v>2.4</v>
      </c>
      <c r="F43" s="541">
        <v>3.6</v>
      </c>
    </row>
    <row r="44" spans="1:6" ht="13.5" thickBot="1">
      <c r="A44" s="531"/>
      <c r="B44" s="533" t="s">
        <v>234</v>
      </c>
      <c r="C44" s="534" t="s">
        <v>513</v>
      </c>
      <c r="D44" s="532" t="s">
        <v>195</v>
      </c>
      <c r="E44" s="535">
        <v>6.5</v>
      </c>
      <c r="F44" s="542">
        <v>11</v>
      </c>
    </row>
    <row r="45" spans="1:6" ht="13.5" thickBot="1">
      <c r="A45" s="657" t="s">
        <v>253</v>
      </c>
      <c r="B45" s="658"/>
      <c r="C45" s="658"/>
      <c r="D45" s="658"/>
      <c r="E45" s="658"/>
      <c r="F45" s="659"/>
    </row>
    <row r="46" spans="1:6" ht="12.75">
      <c r="A46" s="289" t="s">
        <v>13</v>
      </c>
      <c r="B46" s="193" t="s">
        <v>193</v>
      </c>
      <c r="C46" s="193" t="s">
        <v>443</v>
      </c>
      <c r="D46" s="194" t="s">
        <v>444</v>
      </c>
      <c r="E46" s="186">
        <v>9.7</v>
      </c>
      <c r="F46" s="290">
        <v>13.6</v>
      </c>
    </row>
    <row r="47" spans="1:6" ht="12.75">
      <c r="A47" s="291"/>
      <c r="B47" s="195"/>
      <c r="C47" s="195" t="s">
        <v>194</v>
      </c>
      <c r="D47" s="187" t="s">
        <v>195</v>
      </c>
      <c r="E47" s="188">
        <v>5.4</v>
      </c>
      <c r="F47" s="292">
        <v>6.6</v>
      </c>
    </row>
    <row r="48" spans="1:6" ht="12.75">
      <c r="A48" s="291"/>
      <c r="B48" s="195"/>
      <c r="C48" s="195" t="s">
        <v>196</v>
      </c>
      <c r="D48" s="196" t="s">
        <v>195</v>
      </c>
      <c r="E48" s="188">
        <v>5</v>
      </c>
      <c r="F48" s="292">
        <v>6.4</v>
      </c>
    </row>
    <row r="49" spans="1:6" ht="12.75">
      <c r="A49" s="291"/>
      <c r="B49" s="195" t="s">
        <v>197</v>
      </c>
      <c r="C49" s="195" t="s">
        <v>198</v>
      </c>
      <c r="D49" s="196" t="s">
        <v>199</v>
      </c>
      <c r="E49" s="188">
        <v>16.6</v>
      </c>
      <c r="F49" s="294">
        <v>24.2</v>
      </c>
    </row>
    <row r="50" spans="1:6" ht="12.75">
      <c r="A50" s="291"/>
      <c r="B50" s="195"/>
      <c r="C50" s="195" t="s">
        <v>200</v>
      </c>
      <c r="D50" s="196" t="s">
        <v>195</v>
      </c>
      <c r="E50" s="188">
        <v>10.5</v>
      </c>
      <c r="F50" s="293">
        <v>13.2</v>
      </c>
    </row>
    <row r="51" spans="1:6" ht="12.75">
      <c r="A51" s="291"/>
      <c r="B51" s="195"/>
      <c r="C51" s="195" t="s">
        <v>201</v>
      </c>
      <c r="D51" s="196" t="s">
        <v>199</v>
      </c>
      <c r="E51" s="188">
        <v>10</v>
      </c>
      <c r="F51" s="293">
        <v>14</v>
      </c>
    </row>
    <row r="52" spans="1:7" ht="12.75">
      <c r="A52" s="271"/>
      <c r="B52" s="255" t="s">
        <v>202</v>
      </c>
      <c r="C52" s="255" t="s">
        <v>203</v>
      </c>
      <c r="D52" s="256" t="s">
        <v>204</v>
      </c>
      <c r="E52" s="268">
        <v>49.2</v>
      </c>
      <c r="F52" s="272">
        <v>60.1</v>
      </c>
      <c r="G52" s="250"/>
    </row>
    <row r="53" spans="1:7" ht="12.75">
      <c r="A53" s="271"/>
      <c r="B53" s="255" t="s">
        <v>400</v>
      </c>
      <c r="C53" s="255" t="s">
        <v>401</v>
      </c>
      <c r="D53" s="256" t="s">
        <v>204</v>
      </c>
      <c r="E53" s="256">
        <v>21</v>
      </c>
      <c r="F53" s="295">
        <v>31.3</v>
      </c>
      <c r="G53" s="250"/>
    </row>
    <row r="54" spans="1:6" ht="12.75">
      <c r="A54" s="135"/>
      <c r="B54" s="255" t="s">
        <v>445</v>
      </c>
      <c r="C54" s="262" t="s">
        <v>402</v>
      </c>
      <c r="D54" s="256" t="s">
        <v>204</v>
      </c>
      <c r="E54" s="258">
        <v>18.5</v>
      </c>
      <c r="F54" s="340">
        <v>31.8</v>
      </c>
    </row>
    <row r="55" spans="1:6" ht="12.75">
      <c r="A55" s="135"/>
      <c r="B55" s="255"/>
      <c r="C55" s="262" t="s">
        <v>403</v>
      </c>
      <c r="D55" s="256" t="s">
        <v>204</v>
      </c>
      <c r="E55" s="258">
        <v>19</v>
      </c>
      <c r="F55" s="340">
        <v>33.4</v>
      </c>
    </row>
    <row r="56" spans="1:6" ht="12.75">
      <c r="A56" s="135"/>
      <c r="B56" s="255"/>
      <c r="C56" s="262" t="s">
        <v>404</v>
      </c>
      <c r="D56" s="256" t="s">
        <v>204</v>
      </c>
      <c r="E56" s="258">
        <v>16.6</v>
      </c>
      <c r="F56" s="340">
        <v>20.4</v>
      </c>
    </row>
    <row r="57" spans="1:6" ht="12.75">
      <c r="A57" s="135"/>
      <c r="B57" s="255" t="s">
        <v>428</v>
      </c>
      <c r="C57" s="262" t="s">
        <v>449</v>
      </c>
      <c r="D57" s="256" t="s">
        <v>204</v>
      </c>
      <c r="E57" s="258">
        <v>48.7</v>
      </c>
      <c r="F57" s="340">
        <v>73.4</v>
      </c>
    </row>
    <row r="58" spans="1:6" ht="12.75">
      <c r="A58" s="135"/>
      <c r="B58" s="255" t="s">
        <v>450</v>
      </c>
      <c r="C58" s="262" t="s">
        <v>451</v>
      </c>
      <c r="D58" s="256" t="s">
        <v>195</v>
      </c>
      <c r="E58" s="258">
        <v>5.6</v>
      </c>
      <c r="F58" s="340">
        <v>7.6</v>
      </c>
    </row>
    <row r="59" spans="1:6" ht="12.75">
      <c r="A59" s="135"/>
      <c r="B59" s="255"/>
      <c r="C59" s="262" t="s">
        <v>452</v>
      </c>
      <c r="D59" s="256" t="s">
        <v>406</v>
      </c>
      <c r="E59" s="258">
        <v>10.4</v>
      </c>
      <c r="F59" s="340">
        <v>12.9</v>
      </c>
    </row>
    <row r="60" spans="1:6" ht="12.75">
      <c r="A60" s="135"/>
      <c r="B60" s="255" t="s">
        <v>453</v>
      </c>
      <c r="C60" s="262" t="s">
        <v>454</v>
      </c>
      <c r="D60" s="256" t="s">
        <v>243</v>
      </c>
      <c r="E60" s="258">
        <v>11.2</v>
      </c>
      <c r="F60" s="340">
        <v>16.8</v>
      </c>
    </row>
    <row r="61" spans="1:6" ht="12.75">
      <c r="A61" s="135"/>
      <c r="B61" s="255" t="s">
        <v>455</v>
      </c>
      <c r="C61" s="262" t="s">
        <v>456</v>
      </c>
      <c r="D61" s="256" t="s">
        <v>195</v>
      </c>
      <c r="E61" s="258">
        <v>9.1</v>
      </c>
      <c r="F61" s="340">
        <v>13.8</v>
      </c>
    </row>
    <row r="62" spans="1:6" ht="12.75">
      <c r="A62" s="135"/>
      <c r="B62" s="255" t="s">
        <v>457</v>
      </c>
      <c r="C62" s="262" t="s">
        <v>405</v>
      </c>
      <c r="D62" s="256" t="s">
        <v>243</v>
      </c>
      <c r="E62" s="258">
        <v>5.4</v>
      </c>
      <c r="F62" s="340">
        <v>9</v>
      </c>
    </row>
    <row r="63" spans="1:6" ht="12.75">
      <c r="A63" s="135"/>
      <c r="B63" s="255"/>
      <c r="C63" s="262" t="s">
        <v>458</v>
      </c>
      <c r="D63" s="256" t="s">
        <v>243</v>
      </c>
      <c r="E63" s="258">
        <v>11.3</v>
      </c>
      <c r="F63" s="340">
        <v>13.5</v>
      </c>
    </row>
    <row r="64" spans="1:6" ht="12.75">
      <c r="A64" s="135"/>
      <c r="B64" s="255" t="s">
        <v>514</v>
      </c>
      <c r="C64" s="262" t="s">
        <v>515</v>
      </c>
      <c r="D64" s="256" t="s">
        <v>516</v>
      </c>
      <c r="E64" s="376">
        <v>646</v>
      </c>
      <c r="F64" s="340">
        <v>741.2</v>
      </c>
    </row>
    <row r="65" spans="1:6" ht="12.75">
      <c r="A65" s="388" t="s">
        <v>14</v>
      </c>
      <c r="B65" s="259" t="s">
        <v>205</v>
      </c>
      <c r="C65" s="543" t="s">
        <v>206</v>
      </c>
      <c r="D65" s="261" t="s">
        <v>207</v>
      </c>
      <c r="E65" s="547">
        <v>4.3</v>
      </c>
      <c r="F65" s="261">
        <v>6.5</v>
      </c>
    </row>
    <row r="66" spans="1:6" ht="12.75">
      <c r="A66" s="384"/>
      <c r="B66" s="255"/>
      <c r="C66" s="544" t="s">
        <v>208</v>
      </c>
      <c r="D66" s="257" t="s">
        <v>207</v>
      </c>
      <c r="E66" s="548">
        <v>5.2</v>
      </c>
      <c r="F66" s="427">
        <v>6.5</v>
      </c>
    </row>
    <row r="67" spans="1:6" ht="12.75">
      <c r="A67" s="384"/>
      <c r="B67" s="264" t="s">
        <v>489</v>
      </c>
      <c r="C67" s="544" t="s">
        <v>238</v>
      </c>
      <c r="D67" s="256" t="s">
        <v>204</v>
      </c>
      <c r="E67" s="549">
        <v>58.9</v>
      </c>
      <c r="F67" s="380">
        <v>70.9</v>
      </c>
    </row>
    <row r="68" spans="1:6" ht="12.75">
      <c r="A68" s="384"/>
      <c r="B68" s="264" t="s">
        <v>239</v>
      </c>
      <c r="C68" s="544" t="s">
        <v>240</v>
      </c>
      <c r="D68" s="256" t="s">
        <v>204</v>
      </c>
      <c r="E68" s="549">
        <v>38</v>
      </c>
      <c r="F68" s="380">
        <v>51.8</v>
      </c>
    </row>
    <row r="69" spans="1:6" ht="12.75">
      <c r="A69" s="384"/>
      <c r="B69" s="255" t="s">
        <v>211</v>
      </c>
      <c r="C69" s="544" t="s">
        <v>212</v>
      </c>
      <c r="D69" s="257" t="s">
        <v>210</v>
      </c>
      <c r="E69" s="549">
        <v>29.9</v>
      </c>
      <c r="F69" s="380">
        <v>44.9</v>
      </c>
    </row>
    <row r="70" spans="1:6" ht="12.75">
      <c r="A70" s="384"/>
      <c r="B70" s="255" t="s">
        <v>344</v>
      </c>
      <c r="C70" s="544" t="s">
        <v>433</v>
      </c>
      <c r="D70" s="257" t="s">
        <v>210</v>
      </c>
      <c r="E70" s="549">
        <v>19.3</v>
      </c>
      <c r="F70" s="380">
        <v>26.8</v>
      </c>
    </row>
    <row r="71" spans="1:6" ht="12.75">
      <c r="A71" s="384"/>
      <c r="B71" s="255"/>
      <c r="C71" s="544" t="s">
        <v>335</v>
      </c>
      <c r="D71" s="257" t="s">
        <v>210</v>
      </c>
      <c r="E71" s="549">
        <v>20.6</v>
      </c>
      <c r="F71" s="380">
        <v>25</v>
      </c>
    </row>
    <row r="72" spans="1:6" ht="12.75">
      <c r="A72" s="384"/>
      <c r="B72" s="255" t="s">
        <v>241</v>
      </c>
      <c r="C72" s="544" t="s">
        <v>242</v>
      </c>
      <c r="D72" s="257" t="s">
        <v>243</v>
      </c>
      <c r="E72" s="549">
        <v>12.6</v>
      </c>
      <c r="F72" s="380">
        <v>22.9</v>
      </c>
    </row>
    <row r="73" spans="1:6" ht="12.75">
      <c r="A73" s="384"/>
      <c r="B73" s="255"/>
      <c r="C73" s="544" t="s">
        <v>244</v>
      </c>
      <c r="D73" s="257" t="s">
        <v>243</v>
      </c>
      <c r="E73" s="548">
        <v>9</v>
      </c>
      <c r="F73" s="380">
        <v>12</v>
      </c>
    </row>
    <row r="74" spans="1:6" ht="12.75">
      <c r="A74" s="384"/>
      <c r="B74" s="255"/>
      <c r="C74" s="544" t="s">
        <v>245</v>
      </c>
      <c r="D74" s="257" t="s">
        <v>204</v>
      </c>
      <c r="E74" s="549">
        <v>9.8</v>
      </c>
      <c r="F74" s="380">
        <v>12.2</v>
      </c>
    </row>
    <row r="75" spans="1:6" ht="12.75">
      <c r="A75" s="384"/>
      <c r="B75" s="255" t="s">
        <v>471</v>
      </c>
      <c r="C75" s="544" t="s">
        <v>472</v>
      </c>
      <c r="D75" s="257" t="s">
        <v>204</v>
      </c>
      <c r="E75" s="549">
        <v>40.4</v>
      </c>
      <c r="F75" s="380">
        <v>47.1</v>
      </c>
    </row>
    <row r="76" spans="1:6" ht="12.75">
      <c r="A76" s="522"/>
      <c r="B76" s="254" t="s">
        <v>473</v>
      </c>
      <c r="C76" s="544" t="s">
        <v>474</v>
      </c>
      <c r="D76" s="257" t="s">
        <v>204</v>
      </c>
      <c r="E76" s="549">
        <v>77.9</v>
      </c>
      <c r="F76" s="380">
        <v>110.5</v>
      </c>
    </row>
    <row r="77" spans="1:6" ht="12.75">
      <c r="A77" s="384"/>
      <c r="B77" s="255" t="s">
        <v>475</v>
      </c>
      <c r="C77" s="544" t="s">
        <v>476</v>
      </c>
      <c r="D77" s="257" t="s">
        <v>204</v>
      </c>
      <c r="E77" s="549">
        <v>50</v>
      </c>
      <c r="F77" s="380">
        <v>59.1</v>
      </c>
    </row>
    <row r="78" spans="1:6" ht="12.75">
      <c r="A78" s="384"/>
      <c r="B78" s="255" t="s">
        <v>361</v>
      </c>
      <c r="C78" s="544" t="s">
        <v>215</v>
      </c>
      <c r="D78" s="256" t="s">
        <v>204</v>
      </c>
      <c r="E78" s="549">
        <v>31.6</v>
      </c>
      <c r="F78" s="380">
        <v>38</v>
      </c>
    </row>
    <row r="79" spans="1:6" ht="12.75">
      <c r="A79" s="384"/>
      <c r="B79" s="255" t="s">
        <v>213</v>
      </c>
      <c r="C79" s="544" t="s">
        <v>214</v>
      </c>
      <c r="D79" s="256" t="s">
        <v>204</v>
      </c>
      <c r="E79" s="549">
        <v>74.1</v>
      </c>
      <c r="F79" s="380">
        <v>111.3</v>
      </c>
    </row>
    <row r="80" spans="1:6" ht="12.75">
      <c r="A80" s="384"/>
      <c r="B80" s="255" t="s">
        <v>470</v>
      </c>
      <c r="C80" s="544" t="s">
        <v>337</v>
      </c>
      <c r="D80" s="256" t="s">
        <v>243</v>
      </c>
      <c r="E80" s="549">
        <v>29.3</v>
      </c>
      <c r="F80" s="380">
        <v>40.2</v>
      </c>
    </row>
    <row r="81" spans="1:6" ht="12.75">
      <c r="A81" s="384"/>
      <c r="B81" s="255" t="s">
        <v>237</v>
      </c>
      <c r="C81" s="544" t="s">
        <v>459</v>
      </c>
      <c r="D81" s="256" t="s">
        <v>210</v>
      </c>
      <c r="E81" s="549">
        <v>20.8</v>
      </c>
      <c r="F81" s="380">
        <v>29</v>
      </c>
    </row>
    <row r="82" spans="1:6" ht="12.75">
      <c r="A82" s="384"/>
      <c r="B82" s="255"/>
      <c r="C82" s="544" t="s">
        <v>460</v>
      </c>
      <c r="D82" s="256" t="s">
        <v>461</v>
      </c>
      <c r="E82" s="549">
        <v>22</v>
      </c>
      <c r="F82" s="380">
        <v>30</v>
      </c>
    </row>
    <row r="83" spans="1:6" ht="12.75">
      <c r="A83" s="384"/>
      <c r="B83" s="255"/>
      <c r="C83" s="544" t="s">
        <v>462</v>
      </c>
      <c r="D83" s="256" t="s">
        <v>210</v>
      </c>
      <c r="E83" s="549">
        <v>56</v>
      </c>
      <c r="F83" s="380">
        <v>77</v>
      </c>
    </row>
    <row r="84" spans="1:6" ht="12.75">
      <c r="A84" s="384"/>
      <c r="B84" s="264" t="s">
        <v>235</v>
      </c>
      <c r="C84" s="545" t="s">
        <v>236</v>
      </c>
      <c r="D84" s="256" t="s">
        <v>204</v>
      </c>
      <c r="E84" s="549">
        <v>62.1</v>
      </c>
      <c r="F84" s="427">
        <v>74.7</v>
      </c>
    </row>
    <row r="85" spans="1:7" ht="12.75">
      <c r="A85" s="384"/>
      <c r="B85" s="264" t="s">
        <v>338</v>
      </c>
      <c r="C85" s="545" t="s">
        <v>426</v>
      </c>
      <c r="D85" s="257" t="s">
        <v>210</v>
      </c>
      <c r="E85" s="379">
        <v>12.4</v>
      </c>
      <c r="F85" s="427">
        <v>13.8</v>
      </c>
      <c r="G85" s="250"/>
    </row>
    <row r="86" spans="1:7" ht="12.75">
      <c r="A86" s="384"/>
      <c r="B86" s="264"/>
      <c r="C86" s="545" t="s">
        <v>446</v>
      </c>
      <c r="D86" s="257" t="s">
        <v>210</v>
      </c>
      <c r="E86" s="379">
        <v>11.2</v>
      </c>
      <c r="F86" s="427">
        <v>16.1</v>
      </c>
      <c r="G86" s="250"/>
    </row>
    <row r="87" spans="1:7" ht="12.75">
      <c r="A87" s="384"/>
      <c r="B87" s="264" t="s">
        <v>517</v>
      </c>
      <c r="C87" s="545" t="s">
        <v>520</v>
      </c>
      <c r="D87" s="256" t="s">
        <v>204</v>
      </c>
      <c r="E87" s="379">
        <v>89.1</v>
      </c>
      <c r="F87" s="427">
        <v>100.1</v>
      </c>
      <c r="G87" s="250"/>
    </row>
    <row r="88" spans="1:7" ht="12.75">
      <c r="A88" s="384"/>
      <c r="B88" s="264" t="s">
        <v>518</v>
      </c>
      <c r="C88" s="545" t="s">
        <v>521</v>
      </c>
      <c r="D88" s="256" t="s">
        <v>204</v>
      </c>
      <c r="E88" s="379">
        <v>116</v>
      </c>
      <c r="F88" s="427">
        <v>169.1</v>
      </c>
      <c r="G88" s="250"/>
    </row>
    <row r="89" spans="1:7" ht="12.75">
      <c r="A89" s="384"/>
      <c r="B89" s="264" t="s">
        <v>519</v>
      </c>
      <c r="C89" s="545" t="s">
        <v>522</v>
      </c>
      <c r="D89" s="257" t="s">
        <v>207</v>
      </c>
      <c r="E89" s="379">
        <v>0.6</v>
      </c>
      <c r="F89" s="427">
        <v>1.5</v>
      </c>
      <c r="G89" s="250"/>
    </row>
    <row r="90" spans="1:7" ht="12.75">
      <c r="A90" s="387"/>
      <c r="B90" s="265"/>
      <c r="C90" s="546" t="s">
        <v>523</v>
      </c>
      <c r="D90" s="269" t="s">
        <v>207</v>
      </c>
      <c r="E90" s="358">
        <v>1.5</v>
      </c>
      <c r="F90" s="356">
        <v>1.6</v>
      </c>
      <c r="G90" s="250"/>
    </row>
    <row r="91" spans="1:6" ht="12.75">
      <c r="A91" s="270" t="s">
        <v>15</v>
      </c>
      <c r="B91" s="255" t="s">
        <v>216</v>
      </c>
      <c r="C91" s="255" t="s">
        <v>218</v>
      </c>
      <c r="D91" s="256" t="s">
        <v>204</v>
      </c>
      <c r="E91" s="258">
        <v>35.2</v>
      </c>
      <c r="F91" s="297">
        <v>56.3</v>
      </c>
    </row>
    <row r="92" spans="1:6" ht="12.75">
      <c r="A92" s="270"/>
      <c r="B92" s="255"/>
      <c r="C92" s="255" t="s">
        <v>217</v>
      </c>
      <c r="D92" s="256" t="s">
        <v>204</v>
      </c>
      <c r="E92" s="258">
        <v>47.6</v>
      </c>
      <c r="F92" s="297">
        <v>55.1</v>
      </c>
    </row>
    <row r="93" spans="1:6" ht="12.75">
      <c r="A93" s="271"/>
      <c r="B93" s="255" t="s">
        <v>359</v>
      </c>
      <c r="C93" s="255" t="s">
        <v>220</v>
      </c>
      <c r="D93" s="256" t="s">
        <v>204</v>
      </c>
      <c r="E93" s="258">
        <v>102</v>
      </c>
      <c r="F93" s="272">
        <v>125</v>
      </c>
    </row>
    <row r="94" spans="1:6" ht="12.75">
      <c r="A94" s="271"/>
      <c r="B94" s="255" t="s">
        <v>311</v>
      </c>
      <c r="C94" s="255" t="s">
        <v>221</v>
      </c>
      <c r="D94" s="256" t="s">
        <v>222</v>
      </c>
      <c r="E94" s="258">
        <v>68.5</v>
      </c>
      <c r="F94" s="295">
        <v>78.1</v>
      </c>
    </row>
    <row r="95" spans="1:6" ht="12.75">
      <c r="A95" s="271"/>
      <c r="B95" s="255" t="s">
        <v>223</v>
      </c>
      <c r="C95" s="255" t="s">
        <v>224</v>
      </c>
      <c r="D95" s="256" t="s">
        <v>204</v>
      </c>
      <c r="E95" s="258">
        <v>7.4</v>
      </c>
      <c r="F95" s="272">
        <v>12</v>
      </c>
    </row>
    <row r="96" spans="1:6" ht="12.75">
      <c r="A96" s="271"/>
      <c r="B96" s="255"/>
      <c r="C96" s="255" t="s">
        <v>246</v>
      </c>
      <c r="D96" s="256" t="s">
        <v>195</v>
      </c>
      <c r="E96" s="268">
        <v>7.5</v>
      </c>
      <c r="F96" s="297">
        <v>11</v>
      </c>
    </row>
    <row r="97" spans="1:6" ht="12.75">
      <c r="A97" s="271"/>
      <c r="B97" s="255" t="s">
        <v>247</v>
      </c>
      <c r="C97" s="255" t="s">
        <v>248</v>
      </c>
      <c r="D97" s="256" t="s">
        <v>204</v>
      </c>
      <c r="E97" s="257">
        <v>46.7</v>
      </c>
      <c r="F97" s="272">
        <v>66</v>
      </c>
    </row>
    <row r="98" spans="1:6" ht="12.75">
      <c r="A98" s="271"/>
      <c r="B98" s="255" t="s">
        <v>249</v>
      </c>
      <c r="C98" s="255" t="s">
        <v>339</v>
      </c>
      <c r="D98" s="256" t="s">
        <v>227</v>
      </c>
      <c r="E98" s="258">
        <v>130.5</v>
      </c>
      <c r="F98" s="298">
        <v>223</v>
      </c>
    </row>
    <row r="99" spans="1:6" ht="12.75">
      <c r="A99" s="271"/>
      <c r="B99" s="255"/>
      <c r="C99" s="255" t="s">
        <v>463</v>
      </c>
      <c r="D99" s="256" t="s">
        <v>222</v>
      </c>
      <c r="E99" s="258">
        <v>97.4</v>
      </c>
      <c r="F99" s="298">
        <v>125</v>
      </c>
    </row>
    <row r="100" spans="1:6" ht="12.75">
      <c r="A100" s="271"/>
      <c r="B100" s="255" t="s">
        <v>225</v>
      </c>
      <c r="C100" s="255" t="s">
        <v>226</v>
      </c>
      <c r="D100" s="256" t="s">
        <v>227</v>
      </c>
      <c r="E100" s="258">
        <v>51.5</v>
      </c>
      <c r="F100" s="272">
        <v>76.1</v>
      </c>
    </row>
    <row r="101" spans="1:6" ht="12.75">
      <c r="A101" s="271"/>
      <c r="B101" s="264" t="s">
        <v>228</v>
      </c>
      <c r="C101" s="264" t="s">
        <v>229</v>
      </c>
      <c r="D101" s="256" t="s">
        <v>204</v>
      </c>
      <c r="E101" s="256">
        <v>99</v>
      </c>
      <c r="F101" s="272">
        <v>133</v>
      </c>
    </row>
    <row r="102" spans="1:6" ht="12.75">
      <c r="A102" s="381"/>
      <c r="B102" s="264" t="s">
        <v>409</v>
      </c>
      <c r="C102" s="264" t="s">
        <v>410</v>
      </c>
      <c r="D102" s="256" t="s">
        <v>195</v>
      </c>
      <c r="E102" s="256">
        <v>7.1</v>
      </c>
      <c r="F102" s="382">
        <v>9.5</v>
      </c>
    </row>
    <row r="103" spans="1:6" ht="12.75">
      <c r="A103" s="381"/>
      <c r="B103" s="264"/>
      <c r="C103" s="264" t="s">
        <v>427</v>
      </c>
      <c r="D103" s="256" t="s">
        <v>195</v>
      </c>
      <c r="E103" s="256">
        <v>6.7</v>
      </c>
      <c r="F103" s="382">
        <v>8.7</v>
      </c>
    </row>
    <row r="104" spans="1:6" ht="12.75">
      <c r="A104" s="381"/>
      <c r="B104" s="264"/>
      <c r="C104" s="264" t="s">
        <v>464</v>
      </c>
      <c r="D104" s="256" t="s">
        <v>195</v>
      </c>
      <c r="E104" s="256">
        <v>6.7</v>
      </c>
      <c r="F104" s="382">
        <v>8.9</v>
      </c>
    </row>
    <row r="105" spans="1:6" ht="12.75">
      <c r="A105" s="450" t="s">
        <v>477</v>
      </c>
      <c r="B105" s="341" t="s">
        <v>478</v>
      </c>
      <c r="C105" s="341" t="s">
        <v>480</v>
      </c>
      <c r="D105" s="266" t="s">
        <v>227</v>
      </c>
      <c r="E105" s="266">
        <v>22</v>
      </c>
      <c r="F105" s="354">
        <v>31.3</v>
      </c>
    </row>
    <row r="106" spans="1:6" ht="12.75">
      <c r="A106" s="254"/>
      <c r="B106" s="264"/>
      <c r="C106" s="264" t="s">
        <v>481</v>
      </c>
      <c r="D106" s="256" t="s">
        <v>204</v>
      </c>
      <c r="E106" s="256">
        <v>10.1</v>
      </c>
      <c r="F106" s="380">
        <v>15</v>
      </c>
    </row>
    <row r="107" spans="1:6" ht="12.75">
      <c r="A107" s="447"/>
      <c r="B107" s="265" t="s">
        <v>479</v>
      </c>
      <c r="C107" s="265" t="s">
        <v>482</v>
      </c>
      <c r="D107" s="448" t="s">
        <v>204</v>
      </c>
      <c r="E107" s="448">
        <v>79.7</v>
      </c>
      <c r="F107" s="449">
        <v>95.1</v>
      </c>
    </row>
    <row r="108" spans="1:9" ht="12.75">
      <c r="A108" s="353" t="s">
        <v>362</v>
      </c>
      <c r="B108" s="341" t="s">
        <v>407</v>
      </c>
      <c r="C108" s="341" t="s">
        <v>408</v>
      </c>
      <c r="D108" s="266" t="s">
        <v>204</v>
      </c>
      <c r="E108" s="267">
        <v>6.8</v>
      </c>
      <c r="F108" s="354">
        <v>15.2</v>
      </c>
      <c r="I108" s="250"/>
    </row>
    <row r="109" spans="1:9" ht="12.75">
      <c r="A109" s="377"/>
      <c r="B109" s="378"/>
      <c r="C109" s="378" t="s">
        <v>524</v>
      </c>
      <c r="D109" s="379" t="s">
        <v>204</v>
      </c>
      <c r="E109" s="258">
        <v>7.5</v>
      </c>
      <c r="F109" s="380">
        <v>8.4</v>
      </c>
      <c r="I109" s="250"/>
    </row>
    <row r="110" spans="1:6" ht="12.75">
      <c r="A110" s="355" t="s">
        <v>233</v>
      </c>
      <c r="B110" s="357" t="s">
        <v>234</v>
      </c>
      <c r="C110" s="357" t="s">
        <v>251</v>
      </c>
      <c r="D110" s="358" t="s">
        <v>195</v>
      </c>
      <c r="E110" s="342">
        <v>7</v>
      </c>
      <c r="F110" s="356">
        <v>11</v>
      </c>
    </row>
    <row r="111" spans="1:6" ht="12.75">
      <c r="A111" s="660" t="s">
        <v>252</v>
      </c>
      <c r="B111" s="661"/>
      <c r="C111" s="661"/>
      <c r="D111" s="661"/>
      <c r="E111" s="661"/>
      <c r="F111" s="662"/>
    </row>
    <row r="112" spans="1:6" ht="12.75">
      <c r="A112" s="383" t="s">
        <v>13</v>
      </c>
      <c r="B112" s="259" t="s">
        <v>193</v>
      </c>
      <c r="C112" s="260" t="s">
        <v>194</v>
      </c>
      <c r="D112" s="261" t="s">
        <v>195</v>
      </c>
      <c r="E112" s="451">
        <v>5.4</v>
      </c>
      <c r="F112" s="389">
        <v>6</v>
      </c>
    </row>
    <row r="113" spans="1:7" ht="12.75">
      <c r="A113" s="384"/>
      <c r="B113" s="255"/>
      <c r="C113" s="262" t="s">
        <v>196</v>
      </c>
      <c r="D113" s="257" t="s">
        <v>195</v>
      </c>
      <c r="E113" s="268">
        <v>4.6</v>
      </c>
      <c r="F113" s="385">
        <v>5.5</v>
      </c>
      <c r="G113" s="250"/>
    </row>
    <row r="114" spans="1:6" ht="12.75">
      <c r="A114" s="384"/>
      <c r="B114" s="255" t="s">
        <v>316</v>
      </c>
      <c r="C114" s="262" t="s">
        <v>317</v>
      </c>
      <c r="D114" s="257" t="s">
        <v>318</v>
      </c>
      <c r="E114" s="268">
        <v>182.5</v>
      </c>
      <c r="F114" s="385">
        <v>222.3</v>
      </c>
    </row>
    <row r="115" spans="1:6" ht="12.75">
      <c r="A115" s="384"/>
      <c r="B115" s="255"/>
      <c r="C115" s="262" t="s">
        <v>319</v>
      </c>
      <c r="D115" s="257" t="s">
        <v>320</v>
      </c>
      <c r="E115" s="268">
        <v>163.9</v>
      </c>
      <c r="F115" s="385">
        <v>187.8</v>
      </c>
    </row>
    <row r="116" spans="1:6" ht="12.75">
      <c r="A116" s="384"/>
      <c r="B116" s="255" t="s">
        <v>321</v>
      </c>
      <c r="C116" s="262" t="s">
        <v>322</v>
      </c>
      <c r="D116" s="257" t="s">
        <v>204</v>
      </c>
      <c r="E116" s="268">
        <v>68.2</v>
      </c>
      <c r="F116" s="385">
        <v>87</v>
      </c>
    </row>
    <row r="117" spans="1:6" ht="12.75">
      <c r="A117" s="384"/>
      <c r="B117" s="255" t="s">
        <v>341</v>
      </c>
      <c r="C117" s="262" t="s">
        <v>342</v>
      </c>
      <c r="D117" s="257" t="s">
        <v>199</v>
      </c>
      <c r="E117" s="258">
        <v>10.3</v>
      </c>
      <c r="F117" s="386">
        <v>12.5</v>
      </c>
    </row>
    <row r="118" spans="1:6" ht="12.75">
      <c r="A118" s="384"/>
      <c r="B118" s="255"/>
      <c r="C118" s="262" t="s">
        <v>343</v>
      </c>
      <c r="D118" s="256" t="s">
        <v>195</v>
      </c>
      <c r="E118" s="258">
        <v>10.5</v>
      </c>
      <c r="F118" s="386">
        <v>11.7</v>
      </c>
    </row>
    <row r="119" spans="1:6" ht="12.75">
      <c r="A119" s="384"/>
      <c r="B119" s="255" t="s">
        <v>411</v>
      </c>
      <c r="C119" s="262" t="s">
        <v>412</v>
      </c>
      <c r="D119" s="256" t="s">
        <v>413</v>
      </c>
      <c r="E119" s="258">
        <v>212.8</v>
      </c>
      <c r="F119" s="386">
        <v>274.4</v>
      </c>
    </row>
    <row r="120" spans="1:6" ht="12.75">
      <c r="A120" s="384"/>
      <c r="B120" s="255"/>
      <c r="C120" s="262" t="s">
        <v>525</v>
      </c>
      <c r="D120" s="256" t="s">
        <v>413</v>
      </c>
      <c r="E120" s="258">
        <v>154.8</v>
      </c>
      <c r="F120" s="386">
        <v>209.1</v>
      </c>
    </row>
    <row r="121" spans="1:6" ht="12.75">
      <c r="A121" s="384"/>
      <c r="B121" s="255" t="s">
        <v>414</v>
      </c>
      <c r="C121" s="262" t="s">
        <v>415</v>
      </c>
      <c r="D121" s="256" t="s">
        <v>243</v>
      </c>
      <c r="E121" s="258">
        <v>75.1</v>
      </c>
      <c r="F121" s="386">
        <v>97.5</v>
      </c>
    </row>
    <row r="122" spans="1:6" ht="12.75">
      <c r="A122" s="384"/>
      <c r="B122" s="255" t="s">
        <v>418</v>
      </c>
      <c r="C122" s="262" t="s">
        <v>416</v>
      </c>
      <c r="D122" s="256" t="s">
        <v>417</v>
      </c>
      <c r="E122" s="258">
        <v>66.6</v>
      </c>
      <c r="F122" s="386">
        <v>92.7</v>
      </c>
    </row>
    <row r="123" spans="1:6" ht="12.75">
      <c r="A123" s="384"/>
      <c r="B123" s="255"/>
      <c r="C123" s="262" t="s">
        <v>526</v>
      </c>
      <c r="D123" s="256" t="s">
        <v>413</v>
      </c>
      <c r="E123" s="258">
        <v>230.6</v>
      </c>
      <c r="F123" s="386">
        <v>256.2</v>
      </c>
    </row>
    <row r="124" spans="1:7" ht="12.75">
      <c r="A124" s="384"/>
      <c r="B124" s="255" t="s">
        <v>419</v>
      </c>
      <c r="C124" s="262" t="s">
        <v>429</v>
      </c>
      <c r="D124" s="256" t="s">
        <v>420</v>
      </c>
      <c r="E124" s="258">
        <v>233</v>
      </c>
      <c r="F124" s="386">
        <v>258.8</v>
      </c>
      <c r="G124" s="376"/>
    </row>
    <row r="125" spans="1:6" ht="12.75">
      <c r="A125" s="384"/>
      <c r="B125" s="255"/>
      <c r="C125" s="262" t="s">
        <v>430</v>
      </c>
      <c r="D125" s="256" t="s">
        <v>413</v>
      </c>
      <c r="E125" s="258">
        <v>230.6</v>
      </c>
      <c r="F125" s="386">
        <v>300.9</v>
      </c>
    </row>
    <row r="126" spans="1:6" ht="12.75">
      <c r="A126" s="384"/>
      <c r="B126" s="255" t="s">
        <v>431</v>
      </c>
      <c r="C126" s="262" t="s">
        <v>421</v>
      </c>
      <c r="D126" s="256" t="s">
        <v>204</v>
      </c>
      <c r="E126" s="258">
        <v>35.1</v>
      </c>
      <c r="F126" s="386">
        <v>48.1</v>
      </c>
    </row>
    <row r="127" spans="1:6" ht="12.75">
      <c r="A127" s="384"/>
      <c r="B127" s="255" t="s">
        <v>422</v>
      </c>
      <c r="C127" s="262" t="s">
        <v>423</v>
      </c>
      <c r="D127" s="256" t="s">
        <v>204</v>
      </c>
      <c r="E127" s="258">
        <v>34.8</v>
      </c>
      <c r="F127" s="386">
        <v>48</v>
      </c>
    </row>
    <row r="128" spans="1:6" ht="12.75">
      <c r="A128" s="388" t="s">
        <v>14</v>
      </c>
      <c r="B128" s="391" t="s">
        <v>323</v>
      </c>
      <c r="C128" s="391" t="s">
        <v>345</v>
      </c>
      <c r="D128" s="261" t="s">
        <v>243</v>
      </c>
      <c r="E128" s="389">
        <v>33.6</v>
      </c>
      <c r="F128" s="389">
        <v>43.64</v>
      </c>
    </row>
    <row r="129" spans="1:6" ht="12.75">
      <c r="A129" s="377"/>
      <c r="B129" s="392" t="s">
        <v>424</v>
      </c>
      <c r="C129" s="392" t="s">
        <v>425</v>
      </c>
      <c r="D129" s="257" t="s">
        <v>204</v>
      </c>
      <c r="E129" s="385">
        <v>25.06</v>
      </c>
      <c r="F129" s="385">
        <v>30.66</v>
      </c>
    </row>
    <row r="130" spans="1:6" ht="12.75">
      <c r="A130" s="384"/>
      <c r="B130" s="384" t="s">
        <v>235</v>
      </c>
      <c r="C130" s="384" t="s">
        <v>236</v>
      </c>
      <c r="D130" s="256" t="s">
        <v>204</v>
      </c>
      <c r="E130" s="385">
        <v>62.4</v>
      </c>
      <c r="F130" s="386">
        <v>74.7</v>
      </c>
    </row>
    <row r="131" spans="1:6" ht="12.75">
      <c r="A131" s="384"/>
      <c r="B131" s="384" t="s">
        <v>483</v>
      </c>
      <c r="C131" s="384" t="s">
        <v>484</v>
      </c>
      <c r="D131" s="256" t="s">
        <v>204</v>
      </c>
      <c r="E131" s="385">
        <v>81.9</v>
      </c>
      <c r="F131" s="385">
        <v>90.8</v>
      </c>
    </row>
    <row r="132" spans="1:6" ht="12.75">
      <c r="A132" s="384"/>
      <c r="B132" s="384" t="s">
        <v>485</v>
      </c>
      <c r="C132" s="384" t="s">
        <v>486</v>
      </c>
      <c r="D132" s="256" t="s">
        <v>204</v>
      </c>
      <c r="E132" s="385">
        <v>47.43</v>
      </c>
      <c r="F132" s="385">
        <v>55.85</v>
      </c>
    </row>
    <row r="133" spans="1:6" ht="12.75">
      <c r="A133" s="384"/>
      <c r="B133" s="384" t="s">
        <v>471</v>
      </c>
      <c r="C133" s="384" t="s">
        <v>472</v>
      </c>
      <c r="D133" s="256" t="s">
        <v>204</v>
      </c>
      <c r="E133" s="385">
        <v>40.38</v>
      </c>
      <c r="F133" s="385">
        <v>47.07</v>
      </c>
    </row>
    <row r="134" spans="1:6" ht="12.75">
      <c r="A134" s="384"/>
      <c r="B134" s="384" t="s">
        <v>527</v>
      </c>
      <c r="C134" s="384" t="s">
        <v>469</v>
      </c>
      <c r="D134" s="256" t="s">
        <v>210</v>
      </c>
      <c r="E134" s="385">
        <v>19.3</v>
      </c>
      <c r="F134" s="385">
        <v>27.47</v>
      </c>
    </row>
    <row r="135" spans="1:6" ht="12.75">
      <c r="A135" s="384"/>
      <c r="B135" s="384"/>
      <c r="C135" s="384" t="s">
        <v>335</v>
      </c>
      <c r="D135" s="256" t="s">
        <v>210</v>
      </c>
      <c r="E135" s="385">
        <v>20.56</v>
      </c>
      <c r="F135" s="385">
        <v>24.7</v>
      </c>
    </row>
    <row r="136" spans="1:6" ht="12.75">
      <c r="A136" s="384"/>
      <c r="B136" s="384" t="s">
        <v>241</v>
      </c>
      <c r="C136" s="384" t="s">
        <v>242</v>
      </c>
      <c r="D136" s="256" t="s">
        <v>243</v>
      </c>
      <c r="E136" s="385">
        <v>14.23</v>
      </c>
      <c r="F136" s="385">
        <v>15.87</v>
      </c>
    </row>
    <row r="137" spans="1:6" ht="12.75">
      <c r="A137" s="384"/>
      <c r="B137" s="384"/>
      <c r="C137" s="384" t="s">
        <v>244</v>
      </c>
      <c r="D137" s="256" t="s">
        <v>243</v>
      </c>
      <c r="E137" s="385">
        <v>10.53</v>
      </c>
      <c r="F137" s="385">
        <v>13.79</v>
      </c>
    </row>
    <row r="138" spans="1:6" ht="12.75">
      <c r="A138" s="384"/>
      <c r="B138" s="384"/>
      <c r="C138" s="384" t="s">
        <v>245</v>
      </c>
      <c r="D138" s="256" t="s">
        <v>204</v>
      </c>
      <c r="E138" s="385">
        <v>6.72</v>
      </c>
      <c r="F138" s="385">
        <v>10.82</v>
      </c>
    </row>
    <row r="139" spans="1:6" ht="12.75">
      <c r="A139" s="384"/>
      <c r="B139" s="384" t="s">
        <v>205</v>
      </c>
      <c r="C139" s="384" t="s">
        <v>206</v>
      </c>
      <c r="D139" s="256" t="s">
        <v>207</v>
      </c>
      <c r="E139" s="390">
        <v>4.33</v>
      </c>
      <c r="F139" s="390">
        <v>5.5</v>
      </c>
    </row>
    <row r="140" spans="1:6" ht="12.75">
      <c r="A140" s="384"/>
      <c r="B140" s="384"/>
      <c r="C140" s="384" t="s">
        <v>208</v>
      </c>
      <c r="D140" s="256" t="s">
        <v>207</v>
      </c>
      <c r="E140" s="390">
        <v>5.23</v>
      </c>
      <c r="F140" s="390">
        <v>6.17</v>
      </c>
    </row>
    <row r="141" spans="1:6" ht="12.75">
      <c r="A141" s="550" t="s">
        <v>15</v>
      </c>
      <c r="B141" s="554" t="s">
        <v>216</v>
      </c>
      <c r="C141" s="552" t="s">
        <v>363</v>
      </c>
      <c r="D141" s="261" t="s">
        <v>204</v>
      </c>
      <c r="E141" s="551">
        <v>47.43</v>
      </c>
      <c r="F141" s="553">
        <v>55.06</v>
      </c>
    </row>
    <row r="142" spans="1:6" ht="12.75">
      <c r="A142" s="21"/>
      <c r="B142" s="392"/>
      <c r="C142" s="255" t="s">
        <v>218</v>
      </c>
      <c r="D142" s="187" t="s">
        <v>204</v>
      </c>
      <c r="E142" s="345">
        <v>35.15</v>
      </c>
      <c r="F142" s="395">
        <v>56.34</v>
      </c>
    </row>
    <row r="143" spans="1:6" ht="12.75">
      <c r="A143" s="21"/>
      <c r="B143" s="452" t="s">
        <v>490</v>
      </c>
      <c r="C143" s="255" t="s">
        <v>220</v>
      </c>
      <c r="D143" s="187" t="s">
        <v>204</v>
      </c>
      <c r="E143" s="345">
        <v>101.78</v>
      </c>
      <c r="F143" s="395">
        <v>118.17</v>
      </c>
    </row>
    <row r="144" spans="1:6" ht="12.75">
      <c r="A144" s="296"/>
      <c r="B144" s="392" t="s">
        <v>228</v>
      </c>
      <c r="C144" s="255" t="s">
        <v>229</v>
      </c>
      <c r="D144" s="187" t="s">
        <v>204</v>
      </c>
      <c r="E144" s="345">
        <v>83</v>
      </c>
      <c r="F144" s="344">
        <v>113.73</v>
      </c>
    </row>
    <row r="145" spans="1:7" ht="12.75">
      <c r="A145" s="296"/>
      <c r="B145" s="392" t="s">
        <v>528</v>
      </c>
      <c r="C145" s="255" t="s">
        <v>529</v>
      </c>
      <c r="D145" s="187" t="s">
        <v>420</v>
      </c>
      <c r="E145" s="263">
        <v>59.79</v>
      </c>
      <c r="F145" s="344">
        <v>74.12</v>
      </c>
      <c r="G145" s="250"/>
    </row>
    <row r="146" spans="1:6" ht="25.5" customHeight="1">
      <c r="A146" s="655" t="s">
        <v>364</v>
      </c>
      <c r="B146" s="655"/>
      <c r="C146" s="655"/>
      <c r="D146" s="655"/>
      <c r="E146" s="655"/>
      <c r="F146" s="655"/>
    </row>
    <row r="147" spans="1:6" ht="12" customHeight="1">
      <c r="A147" s="656" t="s">
        <v>273</v>
      </c>
      <c r="B147" s="656"/>
      <c r="C147" s="656"/>
      <c r="D147" s="656"/>
      <c r="E147" s="656"/>
      <c r="F147" s="656"/>
    </row>
    <row r="148" spans="1:6" ht="20.25" customHeight="1">
      <c r="A148" s="656" t="s">
        <v>286</v>
      </c>
      <c r="B148" s="656"/>
      <c r="C148" s="656"/>
      <c r="D148" s="656"/>
      <c r="E148" s="656"/>
      <c r="F148" s="656"/>
    </row>
    <row r="149" spans="1:6" ht="12.75">
      <c r="A149" s="615" t="s">
        <v>544</v>
      </c>
      <c r="B149" s="197"/>
      <c r="C149" s="197"/>
      <c r="D149" s="197"/>
      <c r="E149" s="198"/>
      <c r="F149" s="198"/>
    </row>
  </sheetData>
  <sheetProtection/>
  <mergeCells count="15">
    <mergeCell ref="A2:F2"/>
    <mergeCell ref="A1:F1"/>
    <mergeCell ref="A3:F3"/>
    <mergeCell ref="E6:F6"/>
    <mergeCell ref="C6:C7"/>
    <mergeCell ref="B6:B7"/>
    <mergeCell ref="A6:A7"/>
    <mergeCell ref="D6:D7"/>
    <mergeCell ref="A146:F146"/>
    <mergeCell ref="A147:F147"/>
    <mergeCell ref="A148:F148"/>
    <mergeCell ref="A45:F45"/>
    <mergeCell ref="A111:F111"/>
    <mergeCell ref="A4:F4"/>
    <mergeCell ref="A8:F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34" r:id="rId1"/>
  <headerFooter>
    <oddHeader>&amp;LODEPA</oddHeader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showZeros="0" view="pageBreakPreview" zoomScaleSheetLayoutView="100" zoomScalePageLayoutView="0" workbookViewId="0" topLeftCell="A40">
      <selection activeCell="D47" sqref="D47"/>
    </sheetView>
  </sheetViews>
  <sheetFormatPr defaultColWidth="11.421875" defaultRowHeight="12.75"/>
  <cols>
    <col min="1" max="1" width="41.421875" style="23" customWidth="1"/>
    <col min="2" max="2" width="13.140625" style="20" bestFit="1" customWidth="1"/>
    <col min="3" max="3" width="23.140625" style="133" customWidth="1"/>
    <col min="4" max="4" width="27.00390625" style="75" bestFit="1" customWidth="1"/>
    <col min="5" max="5" width="11.421875" style="75" customWidth="1"/>
    <col min="6" max="16384" width="11.421875" style="3" customWidth="1"/>
  </cols>
  <sheetData>
    <row r="1" spans="1:4" ht="12.75">
      <c r="A1" s="679" t="s">
        <v>124</v>
      </c>
      <c r="B1" s="679"/>
      <c r="C1" s="679"/>
      <c r="D1" s="679"/>
    </row>
    <row r="2" spans="1:4" ht="15" customHeight="1">
      <c r="A2" s="680" t="s">
        <v>302</v>
      </c>
      <c r="B2" s="680"/>
      <c r="C2" s="680"/>
      <c r="D2" s="680"/>
    </row>
    <row r="3" spans="1:5" s="87" customFormat="1" ht="15" customHeight="1">
      <c r="A3" s="681" t="s">
        <v>365</v>
      </c>
      <c r="B3" s="681"/>
      <c r="C3" s="681"/>
      <c r="D3" s="681"/>
      <c r="E3" s="107"/>
    </row>
    <row r="4" spans="1:5" s="87" customFormat="1" ht="15" customHeight="1">
      <c r="A4" s="682" t="s">
        <v>494</v>
      </c>
      <c r="B4" s="682"/>
      <c r="C4" s="682"/>
      <c r="D4" s="682"/>
      <c r="E4" s="107"/>
    </row>
    <row r="5" spans="1:5" s="87" customFormat="1" ht="15" customHeight="1">
      <c r="A5" s="101"/>
      <c r="B5" s="108"/>
      <c r="C5" s="132"/>
      <c r="D5" s="107"/>
      <c r="E5" s="107"/>
    </row>
    <row r="6" spans="1:12" s="87" customFormat="1" ht="15" customHeight="1">
      <c r="A6" s="148" t="s">
        <v>43</v>
      </c>
      <c r="B6" s="149" t="s">
        <v>153</v>
      </c>
      <c r="C6" s="150" t="s">
        <v>154</v>
      </c>
      <c r="D6" s="151" t="s">
        <v>258</v>
      </c>
      <c r="E6" s="107"/>
      <c r="F6" s="80"/>
      <c r="G6" s="80"/>
      <c r="H6" s="80"/>
      <c r="I6" s="80"/>
      <c r="J6" s="80"/>
      <c r="K6" s="80"/>
      <c r="L6" s="80"/>
    </row>
    <row r="7" spans="1:12" s="87" customFormat="1" ht="15" customHeight="1">
      <c r="A7" s="677" t="s">
        <v>45</v>
      </c>
      <c r="B7" s="677"/>
      <c r="C7" s="677"/>
      <c r="D7" s="677"/>
      <c r="E7" s="107"/>
      <c r="F7" s="80"/>
      <c r="G7" s="80"/>
      <c r="H7" s="80"/>
      <c r="I7" s="80"/>
      <c r="J7" s="80"/>
      <c r="K7" s="80"/>
      <c r="L7" s="80"/>
    </row>
    <row r="8" spans="1:12" s="87" customFormat="1" ht="15" customHeight="1">
      <c r="A8" s="146" t="s">
        <v>46</v>
      </c>
      <c r="B8" s="106">
        <v>40</v>
      </c>
      <c r="C8" s="103">
        <v>258</v>
      </c>
      <c r="D8" s="103">
        <f>C8/500.81</f>
        <v>0.5151654320001597</v>
      </c>
      <c r="E8" s="107"/>
      <c r="F8" s="80"/>
      <c r="G8" s="80"/>
      <c r="H8" s="80"/>
      <c r="I8" s="80"/>
      <c r="J8" s="80"/>
      <c r="K8" s="80"/>
      <c r="L8" s="80"/>
    </row>
    <row r="9" spans="1:12" s="87" customFormat="1" ht="15" customHeight="1">
      <c r="A9" s="146" t="s">
        <v>104</v>
      </c>
      <c r="B9" s="106">
        <v>40</v>
      </c>
      <c r="C9" s="103">
        <v>265.5</v>
      </c>
      <c r="D9" s="103">
        <f aca="true" t="shared" si="0" ref="D9:D25">C9/500.81</f>
        <v>0.5301411713024899</v>
      </c>
      <c r="E9" s="107"/>
      <c r="F9" s="80"/>
      <c r="G9" s="80"/>
      <c r="H9" s="80"/>
      <c r="I9" s="80"/>
      <c r="J9" s="80"/>
      <c r="K9" s="80"/>
      <c r="L9" s="80"/>
    </row>
    <row r="10" spans="1:12" s="87" customFormat="1" ht="15" customHeight="1">
      <c r="A10" s="146" t="s">
        <v>47</v>
      </c>
      <c r="B10" s="106">
        <v>40</v>
      </c>
      <c r="C10" s="103">
        <v>244</v>
      </c>
      <c r="D10" s="103">
        <f t="shared" si="0"/>
        <v>0.48721071863581</v>
      </c>
      <c r="E10" s="107"/>
      <c r="F10" s="80"/>
      <c r="G10" s="80"/>
      <c r="H10" s="80"/>
      <c r="I10" s="80"/>
      <c r="J10" s="80"/>
      <c r="K10" s="80"/>
      <c r="L10" s="80"/>
    </row>
    <row r="11" spans="1:12" s="87" customFormat="1" ht="15" customHeight="1">
      <c r="A11" s="146" t="s">
        <v>117</v>
      </c>
      <c r="B11" s="106">
        <v>40</v>
      </c>
      <c r="C11" s="103">
        <v>251.5</v>
      </c>
      <c r="D11" s="103">
        <f t="shared" si="0"/>
        <v>0.5021864579381402</v>
      </c>
      <c r="E11" s="107"/>
      <c r="F11" s="80"/>
      <c r="G11" s="80"/>
      <c r="H11" s="80"/>
      <c r="I11" s="80"/>
      <c r="J11" s="80"/>
      <c r="K11" s="80"/>
      <c r="L11" s="80"/>
    </row>
    <row r="12" spans="1:12" s="87" customFormat="1" ht="15" customHeight="1">
      <c r="A12" s="146" t="s">
        <v>48</v>
      </c>
      <c r="B12" s="106">
        <v>40</v>
      </c>
      <c r="C12" s="103">
        <v>249</v>
      </c>
      <c r="D12" s="103">
        <f t="shared" si="0"/>
        <v>0.4971945448373635</v>
      </c>
      <c r="E12" s="107"/>
      <c r="F12" s="80"/>
      <c r="G12" s="80"/>
      <c r="H12" s="80"/>
      <c r="I12" s="80"/>
      <c r="J12" s="80"/>
      <c r="K12" s="80"/>
      <c r="L12" s="80"/>
    </row>
    <row r="13" spans="1:12" s="87" customFormat="1" ht="15" customHeight="1">
      <c r="A13" s="146" t="s">
        <v>105</v>
      </c>
      <c r="B13" s="106">
        <v>40</v>
      </c>
      <c r="C13" s="103">
        <v>253</v>
      </c>
      <c r="D13" s="103">
        <f t="shared" si="0"/>
        <v>0.5051816057986063</v>
      </c>
      <c r="E13" s="107"/>
      <c r="F13" s="80"/>
      <c r="G13" s="80"/>
      <c r="H13" s="80"/>
      <c r="I13" s="80"/>
      <c r="J13" s="80"/>
      <c r="K13" s="80"/>
      <c r="L13" s="80"/>
    </row>
    <row r="14" spans="1:12" s="87" customFormat="1" ht="15" customHeight="1">
      <c r="A14" s="146" t="s">
        <v>70</v>
      </c>
      <c r="B14" s="106">
        <v>40</v>
      </c>
      <c r="C14" s="103">
        <v>229.5</v>
      </c>
      <c r="D14" s="103">
        <f t="shared" si="0"/>
        <v>0.4582576226513049</v>
      </c>
      <c r="E14" s="106"/>
      <c r="F14" s="80"/>
      <c r="G14" s="80"/>
      <c r="H14" s="80"/>
      <c r="I14" s="80"/>
      <c r="J14" s="80"/>
      <c r="K14" s="80"/>
      <c r="L14" s="80"/>
    </row>
    <row r="15" spans="1:12" s="87" customFormat="1" ht="15" customHeight="1">
      <c r="A15" s="146" t="s">
        <v>106</v>
      </c>
      <c r="B15" s="106">
        <v>40</v>
      </c>
      <c r="C15" s="103">
        <v>237</v>
      </c>
      <c r="D15" s="103">
        <f t="shared" si="0"/>
        <v>0.47323336195363513</v>
      </c>
      <c r="E15" s="106"/>
      <c r="F15" s="80"/>
      <c r="G15" s="80"/>
      <c r="H15" s="80"/>
      <c r="I15" s="80"/>
      <c r="J15" s="80"/>
      <c r="K15" s="80"/>
      <c r="L15" s="80"/>
    </row>
    <row r="16" spans="1:12" s="87" customFormat="1" ht="15" customHeight="1">
      <c r="A16" s="146" t="s">
        <v>49</v>
      </c>
      <c r="B16" s="106">
        <v>40</v>
      </c>
      <c r="C16" s="103">
        <v>216.5</v>
      </c>
      <c r="D16" s="103">
        <f t="shared" si="0"/>
        <v>0.4322996745272658</v>
      </c>
      <c r="E16" s="106"/>
      <c r="F16" s="80"/>
      <c r="G16" s="80"/>
      <c r="H16" s="80"/>
      <c r="I16" s="80"/>
      <c r="J16" s="80"/>
      <c r="K16" s="80"/>
      <c r="L16" s="80"/>
    </row>
    <row r="17" spans="1:12" s="87" customFormat="1" ht="15" customHeight="1">
      <c r="A17" s="146" t="s">
        <v>107</v>
      </c>
      <c r="B17" s="106">
        <v>40</v>
      </c>
      <c r="C17" s="103">
        <v>224</v>
      </c>
      <c r="D17" s="103">
        <f t="shared" si="0"/>
        <v>0.44727541382959607</v>
      </c>
      <c r="E17" s="106"/>
      <c r="F17" s="80"/>
      <c r="G17" s="80"/>
      <c r="H17" s="80"/>
      <c r="I17" s="80"/>
      <c r="J17" s="80"/>
      <c r="K17" s="80"/>
      <c r="L17" s="80"/>
    </row>
    <row r="18" spans="1:12" s="87" customFormat="1" ht="15" customHeight="1">
      <c r="A18" s="146" t="s">
        <v>67</v>
      </c>
      <c r="B18" s="106">
        <v>40</v>
      </c>
      <c r="C18" s="103">
        <v>225</v>
      </c>
      <c r="D18" s="103">
        <f t="shared" si="0"/>
        <v>0.44927217906990674</v>
      </c>
      <c r="E18" s="106"/>
      <c r="F18" s="80"/>
      <c r="G18" s="80"/>
      <c r="H18" s="80"/>
      <c r="I18" s="80"/>
      <c r="J18" s="80"/>
      <c r="K18" s="80"/>
      <c r="L18" s="80"/>
    </row>
    <row r="19" spans="1:12" s="87" customFormat="1" ht="15" customHeight="1">
      <c r="A19" s="146" t="s">
        <v>92</v>
      </c>
      <c r="B19" s="106">
        <v>40</v>
      </c>
      <c r="C19" s="103">
        <v>230</v>
      </c>
      <c r="D19" s="103">
        <f t="shared" si="0"/>
        <v>0.4592560052714602</v>
      </c>
      <c r="E19" s="106"/>
      <c r="F19" s="80"/>
      <c r="G19" s="80"/>
      <c r="H19" s="80"/>
      <c r="I19" s="80"/>
      <c r="J19" s="80"/>
      <c r="K19" s="80"/>
      <c r="L19" s="80"/>
    </row>
    <row r="20" spans="1:12" s="87" customFormat="1" ht="15" customHeight="1">
      <c r="A20" s="146" t="s">
        <v>68</v>
      </c>
      <c r="B20" s="106">
        <v>40</v>
      </c>
      <c r="C20" s="103">
        <v>215</v>
      </c>
      <c r="D20" s="103">
        <f t="shared" si="0"/>
        <v>0.4293045266667998</v>
      </c>
      <c r="E20" s="106"/>
      <c r="F20" s="80"/>
      <c r="G20" s="80"/>
      <c r="H20" s="80"/>
      <c r="I20" s="80"/>
      <c r="J20" s="80"/>
      <c r="K20" s="80"/>
      <c r="L20" s="80"/>
    </row>
    <row r="21" spans="1:12" s="87" customFormat="1" ht="15" customHeight="1">
      <c r="A21" s="146" t="s">
        <v>69</v>
      </c>
      <c r="B21" s="106">
        <v>40</v>
      </c>
      <c r="C21" s="103">
        <v>220</v>
      </c>
      <c r="D21" s="103">
        <f t="shared" si="0"/>
        <v>0.43928835286835327</v>
      </c>
      <c r="E21" s="106"/>
      <c r="F21" s="80"/>
      <c r="G21" s="80"/>
      <c r="H21" s="80"/>
      <c r="I21" s="80"/>
      <c r="J21" s="80"/>
      <c r="K21" s="80"/>
      <c r="L21" s="80"/>
    </row>
    <row r="22" spans="1:12" s="87" customFormat="1" ht="15" customHeight="1">
      <c r="A22" s="146" t="s">
        <v>93</v>
      </c>
      <c r="B22" s="106">
        <v>40</v>
      </c>
      <c r="C22" s="103">
        <v>223</v>
      </c>
      <c r="D22" s="103">
        <f t="shared" si="0"/>
        <v>0.44527864858928534</v>
      </c>
      <c r="E22" s="106"/>
      <c r="F22" s="80"/>
      <c r="G22" s="80"/>
      <c r="H22" s="80"/>
      <c r="I22" s="80"/>
      <c r="J22" s="80"/>
      <c r="K22" s="80"/>
      <c r="L22" s="80"/>
    </row>
    <row r="23" spans="1:12" s="87" customFormat="1" ht="15" customHeight="1">
      <c r="A23" s="146" t="s">
        <v>108</v>
      </c>
      <c r="B23" s="106">
        <v>40</v>
      </c>
      <c r="C23" s="103">
        <v>233</v>
      </c>
      <c r="D23" s="103">
        <f t="shared" si="0"/>
        <v>0.46524630099239234</v>
      </c>
      <c r="E23" s="106"/>
      <c r="F23" s="80"/>
      <c r="G23" s="80"/>
      <c r="H23" s="80"/>
      <c r="I23" s="80"/>
      <c r="J23" s="80"/>
      <c r="K23" s="80"/>
      <c r="L23" s="80"/>
    </row>
    <row r="24" spans="1:12" s="87" customFormat="1" ht="15" customHeight="1">
      <c r="A24" s="146" t="s">
        <v>94</v>
      </c>
      <c r="B24" s="106">
        <v>40</v>
      </c>
      <c r="C24" s="103">
        <v>230</v>
      </c>
      <c r="D24" s="103">
        <f t="shared" si="0"/>
        <v>0.4592560052714602</v>
      </c>
      <c r="E24" s="106"/>
      <c r="F24" s="80"/>
      <c r="G24" s="80"/>
      <c r="H24" s="80"/>
      <c r="I24" s="80"/>
      <c r="J24" s="80"/>
      <c r="K24" s="80"/>
      <c r="L24" s="80"/>
    </row>
    <row r="25" spans="1:12" s="87" customFormat="1" ht="15" customHeight="1">
      <c r="A25" s="146" t="s">
        <v>109</v>
      </c>
      <c r="B25" s="106">
        <v>40</v>
      </c>
      <c r="C25" s="103">
        <v>240</v>
      </c>
      <c r="D25" s="103">
        <f t="shared" si="0"/>
        <v>0.4792236576745672</v>
      </c>
      <c r="E25" s="106"/>
      <c r="F25" s="80"/>
      <c r="G25" s="80"/>
      <c r="H25" s="80"/>
      <c r="I25" s="80"/>
      <c r="J25" s="80"/>
      <c r="K25" s="80"/>
      <c r="L25" s="80"/>
    </row>
    <row r="26" spans="1:12" s="87" customFormat="1" ht="15" customHeight="1">
      <c r="A26" s="677" t="s">
        <v>50</v>
      </c>
      <c r="B26" s="677"/>
      <c r="C26" s="677"/>
      <c r="D26" s="677"/>
      <c r="E26" s="107"/>
      <c r="F26" s="80"/>
      <c r="G26" s="80"/>
      <c r="H26" s="80"/>
      <c r="I26" s="80"/>
      <c r="J26" s="80"/>
      <c r="K26" s="80"/>
      <c r="L26" s="80"/>
    </row>
    <row r="27" spans="1:12" s="87" customFormat="1" ht="15" customHeight="1">
      <c r="A27" s="146" t="s">
        <v>110</v>
      </c>
      <c r="B27" s="106">
        <v>40</v>
      </c>
      <c r="C27" s="103">
        <v>246.5</v>
      </c>
      <c r="D27" s="103">
        <f>C27/500.81</f>
        <v>0.49220263173658674</v>
      </c>
      <c r="E27" s="107"/>
      <c r="F27" s="80"/>
      <c r="G27" s="80"/>
      <c r="H27" s="80"/>
      <c r="I27" s="80"/>
      <c r="J27" s="80"/>
      <c r="K27" s="80"/>
      <c r="L27" s="80"/>
    </row>
    <row r="28" spans="1:12" s="87" customFormat="1" ht="15" customHeight="1">
      <c r="A28" s="146" t="s">
        <v>51</v>
      </c>
      <c r="B28" s="106">
        <v>40</v>
      </c>
      <c r="C28" s="103">
        <v>232</v>
      </c>
      <c r="D28" s="103">
        <f aca="true" t="shared" si="1" ref="D28:D36">C28/500.81</f>
        <v>0.4632495357520816</v>
      </c>
      <c r="E28" s="107"/>
      <c r="F28" s="80"/>
      <c r="G28" s="80"/>
      <c r="H28" s="80"/>
      <c r="I28" s="80"/>
      <c r="J28" s="80"/>
      <c r="K28" s="80"/>
      <c r="L28" s="80"/>
    </row>
    <row r="29" spans="1:12" s="87" customFormat="1" ht="15" customHeight="1">
      <c r="A29" s="146" t="s">
        <v>111</v>
      </c>
      <c r="B29" s="106">
        <v>40</v>
      </c>
      <c r="C29" s="103">
        <v>219</v>
      </c>
      <c r="D29" s="103">
        <f t="shared" si="1"/>
        <v>0.43729158762804254</v>
      </c>
      <c r="E29" s="107"/>
      <c r="F29" s="80"/>
      <c r="G29" s="80"/>
      <c r="H29" s="80"/>
      <c r="I29" s="80"/>
      <c r="J29" s="80"/>
      <c r="K29" s="80"/>
      <c r="L29" s="80"/>
    </row>
    <row r="30" spans="1:12" s="87" customFormat="1" ht="15" customHeight="1">
      <c r="A30" s="146" t="s">
        <v>52</v>
      </c>
      <c r="B30" s="106">
        <v>40</v>
      </c>
      <c r="C30" s="103">
        <v>216</v>
      </c>
      <c r="D30" s="103">
        <f t="shared" si="1"/>
        <v>0.4313012919071105</v>
      </c>
      <c r="E30" s="107"/>
      <c r="F30" s="80"/>
      <c r="G30" s="80"/>
      <c r="H30" s="80"/>
      <c r="I30" s="80"/>
      <c r="J30" s="80"/>
      <c r="K30" s="80"/>
      <c r="L30" s="80"/>
    </row>
    <row r="31" spans="1:12" s="87" customFormat="1" ht="15" customHeight="1">
      <c r="A31" s="146" t="s">
        <v>112</v>
      </c>
      <c r="B31" s="106">
        <v>40</v>
      </c>
      <c r="C31" s="103">
        <v>204</v>
      </c>
      <c r="D31" s="103">
        <f t="shared" si="1"/>
        <v>0.40734010902338214</v>
      </c>
      <c r="E31" s="107"/>
      <c r="F31" s="80"/>
      <c r="G31" s="80"/>
      <c r="H31" s="80"/>
      <c r="I31" s="80"/>
      <c r="J31" s="80"/>
      <c r="K31" s="80"/>
      <c r="L31" s="80"/>
    </row>
    <row r="32" spans="1:12" s="87" customFormat="1" ht="15" customHeight="1">
      <c r="A32" s="146" t="s">
        <v>53</v>
      </c>
      <c r="B32" s="106">
        <v>40</v>
      </c>
      <c r="C32" s="103">
        <v>205</v>
      </c>
      <c r="D32" s="103">
        <f t="shared" si="1"/>
        <v>0.4093368742636928</v>
      </c>
      <c r="E32" s="107"/>
      <c r="F32" s="80"/>
      <c r="G32" s="80"/>
      <c r="H32" s="80"/>
      <c r="I32" s="80"/>
      <c r="J32" s="80"/>
      <c r="K32" s="80"/>
      <c r="L32" s="80"/>
    </row>
    <row r="33" spans="1:12" s="87" customFormat="1" ht="15" customHeight="1">
      <c r="A33" s="146" t="s">
        <v>113</v>
      </c>
      <c r="B33" s="106">
        <v>40</v>
      </c>
      <c r="C33" s="103">
        <v>202</v>
      </c>
      <c r="D33" s="103">
        <f t="shared" si="1"/>
        <v>0.40334657854276074</v>
      </c>
      <c r="E33" s="107"/>
      <c r="F33" s="80"/>
      <c r="G33" s="80"/>
      <c r="H33" s="80"/>
      <c r="I33" s="80"/>
      <c r="J33" s="80"/>
      <c r="K33" s="80"/>
      <c r="L33" s="80"/>
    </row>
    <row r="34" spans="1:12" s="87" customFormat="1" ht="15" customHeight="1">
      <c r="A34" s="146" t="s">
        <v>54</v>
      </c>
      <c r="B34" s="106">
        <v>40</v>
      </c>
      <c r="C34" s="103">
        <v>198</v>
      </c>
      <c r="D34" s="103">
        <f t="shared" si="1"/>
        <v>0.39535951758151794</v>
      </c>
      <c r="E34" s="107"/>
      <c r="F34" s="80"/>
      <c r="G34" s="80"/>
      <c r="H34" s="80"/>
      <c r="I34" s="80"/>
      <c r="J34" s="80"/>
      <c r="K34" s="80"/>
      <c r="L34" s="80"/>
    </row>
    <row r="35" spans="1:12" s="87" customFormat="1" ht="15" customHeight="1">
      <c r="A35" s="146" t="s">
        <v>114</v>
      </c>
      <c r="B35" s="106">
        <v>40</v>
      </c>
      <c r="C35" s="103">
        <v>213</v>
      </c>
      <c r="D35" s="103">
        <f t="shared" si="1"/>
        <v>0.4253109961861784</v>
      </c>
      <c r="E35" s="107"/>
      <c r="F35" s="80"/>
      <c r="G35" s="80"/>
      <c r="H35" s="80"/>
      <c r="I35" s="80"/>
      <c r="J35" s="80"/>
      <c r="K35" s="80"/>
      <c r="L35" s="80"/>
    </row>
    <row r="36" spans="1:12" s="87" customFormat="1" ht="15" customHeight="1">
      <c r="A36" s="146" t="s">
        <v>128</v>
      </c>
      <c r="B36" s="106">
        <v>40</v>
      </c>
      <c r="C36" s="103">
        <v>209</v>
      </c>
      <c r="D36" s="103">
        <f t="shared" si="1"/>
        <v>0.4173239352249356</v>
      </c>
      <c r="E36" s="107"/>
      <c r="F36" s="80"/>
      <c r="G36" s="80"/>
      <c r="H36" s="80"/>
      <c r="I36" s="80"/>
      <c r="J36" s="80"/>
      <c r="K36" s="80"/>
      <c r="L36" s="80"/>
    </row>
    <row r="37" spans="1:12" s="87" customFormat="1" ht="15" customHeight="1">
      <c r="A37" s="677" t="s">
        <v>55</v>
      </c>
      <c r="B37" s="677"/>
      <c r="C37" s="677"/>
      <c r="D37" s="678"/>
      <c r="E37" s="107"/>
      <c r="F37" s="80"/>
      <c r="G37" s="80"/>
      <c r="H37" s="80"/>
      <c r="I37" s="80"/>
      <c r="J37" s="80"/>
      <c r="K37" s="80"/>
      <c r="L37" s="80"/>
    </row>
    <row r="38" spans="1:12" s="87" customFormat="1" ht="12.75">
      <c r="A38" s="152" t="s">
        <v>71</v>
      </c>
      <c r="B38" s="137" t="s">
        <v>73</v>
      </c>
      <c r="C38" s="142">
        <v>199</v>
      </c>
      <c r="D38" s="142">
        <f>C38/500.81</f>
        <v>0.3973562828218286</v>
      </c>
      <c r="E38" s="107"/>
      <c r="F38" s="80"/>
      <c r="G38" s="80"/>
      <c r="H38" s="80"/>
      <c r="I38" s="80"/>
      <c r="J38" s="80"/>
      <c r="K38" s="80"/>
      <c r="L38" s="80"/>
    </row>
    <row r="39" spans="1:12" s="87" customFormat="1" ht="12.75">
      <c r="A39" s="146" t="s">
        <v>72</v>
      </c>
      <c r="B39" s="88" t="s">
        <v>73</v>
      </c>
      <c r="C39" s="103">
        <v>184</v>
      </c>
      <c r="D39" s="103">
        <f aca="true" t="shared" si="2" ref="D39:D49">C39/500.81</f>
        <v>0.3674048042171682</v>
      </c>
      <c r="E39" s="107"/>
      <c r="F39" s="80"/>
      <c r="G39" s="80"/>
      <c r="H39" s="80"/>
      <c r="I39" s="80"/>
      <c r="J39" s="80"/>
      <c r="K39" s="80"/>
      <c r="L39" s="80"/>
    </row>
    <row r="40" spans="1:12" s="87" customFormat="1" ht="12.75">
      <c r="A40" s="146" t="s">
        <v>75</v>
      </c>
      <c r="B40" s="88">
        <v>50</v>
      </c>
      <c r="C40" s="103">
        <v>187</v>
      </c>
      <c r="D40" s="103">
        <f t="shared" si="2"/>
        <v>0.37339509993810027</v>
      </c>
      <c r="E40" s="107"/>
      <c r="F40" s="80"/>
      <c r="G40" s="80"/>
      <c r="H40" s="80"/>
      <c r="I40" s="80"/>
      <c r="J40" s="80"/>
      <c r="K40" s="80"/>
      <c r="L40" s="80"/>
    </row>
    <row r="41" spans="1:12" s="87" customFormat="1" ht="15" customHeight="1">
      <c r="A41" s="146" t="s">
        <v>56</v>
      </c>
      <c r="B41" s="88">
        <v>50</v>
      </c>
      <c r="C41" s="103">
        <v>181</v>
      </c>
      <c r="D41" s="103">
        <f t="shared" si="2"/>
        <v>0.3614145084962361</v>
      </c>
      <c r="E41" s="107"/>
      <c r="F41" s="80"/>
      <c r="G41" s="80"/>
      <c r="H41" s="80"/>
      <c r="I41" s="80"/>
      <c r="J41" s="80"/>
      <c r="K41" s="80"/>
      <c r="L41" s="80"/>
    </row>
    <row r="42" spans="1:12" s="87" customFormat="1" ht="15" customHeight="1">
      <c r="A42" s="146" t="s">
        <v>57</v>
      </c>
      <c r="B42" s="88">
        <v>50</v>
      </c>
      <c r="C42" s="103">
        <v>183</v>
      </c>
      <c r="D42" s="103">
        <f t="shared" si="2"/>
        <v>0.3654080389768575</v>
      </c>
      <c r="E42" s="107"/>
      <c r="F42" s="80"/>
      <c r="G42" s="80"/>
      <c r="H42" s="80"/>
      <c r="I42" s="80"/>
      <c r="J42" s="80"/>
      <c r="K42" s="80"/>
      <c r="L42" s="80"/>
    </row>
    <row r="43" spans="1:12" s="87" customFormat="1" ht="15" customHeight="1">
      <c r="A43" s="146" t="s">
        <v>58</v>
      </c>
      <c r="B43" s="88">
        <v>50</v>
      </c>
      <c r="C43" s="103">
        <v>181</v>
      </c>
      <c r="D43" s="103">
        <f t="shared" si="2"/>
        <v>0.3614145084962361</v>
      </c>
      <c r="E43" s="107"/>
      <c r="F43" s="80"/>
      <c r="G43" s="80"/>
      <c r="H43" s="80"/>
      <c r="I43" s="80"/>
      <c r="J43" s="80"/>
      <c r="K43" s="80"/>
      <c r="L43" s="80"/>
    </row>
    <row r="44" spans="1:12" s="87" customFormat="1" ht="15" customHeight="1">
      <c r="A44" s="146" t="s">
        <v>59</v>
      </c>
      <c r="B44" s="88">
        <v>50</v>
      </c>
      <c r="C44" s="103">
        <v>177</v>
      </c>
      <c r="D44" s="103">
        <f t="shared" si="2"/>
        <v>0.35342744753499333</v>
      </c>
      <c r="E44" s="107"/>
      <c r="F44" s="80"/>
      <c r="G44" s="80"/>
      <c r="H44" s="80"/>
      <c r="I44" s="80"/>
      <c r="J44" s="80"/>
      <c r="K44" s="80"/>
      <c r="L44" s="80"/>
    </row>
    <row r="45" spans="1:12" s="87" customFormat="1" ht="15" customHeight="1">
      <c r="A45" s="146" t="s">
        <v>60</v>
      </c>
      <c r="B45" s="88">
        <v>50</v>
      </c>
      <c r="C45" s="103">
        <v>175.5</v>
      </c>
      <c r="D45" s="103">
        <f t="shared" si="2"/>
        <v>0.35043229967452727</v>
      </c>
      <c r="E45" s="107"/>
      <c r="F45" s="80"/>
      <c r="G45" s="80"/>
      <c r="H45" s="80"/>
      <c r="I45" s="80"/>
      <c r="J45" s="80"/>
      <c r="K45" s="80"/>
      <c r="L45" s="80"/>
    </row>
    <row r="46" spans="1:12" s="87" customFormat="1" ht="15" customHeight="1">
      <c r="A46" s="146" t="s">
        <v>61</v>
      </c>
      <c r="B46" s="88">
        <v>50</v>
      </c>
      <c r="C46" s="103">
        <v>168</v>
      </c>
      <c r="D46" s="103">
        <f t="shared" si="2"/>
        <v>0.33545656037219707</v>
      </c>
      <c r="E46" s="107"/>
      <c r="F46" s="80"/>
      <c r="G46" s="80"/>
      <c r="H46" s="80"/>
      <c r="I46" s="80"/>
      <c r="J46" s="80"/>
      <c r="K46" s="80"/>
      <c r="L46" s="80"/>
    </row>
    <row r="47" spans="1:12" s="87" customFormat="1" ht="15" customHeight="1">
      <c r="A47" s="146" t="s">
        <v>62</v>
      </c>
      <c r="B47" s="88">
        <v>50</v>
      </c>
      <c r="C47" s="103">
        <v>273</v>
      </c>
      <c r="D47" s="103">
        <f t="shared" si="2"/>
        <v>0.5451169106048201</v>
      </c>
      <c r="E47" s="107"/>
      <c r="F47" s="80"/>
      <c r="G47" s="80"/>
      <c r="H47" s="80"/>
      <c r="I47" s="80"/>
      <c r="J47" s="80"/>
      <c r="K47" s="80"/>
      <c r="L47" s="80"/>
    </row>
    <row r="48" spans="1:12" s="87" customFormat="1" ht="15" customHeight="1">
      <c r="A48" s="135" t="s">
        <v>74</v>
      </c>
      <c r="B48" s="88">
        <v>25</v>
      </c>
      <c r="C48" s="103">
        <v>1211</v>
      </c>
      <c r="D48" s="103">
        <f t="shared" si="2"/>
        <v>2.4180827060162535</v>
      </c>
      <c r="E48" s="107"/>
      <c r="F48" s="80"/>
      <c r="G48" s="80"/>
      <c r="H48" s="80"/>
      <c r="I48" s="80"/>
      <c r="J48" s="110"/>
      <c r="K48" s="80"/>
      <c r="L48" s="80"/>
    </row>
    <row r="49" spans="1:12" s="87" customFormat="1" ht="15" customHeight="1">
      <c r="A49" s="143" t="s">
        <v>76</v>
      </c>
      <c r="B49" s="144">
        <v>40</v>
      </c>
      <c r="C49" s="145">
        <v>387</v>
      </c>
      <c r="D49" s="145">
        <f t="shared" si="2"/>
        <v>0.7727481480002396</v>
      </c>
      <c r="E49" s="107"/>
      <c r="F49" s="80"/>
      <c r="G49" s="80"/>
      <c r="H49" s="80"/>
      <c r="I49" s="80"/>
      <c r="J49" s="80"/>
      <c r="K49" s="80"/>
      <c r="L49" s="80"/>
    </row>
    <row r="50" spans="1:12" s="87" customFormat="1" ht="15" customHeight="1">
      <c r="A50" s="677" t="s">
        <v>63</v>
      </c>
      <c r="B50" s="677"/>
      <c r="C50" s="677"/>
      <c r="D50" s="683"/>
      <c r="E50" s="107"/>
      <c r="F50" s="80"/>
      <c r="G50" s="80"/>
      <c r="H50" s="80"/>
      <c r="I50" s="80"/>
      <c r="J50" s="80"/>
      <c r="K50" s="80"/>
      <c r="L50" s="80"/>
    </row>
    <row r="51" spans="1:12" s="87" customFormat="1" ht="15" customHeight="1">
      <c r="A51" s="152" t="s">
        <v>64</v>
      </c>
      <c r="B51" s="125">
        <v>40</v>
      </c>
      <c r="C51" s="142">
        <v>256</v>
      </c>
      <c r="D51" s="142">
        <f>C51/500.81</f>
        <v>0.5111719015195384</v>
      </c>
      <c r="E51" s="107"/>
      <c r="F51" s="80"/>
      <c r="G51" s="80"/>
      <c r="H51" s="80"/>
      <c r="I51" s="80"/>
      <c r="J51" s="80"/>
      <c r="K51" s="80"/>
      <c r="L51" s="80"/>
    </row>
    <row r="52" spans="1:12" s="87" customFormat="1" ht="15" customHeight="1">
      <c r="A52" s="14" t="s">
        <v>66</v>
      </c>
      <c r="B52" s="147">
        <v>40</v>
      </c>
      <c r="C52" s="103">
        <v>256</v>
      </c>
      <c r="D52" s="103">
        <f aca="true" t="shared" si="3" ref="D52:D58">C52/500.81</f>
        <v>0.5111719015195384</v>
      </c>
      <c r="E52" s="107"/>
      <c r="F52" s="80"/>
      <c r="G52" s="80"/>
      <c r="H52" s="80"/>
      <c r="I52" s="80"/>
      <c r="J52" s="80"/>
      <c r="K52" s="80"/>
      <c r="L52" s="80"/>
    </row>
    <row r="53" spans="1:12" s="87" customFormat="1" ht="15" customHeight="1">
      <c r="A53" s="146" t="s">
        <v>65</v>
      </c>
      <c r="B53" s="106">
        <v>40</v>
      </c>
      <c r="C53" s="103">
        <v>244</v>
      </c>
      <c r="D53" s="103">
        <f t="shared" si="3"/>
        <v>0.48721071863581</v>
      </c>
      <c r="E53" s="107"/>
      <c r="F53" s="80"/>
      <c r="G53" s="80"/>
      <c r="H53" s="80"/>
      <c r="I53" s="80"/>
      <c r="J53" s="80"/>
      <c r="K53" s="80"/>
      <c r="L53" s="80"/>
    </row>
    <row r="54" spans="1:12" s="87" customFormat="1" ht="15" customHeight="1">
      <c r="A54" s="146" t="s">
        <v>80</v>
      </c>
      <c r="B54" s="135"/>
      <c r="C54" s="103">
        <v>155</v>
      </c>
      <c r="D54" s="103">
        <f t="shared" si="3"/>
        <v>0.309498612248158</v>
      </c>
      <c r="E54" s="107"/>
      <c r="F54" s="80"/>
      <c r="G54" s="80"/>
      <c r="H54" s="80"/>
      <c r="I54" s="80"/>
      <c r="J54" s="80"/>
      <c r="K54" s="80"/>
      <c r="L54" s="80"/>
    </row>
    <row r="55" spans="1:12" s="87" customFormat="1" ht="15" customHeight="1">
      <c r="A55" s="146" t="s">
        <v>77</v>
      </c>
      <c r="B55" s="106">
        <v>40</v>
      </c>
      <c r="C55" s="103">
        <v>175</v>
      </c>
      <c r="D55" s="103">
        <f t="shared" si="3"/>
        <v>0.34943391705437193</v>
      </c>
      <c r="E55" s="107"/>
      <c r="F55" s="80"/>
      <c r="G55" s="80"/>
      <c r="H55" s="80"/>
      <c r="I55" s="80"/>
      <c r="J55" s="80"/>
      <c r="K55" s="80"/>
      <c r="L55" s="80"/>
    </row>
    <row r="56" spans="1:12" s="87" customFormat="1" ht="15" customHeight="1">
      <c r="A56" s="146" t="s">
        <v>79</v>
      </c>
      <c r="B56" s="106">
        <v>50</v>
      </c>
      <c r="C56" s="103">
        <v>48</v>
      </c>
      <c r="D56" s="103">
        <f t="shared" si="3"/>
        <v>0.09584473153491344</v>
      </c>
      <c r="E56" s="107"/>
      <c r="F56" s="80"/>
      <c r="G56" s="80"/>
      <c r="H56" s="80"/>
      <c r="I56" s="80"/>
      <c r="J56" s="80"/>
      <c r="K56" s="80"/>
      <c r="L56" s="80"/>
    </row>
    <row r="57" spans="1:12" s="87" customFormat="1" ht="15" customHeight="1">
      <c r="A57" s="146" t="s">
        <v>78</v>
      </c>
      <c r="B57" s="106">
        <v>50</v>
      </c>
      <c r="C57" s="103">
        <v>48</v>
      </c>
      <c r="D57" s="103">
        <f t="shared" si="3"/>
        <v>0.09584473153491344</v>
      </c>
      <c r="E57" s="107"/>
      <c r="F57" s="80"/>
      <c r="G57" s="80"/>
      <c r="H57" s="80"/>
      <c r="I57" s="80"/>
      <c r="J57" s="80"/>
      <c r="K57" s="80"/>
      <c r="L57" s="80"/>
    </row>
    <row r="58" spans="1:5" s="87" customFormat="1" ht="15" customHeight="1">
      <c r="A58" s="153" t="s">
        <v>366</v>
      </c>
      <c r="B58" s="154">
        <v>40</v>
      </c>
      <c r="C58" s="145">
        <v>305</v>
      </c>
      <c r="D58" s="145">
        <f t="shared" si="3"/>
        <v>0.6090133982947625</v>
      </c>
      <c r="E58" s="107"/>
    </row>
    <row r="59" spans="1:5" s="87" customFormat="1" ht="15" customHeight="1">
      <c r="A59" s="676" t="s">
        <v>349</v>
      </c>
      <c r="B59" s="676"/>
      <c r="C59" s="676"/>
      <c r="D59" s="107"/>
      <c r="E59" s="107"/>
    </row>
    <row r="60" spans="1:5" s="87" customFormat="1" ht="12.75">
      <c r="A60" s="127" t="s">
        <v>498</v>
      </c>
      <c r="B60" s="111"/>
      <c r="C60" s="109"/>
      <c r="D60" s="107"/>
      <c r="E60" s="107"/>
    </row>
    <row r="61" spans="1:5" s="87" customFormat="1" ht="12.75">
      <c r="A61" s="112"/>
      <c r="B61" s="111"/>
      <c r="C61" s="109"/>
      <c r="D61" s="107"/>
      <c r="E61" s="107"/>
    </row>
  </sheetData>
  <sheetProtection/>
  <mergeCells count="9">
    <mergeCell ref="A59:C59"/>
    <mergeCell ref="A7:D7"/>
    <mergeCell ref="A26:D26"/>
    <mergeCell ref="A37:D37"/>
    <mergeCell ref="A1:D1"/>
    <mergeCell ref="A2:D2"/>
    <mergeCell ref="A3:D3"/>
    <mergeCell ref="A4:D4"/>
    <mergeCell ref="A50:D5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74" r:id="rId1"/>
  <headerFooter>
    <oddHeader>&amp;LODEPA</oddHeader>
    <oddFooter>&amp;C13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view="pageBreakPreview" zoomScaleSheetLayoutView="100" zoomScalePageLayoutView="0" workbookViewId="0" topLeftCell="A34">
      <selection activeCell="H57" sqref="H57"/>
    </sheetView>
  </sheetViews>
  <sheetFormatPr defaultColWidth="11.421875" defaultRowHeight="12.75"/>
  <cols>
    <col min="1" max="1" width="40.140625" style="20" customWidth="1"/>
    <col min="2" max="2" width="22.57421875" style="20" customWidth="1"/>
    <col min="3" max="3" width="24.00390625" style="20" bestFit="1" customWidth="1"/>
    <col min="4" max="4" width="31.57421875" style="131" bestFit="1" customWidth="1"/>
    <col min="5" max="5" width="14.140625" style="0" bestFit="1" customWidth="1"/>
    <col min="6" max="6" width="11.421875" style="98" customWidth="1"/>
    <col min="7" max="7" width="11.421875" style="95" customWidth="1"/>
  </cols>
  <sheetData>
    <row r="1" spans="1:7" ht="12.75">
      <c r="A1" s="679" t="s">
        <v>125</v>
      </c>
      <c r="B1" s="679"/>
      <c r="C1" s="679"/>
      <c r="D1" s="679"/>
      <c r="E1" s="679"/>
      <c r="G1" s="97"/>
    </row>
    <row r="2" spans="1:7" ht="12.75">
      <c r="A2" s="622" t="s">
        <v>367</v>
      </c>
      <c r="B2" s="622"/>
      <c r="C2" s="622"/>
      <c r="D2" s="622"/>
      <c r="E2" s="622"/>
      <c r="G2" s="97"/>
    </row>
    <row r="3" spans="1:7" ht="15">
      <c r="A3" s="669" t="s">
        <v>269</v>
      </c>
      <c r="B3" s="669"/>
      <c r="C3" s="669"/>
      <c r="D3" s="669"/>
      <c r="E3" s="669"/>
      <c r="G3" s="97"/>
    </row>
    <row r="4" spans="1:7" ht="15">
      <c r="A4" s="705" t="s">
        <v>510</v>
      </c>
      <c r="B4" s="669"/>
      <c r="C4" s="669"/>
      <c r="D4" s="669"/>
      <c r="E4" s="669"/>
      <c r="G4" s="97"/>
    </row>
    <row r="5" spans="1:7" ht="13.5" thickBot="1">
      <c r="A5" s="83"/>
      <c r="B5" s="81"/>
      <c r="C5" s="81"/>
      <c r="D5" s="174"/>
      <c r="F5" s="216"/>
      <c r="G5" s="97"/>
    </row>
    <row r="6" spans="1:7" ht="25.5" customHeight="1">
      <c r="A6" s="708" t="s">
        <v>260</v>
      </c>
      <c r="B6" s="709"/>
      <c r="C6" s="709"/>
      <c r="D6" s="709"/>
      <c r="E6" s="710"/>
      <c r="G6" s="97"/>
    </row>
    <row r="7" spans="1:8" ht="13.5" thickBot="1">
      <c r="A7" s="698"/>
      <c r="B7" s="699"/>
      <c r="C7" s="699"/>
      <c r="D7" s="699"/>
      <c r="E7" s="700"/>
      <c r="F7" s="13"/>
      <c r="G7" s="96"/>
      <c r="H7" s="13"/>
    </row>
    <row r="8" spans="1:7" ht="15">
      <c r="A8" s="701" t="s">
        <v>129</v>
      </c>
      <c r="B8" s="687" t="s">
        <v>130</v>
      </c>
      <c r="C8" s="230" t="s">
        <v>303</v>
      </c>
      <c r="D8" s="706" t="s">
        <v>261</v>
      </c>
      <c r="E8" s="707"/>
      <c r="F8" s="99"/>
      <c r="G8" s="96"/>
    </row>
    <row r="9" spans="1:7" ht="15">
      <c r="A9" s="702"/>
      <c r="B9" s="688"/>
      <c r="C9" s="204" t="s">
        <v>262</v>
      </c>
      <c r="D9" s="475" t="s">
        <v>191</v>
      </c>
      <c r="E9" s="360" t="s">
        <v>192</v>
      </c>
      <c r="F9" s="99"/>
      <c r="G9" s="96"/>
    </row>
    <row r="10" spans="1:7" ht="15">
      <c r="A10" s="299" t="s">
        <v>308</v>
      </c>
      <c r="B10" s="202" t="s">
        <v>263</v>
      </c>
      <c r="C10" s="208">
        <v>5000</v>
      </c>
      <c r="D10" s="208">
        <v>300000</v>
      </c>
      <c r="E10" s="300">
        <v>437000</v>
      </c>
      <c r="F10" s="99"/>
      <c r="G10" s="96"/>
    </row>
    <row r="11" spans="1:7" ht="15">
      <c r="A11" s="299"/>
      <c r="B11" s="205" t="s">
        <v>331</v>
      </c>
      <c r="C11" s="211">
        <v>1000</v>
      </c>
      <c r="D11" s="211">
        <v>80000</v>
      </c>
      <c r="E11" s="301">
        <v>98000</v>
      </c>
      <c r="F11" s="99"/>
      <c r="G11" s="96"/>
    </row>
    <row r="12" spans="1:7" s="66" customFormat="1" ht="15">
      <c r="A12" s="430" t="s">
        <v>307</v>
      </c>
      <c r="B12" s="431" t="s">
        <v>264</v>
      </c>
      <c r="C12" s="396">
        <v>10000</v>
      </c>
      <c r="D12" s="396">
        <v>70000</v>
      </c>
      <c r="E12" s="432">
        <v>89000</v>
      </c>
      <c r="F12" s="99"/>
      <c r="G12" s="96"/>
    </row>
    <row r="13" spans="1:7" ht="15">
      <c r="A13" s="304" t="s">
        <v>390</v>
      </c>
      <c r="B13" s="493" t="s">
        <v>392</v>
      </c>
      <c r="C13" s="211">
        <v>50000</v>
      </c>
      <c r="D13" s="211">
        <v>204966</v>
      </c>
      <c r="E13" s="303">
        <v>304000</v>
      </c>
      <c r="F13" s="99"/>
      <c r="G13" s="96"/>
    </row>
    <row r="14" spans="1:7" ht="15">
      <c r="A14" s="495"/>
      <c r="B14" s="494" t="s">
        <v>391</v>
      </c>
      <c r="C14" s="212">
        <v>50000</v>
      </c>
      <c r="D14" s="212">
        <v>235000</v>
      </c>
      <c r="E14" s="312">
        <v>327726</v>
      </c>
      <c r="F14" s="99"/>
      <c r="G14" s="96"/>
    </row>
    <row r="15" spans="1:7" ht="15">
      <c r="A15" s="302" t="s">
        <v>306</v>
      </c>
      <c r="B15" s="213" t="s">
        <v>330</v>
      </c>
      <c r="C15" s="209">
        <v>500000</v>
      </c>
      <c r="D15" s="453">
        <v>131092</v>
      </c>
      <c r="E15" s="309">
        <v>174000</v>
      </c>
      <c r="F15" s="99"/>
      <c r="G15" s="96"/>
    </row>
    <row r="16" spans="1:7" ht="15">
      <c r="A16" s="307"/>
      <c r="B16" s="232" t="s">
        <v>310</v>
      </c>
      <c r="C16" s="235">
        <v>250000</v>
      </c>
      <c r="D16" s="375">
        <v>72000</v>
      </c>
      <c r="E16" s="496">
        <v>102500</v>
      </c>
      <c r="F16" s="99"/>
      <c r="G16" s="96"/>
    </row>
    <row r="17" spans="1:7" ht="15">
      <c r="A17" s="302" t="s">
        <v>503</v>
      </c>
      <c r="B17" s="213" t="s">
        <v>504</v>
      </c>
      <c r="C17" s="209">
        <v>30000</v>
      </c>
      <c r="D17" s="462">
        <v>105042</v>
      </c>
      <c r="E17" s="312">
        <v>149352</v>
      </c>
      <c r="F17" s="99"/>
      <c r="G17" s="96"/>
    </row>
    <row r="18" spans="1:7" ht="12.75" customHeight="1">
      <c r="A18" s="704" t="s">
        <v>129</v>
      </c>
      <c r="B18" s="694" t="s">
        <v>130</v>
      </c>
      <c r="C18" s="689" t="s">
        <v>304</v>
      </c>
      <c r="D18" s="685" t="s">
        <v>261</v>
      </c>
      <c r="E18" s="686"/>
      <c r="F18" s="99"/>
      <c r="G18" s="96"/>
    </row>
    <row r="19" spans="1:7" ht="33.75" customHeight="1">
      <c r="A19" s="702"/>
      <c r="B19" s="688"/>
      <c r="C19" s="690"/>
      <c r="D19" s="475" t="s">
        <v>191</v>
      </c>
      <c r="E19" s="360" t="s">
        <v>192</v>
      </c>
      <c r="F19" s="99"/>
      <c r="G19" s="96"/>
    </row>
    <row r="20" spans="1:7" ht="15">
      <c r="A20" s="202" t="s">
        <v>390</v>
      </c>
      <c r="B20" s="202" t="s">
        <v>502</v>
      </c>
      <c r="C20" s="440">
        <v>5</v>
      </c>
      <c r="D20" s="208">
        <v>140000</v>
      </c>
      <c r="E20" s="312">
        <v>203025</v>
      </c>
      <c r="F20" s="99"/>
      <c r="G20" s="96"/>
    </row>
    <row r="21" spans="1:7" ht="15.75" thickBot="1">
      <c r="A21" s="497" t="s">
        <v>306</v>
      </c>
      <c r="B21" s="498" t="s">
        <v>505</v>
      </c>
      <c r="C21" s="499">
        <v>0.5</v>
      </c>
      <c r="D21" s="500">
        <v>54622</v>
      </c>
      <c r="E21" s="501">
        <v>74000</v>
      </c>
      <c r="F21" s="99"/>
      <c r="G21" s="96"/>
    </row>
    <row r="22" spans="1:7" ht="12.75">
      <c r="A22" s="695" t="s">
        <v>369</v>
      </c>
      <c r="B22" s="696"/>
      <c r="C22" s="696"/>
      <c r="D22" s="696"/>
      <c r="E22" s="697"/>
      <c r="F22" s="99"/>
      <c r="G22" s="96"/>
    </row>
    <row r="23" spans="1:7" ht="13.5" thickBot="1">
      <c r="A23" s="698"/>
      <c r="B23" s="699"/>
      <c r="C23" s="699"/>
      <c r="D23" s="699"/>
      <c r="E23" s="700"/>
      <c r="G23" s="96"/>
    </row>
    <row r="24" spans="1:7" ht="15">
      <c r="A24" s="701" t="s">
        <v>129</v>
      </c>
      <c r="B24" s="687" t="s">
        <v>130</v>
      </c>
      <c r="C24" s="233" t="s">
        <v>303</v>
      </c>
      <c r="D24" s="706" t="s">
        <v>261</v>
      </c>
      <c r="E24" s="707"/>
      <c r="F24" s="99"/>
      <c r="G24" s="96"/>
    </row>
    <row r="25" spans="1:7" ht="15">
      <c r="A25" s="702"/>
      <c r="B25" s="688"/>
      <c r="C25" s="204" t="s">
        <v>262</v>
      </c>
      <c r="D25" s="475" t="s">
        <v>191</v>
      </c>
      <c r="E25" s="360" t="s">
        <v>192</v>
      </c>
      <c r="G25" s="96"/>
    </row>
    <row r="26" spans="1:7" s="66" customFormat="1" ht="15">
      <c r="A26" s="305" t="s">
        <v>332</v>
      </c>
      <c r="B26" s="515" t="s">
        <v>439</v>
      </c>
      <c r="C26" s="512">
        <v>1000</v>
      </c>
      <c r="D26" s="514">
        <v>50700</v>
      </c>
      <c r="E26" s="514">
        <v>77350</v>
      </c>
      <c r="F26" s="98"/>
      <c r="G26" s="96"/>
    </row>
    <row r="27" spans="1:7" s="66" customFormat="1" ht="15">
      <c r="A27" s="511"/>
      <c r="B27" s="516" t="s">
        <v>334</v>
      </c>
      <c r="C27" s="513">
        <v>1000</v>
      </c>
      <c r="D27" s="236">
        <v>49600</v>
      </c>
      <c r="E27" s="236">
        <v>58000</v>
      </c>
      <c r="F27" s="98"/>
      <c r="G27" s="96"/>
    </row>
    <row r="28" spans="1:7" ht="15">
      <c r="A28" s="202" t="s">
        <v>308</v>
      </c>
      <c r="B28" s="517">
        <v>7742</v>
      </c>
      <c r="C28" s="208">
        <v>1000</v>
      </c>
      <c r="D28" s="208">
        <v>74575</v>
      </c>
      <c r="E28" s="208">
        <v>94000</v>
      </c>
      <c r="G28" s="96"/>
    </row>
    <row r="29" spans="1:7" ht="15">
      <c r="A29" s="305" t="s">
        <v>279</v>
      </c>
      <c r="B29" s="213" t="s">
        <v>507</v>
      </c>
      <c r="C29" s="209">
        <v>30000</v>
      </c>
      <c r="D29" s="209">
        <v>62100</v>
      </c>
      <c r="E29" s="308">
        <v>78000</v>
      </c>
      <c r="G29" s="438"/>
    </row>
    <row r="30" spans="1:7" ht="15">
      <c r="A30" s="305"/>
      <c r="B30" s="213" t="s">
        <v>440</v>
      </c>
      <c r="C30" s="209">
        <v>25000</v>
      </c>
      <c r="D30" s="209">
        <v>45000</v>
      </c>
      <c r="E30" s="308">
        <v>64034</v>
      </c>
      <c r="G30" s="438"/>
    </row>
    <row r="31" spans="1:7" ht="15">
      <c r="A31" s="306" t="s">
        <v>368</v>
      </c>
      <c r="B31" s="205" t="s">
        <v>508</v>
      </c>
      <c r="C31" s="403">
        <v>25000</v>
      </c>
      <c r="D31" s="396">
        <v>86480</v>
      </c>
      <c r="E31" s="502">
        <v>249500</v>
      </c>
      <c r="F31" s="99"/>
      <c r="G31" s="96"/>
    </row>
    <row r="32" spans="1:7" ht="15">
      <c r="A32" s="302"/>
      <c r="B32" s="213" t="s">
        <v>509</v>
      </c>
      <c r="C32" s="209">
        <v>25000</v>
      </c>
      <c r="D32" s="209">
        <v>251750</v>
      </c>
      <c r="E32" s="308">
        <v>267227</v>
      </c>
      <c r="F32" s="99"/>
      <c r="G32" s="96"/>
    </row>
    <row r="33" spans="1:7" ht="15">
      <c r="A33" s="310" t="s">
        <v>306</v>
      </c>
      <c r="B33" s="231" t="s">
        <v>310</v>
      </c>
      <c r="C33" s="234">
        <v>250000</v>
      </c>
      <c r="D33" s="234">
        <v>72000</v>
      </c>
      <c r="E33" s="503">
        <v>122975</v>
      </c>
      <c r="F33" s="99"/>
      <c r="G33" s="96"/>
    </row>
    <row r="34" spans="1:8" ht="15">
      <c r="A34" s="231" t="s">
        <v>266</v>
      </c>
      <c r="B34" s="231" t="s">
        <v>267</v>
      </c>
      <c r="C34" s="234">
        <v>10000</v>
      </c>
      <c r="D34" s="234">
        <v>83193</v>
      </c>
      <c r="E34" s="439">
        <v>187304</v>
      </c>
      <c r="F34" s="454"/>
      <c r="G34" s="454"/>
      <c r="H34" s="66"/>
    </row>
    <row r="35" spans="1:8" ht="15">
      <c r="A35" s="305" t="s">
        <v>307</v>
      </c>
      <c r="B35" s="203" t="s">
        <v>264</v>
      </c>
      <c r="C35" s="210">
        <v>10000</v>
      </c>
      <c r="D35" s="210">
        <v>75000</v>
      </c>
      <c r="E35" s="309">
        <v>92857</v>
      </c>
      <c r="F35" s="99"/>
      <c r="G35" s="96"/>
      <c r="H35" s="66"/>
    </row>
    <row r="36" spans="1:8" ht="15">
      <c r="A36" s="306" t="s">
        <v>380</v>
      </c>
      <c r="B36" s="214" t="s">
        <v>381</v>
      </c>
      <c r="C36" s="211">
        <v>5000</v>
      </c>
      <c r="D36" s="455">
        <v>70000</v>
      </c>
      <c r="E36" s="504">
        <v>419000</v>
      </c>
      <c r="F36" s="99"/>
      <c r="G36" s="96"/>
      <c r="H36" s="66"/>
    </row>
    <row r="37" spans="1:8" ht="15">
      <c r="A37" s="307"/>
      <c r="B37" s="232" t="s">
        <v>383</v>
      </c>
      <c r="C37" s="212">
        <v>1000</v>
      </c>
      <c r="D37" s="212">
        <v>63840</v>
      </c>
      <c r="E37" s="312">
        <v>75714</v>
      </c>
      <c r="F37" s="99"/>
      <c r="G37" s="96"/>
      <c r="H37" s="66"/>
    </row>
    <row r="38" spans="1:8" ht="15">
      <c r="A38" s="306" t="s">
        <v>397</v>
      </c>
      <c r="B38" s="214" t="s">
        <v>395</v>
      </c>
      <c r="C38" s="215">
        <v>75000</v>
      </c>
      <c r="D38" s="215">
        <v>107000</v>
      </c>
      <c r="E38" s="301">
        <v>126000</v>
      </c>
      <c r="F38" s="99"/>
      <c r="G38" s="96"/>
      <c r="H38" s="66"/>
    </row>
    <row r="39" spans="1:8" ht="15">
      <c r="A39" s="302"/>
      <c r="B39" s="213" t="s">
        <v>396</v>
      </c>
      <c r="C39" s="209">
        <v>75000</v>
      </c>
      <c r="D39" s="209">
        <v>99500</v>
      </c>
      <c r="E39" s="309">
        <v>133933</v>
      </c>
      <c r="F39" s="99"/>
      <c r="G39" s="96"/>
      <c r="H39" s="66"/>
    </row>
    <row r="40" spans="1:8" ht="15">
      <c r="A40" s="306" t="s">
        <v>390</v>
      </c>
      <c r="B40" s="205" t="s">
        <v>398</v>
      </c>
      <c r="C40" s="403">
        <v>45000</v>
      </c>
      <c r="D40" s="215">
        <v>213290</v>
      </c>
      <c r="E40" s="301">
        <v>290756</v>
      </c>
      <c r="F40" s="99"/>
      <c r="G40" s="96"/>
      <c r="H40" s="66"/>
    </row>
    <row r="41" spans="1:8" ht="15">
      <c r="A41" s="302"/>
      <c r="B41" s="203" t="s">
        <v>399</v>
      </c>
      <c r="C41" s="402">
        <v>30000</v>
      </c>
      <c r="D41" s="209">
        <v>102521</v>
      </c>
      <c r="E41" s="309">
        <v>145000</v>
      </c>
      <c r="F41" s="99"/>
      <c r="G41" s="96"/>
      <c r="H41" s="66"/>
    </row>
    <row r="42" spans="1:8" ht="15">
      <c r="A42" s="302"/>
      <c r="B42" s="203" t="s">
        <v>392</v>
      </c>
      <c r="C42" s="402">
        <v>50000</v>
      </c>
      <c r="D42" s="209">
        <v>250420</v>
      </c>
      <c r="E42" s="309">
        <v>330500</v>
      </c>
      <c r="F42" s="99"/>
      <c r="G42" s="96"/>
      <c r="H42" s="66"/>
    </row>
    <row r="43" spans="1:8" ht="15">
      <c r="A43" s="307"/>
      <c r="B43" s="201" t="s">
        <v>391</v>
      </c>
      <c r="C43" s="440">
        <v>50000</v>
      </c>
      <c r="D43" s="235">
        <v>232689</v>
      </c>
      <c r="E43" s="496">
        <v>312120</v>
      </c>
      <c r="F43" s="402"/>
      <c r="G43" s="438"/>
      <c r="H43" s="66"/>
    </row>
    <row r="44" spans="1:8" ht="15">
      <c r="A44" s="306" t="s">
        <v>385</v>
      </c>
      <c r="B44" s="214" t="s">
        <v>386</v>
      </c>
      <c r="C44" s="211">
        <v>5000</v>
      </c>
      <c r="D44" s="211">
        <v>264600</v>
      </c>
      <c r="E44" s="301">
        <v>304622</v>
      </c>
      <c r="F44" s="99"/>
      <c r="G44" s="96"/>
      <c r="H44" s="66"/>
    </row>
    <row r="45" spans="1:8" ht="15">
      <c r="A45" s="302"/>
      <c r="B45" s="213" t="s">
        <v>387</v>
      </c>
      <c r="C45" s="210">
        <v>5000</v>
      </c>
      <c r="D45" s="210">
        <v>264600</v>
      </c>
      <c r="E45" s="309">
        <v>304622</v>
      </c>
      <c r="F45" s="99"/>
      <c r="G45" s="96"/>
      <c r="H45" s="66"/>
    </row>
    <row r="46" spans="1:8" ht="15">
      <c r="A46" s="307"/>
      <c r="B46" s="232" t="s">
        <v>388</v>
      </c>
      <c r="C46" s="212">
        <v>5000</v>
      </c>
      <c r="D46" s="397">
        <v>170000</v>
      </c>
      <c r="E46" s="505">
        <v>370000</v>
      </c>
      <c r="F46" s="402"/>
      <c r="G46" s="96"/>
      <c r="H46" s="66"/>
    </row>
    <row r="47" spans="1:7" ht="15">
      <c r="A47" s="310" t="s">
        <v>441</v>
      </c>
      <c r="B47" s="231" t="s">
        <v>545</v>
      </c>
      <c r="C47" s="404">
        <v>1000</v>
      </c>
      <c r="D47" s="234">
        <v>41000</v>
      </c>
      <c r="E47" s="300">
        <v>64855</v>
      </c>
      <c r="F47" s="99"/>
      <c r="G47" s="96"/>
    </row>
    <row r="48" spans="1:7" ht="15">
      <c r="A48" s="306" t="s">
        <v>378</v>
      </c>
      <c r="B48" s="214" t="s">
        <v>389</v>
      </c>
      <c r="C48" s="215">
        <v>1000</v>
      </c>
      <c r="D48" s="215">
        <v>47000</v>
      </c>
      <c r="E48" s="301">
        <v>63529</v>
      </c>
      <c r="F48" s="99"/>
      <c r="G48" s="96"/>
    </row>
    <row r="49" spans="1:7" ht="15">
      <c r="A49" s="307"/>
      <c r="B49" s="232" t="s">
        <v>379</v>
      </c>
      <c r="C49" s="235">
        <v>1000</v>
      </c>
      <c r="D49" s="235">
        <v>60750</v>
      </c>
      <c r="E49" s="506">
        <v>81289</v>
      </c>
      <c r="F49" s="99"/>
      <c r="G49" s="96"/>
    </row>
    <row r="50" spans="1:7" ht="12.75" customHeight="1">
      <c r="A50" s="704" t="s">
        <v>129</v>
      </c>
      <c r="B50" s="694" t="s">
        <v>130</v>
      </c>
      <c r="C50" s="689" t="s">
        <v>304</v>
      </c>
      <c r="D50" s="685" t="s">
        <v>261</v>
      </c>
      <c r="E50" s="686"/>
      <c r="F50" s="99"/>
      <c r="G50" s="96"/>
    </row>
    <row r="51" spans="1:7" ht="13.5" customHeight="1">
      <c r="A51" s="702"/>
      <c r="B51" s="688"/>
      <c r="C51" s="690"/>
      <c r="D51" s="475" t="s">
        <v>191</v>
      </c>
      <c r="E51" s="360" t="s">
        <v>192</v>
      </c>
      <c r="F51" s="99"/>
      <c r="G51" s="96"/>
    </row>
    <row r="52" spans="1:7" ht="15.75" thickBot="1">
      <c r="A52" s="507" t="s">
        <v>467</v>
      </c>
      <c r="B52" s="498" t="s">
        <v>393</v>
      </c>
      <c r="C52" s="508" t="s">
        <v>394</v>
      </c>
      <c r="D52" s="509">
        <v>90000</v>
      </c>
      <c r="E52" s="510">
        <v>100000</v>
      </c>
      <c r="G52" s="96"/>
    </row>
    <row r="53" spans="1:7" ht="12.75">
      <c r="A53" s="695" t="s">
        <v>506</v>
      </c>
      <c r="B53" s="696"/>
      <c r="C53" s="696"/>
      <c r="D53" s="696"/>
      <c r="E53" s="697"/>
      <c r="F53" s="99"/>
      <c r="G53" s="96"/>
    </row>
    <row r="54" spans="1:7" ht="13.5" thickBot="1">
      <c r="A54" s="698"/>
      <c r="B54" s="699"/>
      <c r="C54" s="699"/>
      <c r="D54" s="699"/>
      <c r="E54" s="700"/>
      <c r="F54" s="99"/>
      <c r="G54" s="96"/>
    </row>
    <row r="55" spans="1:7" ht="15">
      <c r="A55" s="701" t="s">
        <v>129</v>
      </c>
      <c r="B55" s="687" t="s">
        <v>130</v>
      </c>
      <c r="C55" s="703" t="s">
        <v>190</v>
      </c>
      <c r="D55" s="706" t="s">
        <v>261</v>
      </c>
      <c r="E55" s="707"/>
      <c r="F55" s="99"/>
      <c r="G55" s="96"/>
    </row>
    <row r="56" spans="1:7" ht="15">
      <c r="A56" s="702"/>
      <c r="B56" s="688"/>
      <c r="C56" s="690"/>
      <c r="D56" s="400" t="s">
        <v>191</v>
      </c>
      <c r="E56" s="311" t="s">
        <v>192</v>
      </c>
      <c r="F56" s="99"/>
      <c r="G56" s="96"/>
    </row>
    <row r="57" spans="1:7" ht="12.75">
      <c r="A57" s="684" t="s">
        <v>370</v>
      </c>
      <c r="B57" s="684"/>
      <c r="C57" s="684"/>
      <c r="D57" s="684"/>
      <c r="E57" s="684"/>
      <c r="G57" s="96"/>
    </row>
    <row r="58" spans="1:5" ht="12.75">
      <c r="A58" s="684" t="s">
        <v>273</v>
      </c>
      <c r="B58" s="684"/>
      <c r="C58" s="684"/>
      <c r="D58" s="684"/>
      <c r="E58" s="684"/>
    </row>
    <row r="59" spans="1:5" ht="12.75">
      <c r="A59" s="684" t="s">
        <v>286</v>
      </c>
      <c r="B59" s="684"/>
      <c r="C59" s="684"/>
      <c r="D59" s="684"/>
      <c r="E59" s="684"/>
    </row>
    <row r="60" spans="1:5" ht="14.25" customHeight="1">
      <c r="A60" s="684" t="s">
        <v>546</v>
      </c>
      <c r="B60" s="684"/>
      <c r="C60" s="476"/>
      <c r="D60" s="476"/>
      <c r="E60" s="476"/>
    </row>
    <row r="61" spans="1:5" ht="12.75">
      <c r="A61" s="692" t="s">
        <v>547</v>
      </c>
      <c r="B61" s="693"/>
      <c r="C61" s="693"/>
      <c r="D61" s="206"/>
      <c r="E61" s="206"/>
    </row>
    <row r="62" spans="1:4" ht="12.75">
      <c r="A62" s="135"/>
      <c r="B62" s="88"/>
      <c r="C62" s="99"/>
      <c r="D62" s="103"/>
    </row>
    <row r="63" spans="1:5" ht="12.75">
      <c r="A63" s="135"/>
      <c r="B63" s="88"/>
      <c r="C63" s="99"/>
      <c r="D63" s="103"/>
      <c r="E63" s="66"/>
    </row>
    <row r="64" spans="1:4" ht="12.75">
      <c r="A64" s="135"/>
      <c r="B64" s="88"/>
      <c r="C64" s="99"/>
      <c r="D64" s="103"/>
    </row>
    <row r="65" spans="1:4" ht="12.75">
      <c r="A65" s="135"/>
      <c r="B65" s="88"/>
      <c r="C65" s="99"/>
      <c r="D65" s="103"/>
    </row>
    <row r="66" spans="1:4" ht="12.75">
      <c r="A66" s="135"/>
      <c r="B66" s="88"/>
      <c r="C66" s="99"/>
      <c r="D66" s="103"/>
    </row>
    <row r="67" spans="1:4" ht="12.75">
      <c r="A67" s="135"/>
      <c r="B67" s="88"/>
      <c r="C67" s="99"/>
      <c r="D67" s="103"/>
    </row>
    <row r="68" spans="1:4" ht="12.75">
      <c r="A68" s="135"/>
      <c r="B68" s="88"/>
      <c r="C68" s="99"/>
      <c r="D68" s="103"/>
    </row>
    <row r="69" spans="1:4" ht="12.75">
      <c r="A69" s="691"/>
      <c r="B69" s="691"/>
      <c r="C69" s="691"/>
      <c r="D69" s="691"/>
    </row>
    <row r="70" spans="1:4" ht="12.75">
      <c r="A70" s="135"/>
      <c r="B70" s="88"/>
      <c r="C70" s="99"/>
      <c r="D70" s="103"/>
    </row>
    <row r="71" spans="1:4" ht="12.75">
      <c r="A71" s="135"/>
      <c r="B71" s="88"/>
      <c r="C71" s="99"/>
      <c r="D71" s="103"/>
    </row>
    <row r="72" spans="1:4" ht="12.75">
      <c r="A72" s="135"/>
      <c r="B72" s="88"/>
      <c r="C72" s="99"/>
      <c r="D72" s="103"/>
    </row>
    <row r="73" spans="1:4" ht="12.75">
      <c r="A73" s="676"/>
      <c r="B73" s="676"/>
      <c r="C73" s="676"/>
      <c r="D73" s="130"/>
    </row>
    <row r="74" spans="1:4" ht="12.75">
      <c r="A74" s="199"/>
      <c r="B74" s="135"/>
      <c r="C74" s="135"/>
      <c r="D74" s="200"/>
    </row>
  </sheetData>
  <sheetProtection/>
  <mergeCells count="32">
    <mergeCell ref="B18:B19"/>
    <mergeCell ref="C18:C19"/>
    <mergeCell ref="A8:A9"/>
    <mergeCell ref="D24:E24"/>
    <mergeCell ref="D55:E55"/>
    <mergeCell ref="A18:A19"/>
    <mergeCell ref="A1:E1"/>
    <mergeCell ref="D8:E8"/>
    <mergeCell ref="A6:E7"/>
    <mergeCell ref="A22:E23"/>
    <mergeCell ref="D18:E18"/>
    <mergeCell ref="A2:E2"/>
    <mergeCell ref="A57:E57"/>
    <mergeCell ref="A58:E58"/>
    <mergeCell ref="A60:B60"/>
    <mergeCell ref="A3:E3"/>
    <mergeCell ref="A55:A56"/>
    <mergeCell ref="C55:C56"/>
    <mergeCell ref="A24:A25"/>
    <mergeCell ref="A50:A51"/>
    <mergeCell ref="A4:E4"/>
    <mergeCell ref="B8:B9"/>
    <mergeCell ref="A59:E59"/>
    <mergeCell ref="D50:E50"/>
    <mergeCell ref="B24:B25"/>
    <mergeCell ref="C50:C51"/>
    <mergeCell ref="A73:C73"/>
    <mergeCell ref="A69:D69"/>
    <mergeCell ref="B55:B56"/>
    <mergeCell ref="A61:C61"/>
    <mergeCell ref="B50:B51"/>
    <mergeCell ref="A53:E5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60" r:id="rId1"/>
  <headerFooter>
    <oddHeader>&amp;LODEPA</oddHeader>
    <oddFooter>&amp;C14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view="pageBreakPreview" zoomScaleSheetLayoutView="100" workbookViewId="0" topLeftCell="A10">
      <selection activeCell="H26" sqref="H26"/>
    </sheetView>
  </sheetViews>
  <sheetFormatPr defaultColWidth="11.421875" defaultRowHeight="12.75"/>
  <cols>
    <col min="1" max="1" width="37.57421875" style="0" customWidth="1"/>
    <col min="2" max="2" width="23.7109375" style="0" customWidth="1"/>
    <col min="3" max="3" width="18.421875" style="0" bestFit="1" customWidth="1"/>
    <col min="4" max="4" width="22.28125" style="0" customWidth="1"/>
    <col min="5" max="5" width="27.00390625" style="0" bestFit="1" customWidth="1"/>
  </cols>
  <sheetData>
    <row r="1" spans="1:5" ht="12.75">
      <c r="A1" s="679" t="s">
        <v>126</v>
      </c>
      <c r="B1" s="679"/>
      <c r="C1" s="679"/>
      <c r="D1" s="679"/>
      <c r="E1" s="679"/>
    </row>
    <row r="2" spans="1:5" ht="12.75">
      <c r="A2" s="622" t="s">
        <v>301</v>
      </c>
      <c r="B2" s="622"/>
      <c r="C2" s="622"/>
      <c r="D2" s="622"/>
      <c r="E2" s="622"/>
    </row>
    <row r="3" spans="1:5" ht="12.75" customHeight="1">
      <c r="A3" s="711" t="s">
        <v>365</v>
      </c>
      <c r="B3" s="711"/>
      <c r="C3" s="711"/>
      <c r="D3" s="711"/>
      <c r="E3" s="711"/>
    </row>
    <row r="4" spans="1:5" ht="12.75">
      <c r="A4" s="712" t="s">
        <v>161</v>
      </c>
      <c r="B4" s="713"/>
      <c r="C4" s="713"/>
      <c r="D4" s="713"/>
      <c r="E4" s="713"/>
    </row>
    <row r="5" spans="1:5" ht="12.75">
      <c r="A5" s="20"/>
      <c r="B5" s="20"/>
      <c r="C5" s="20"/>
      <c r="D5" s="20"/>
      <c r="E5" s="20"/>
    </row>
    <row r="6" spans="1:5" ht="21.75" customHeight="1">
      <c r="A6" s="159" t="s">
        <v>129</v>
      </c>
      <c r="B6" s="160" t="s">
        <v>130</v>
      </c>
      <c r="C6" s="161" t="s">
        <v>131</v>
      </c>
      <c r="D6" s="161" t="s">
        <v>491</v>
      </c>
      <c r="E6" s="161" t="s">
        <v>258</v>
      </c>
    </row>
    <row r="7" spans="1:5" ht="21.75" customHeight="1">
      <c r="A7" s="155"/>
      <c r="B7" s="156"/>
      <c r="C7" s="157"/>
      <c r="D7" s="157"/>
      <c r="E7" s="157"/>
    </row>
    <row r="8" spans="1:5" ht="12.75">
      <c r="A8" s="136" t="s">
        <v>132</v>
      </c>
      <c r="B8" s="136" t="s">
        <v>133</v>
      </c>
      <c r="C8" s="105">
        <v>20500</v>
      </c>
      <c r="D8" s="162">
        <f>C8/50</f>
        <v>410</v>
      </c>
      <c r="E8" s="163">
        <f>D8/500.81</f>
        <v>0.8186737485273856</v>
      </c>
    </row>
    <row r="9" spans="1:5" ht="12.75">
      <c r="A9" s="21" t="s">
        <v>160</v>
      </c>
      <c r="B9" s="21" t="s">
        <v>158</v>
      </c>
      <c r="C9" s="99">
        <v>20500</v>
      </c>
      <c r="D9" s="158">
        <f aca="true" t="shared" si="0" ref="D9:D33">C9/50</f>
        <v>410</v>
      </c>
      <c r="E9" s="128">
        <f aca="true" t="shared" si="1" ref="E9:E33">D9/500.81</f>
        <v>0.8186737485273856</v>
      </c>
    </row>
    <row r="10" spans="1:5" ht="12.75">
      <c r="A10" s="21"/>
      <c r="B10" s="21" t="s">
        <v>167</v>
      </c>
      <c r="C10" s="99">
        <v>20500</v>
      </c>
      <c r="D10" s="164">
        <f t="shared" si="0"/>
        <v>410</v>
      </c>
      <c r="E10" s="128">
        <f t="shared" si="1"/>
        <v>0.8186737485273856</v>
      </c>
    </row>
    <row r="11" spans="1:5" ht="12.75">
      <c r="A11" s="141" t="s">
        <v>176</v>
      </c>
      <c r="B11" s="141" t="s">
        <v>136</v>
      </c>
      <c r="C11" s="105">
        <v>17500</v>
      </c>
      <c r="D11" s="162">
        <f t="shared" si="0"/>
        <v>350</v>
      </c>
      <c r="E11" s="163">
        <f t="shared" si="1"/>
        <v>0.6988678341087439</v>
      </c>
    </row>
    <row r="12" spans="1:5" ht="12.75">
      <c r="A12" s="21" t="s">
        <v>160</v>
      </c>
      <c r="B12" s="135" t="s">
        <v>165</v>
      </c>
      <c r="C12" s="99">
        <v>17500</v>
      </c>
      <c r="D12" s="158">
        <f t="shared" si="0"/>
        <v>350</v>
      </c>
      <c r="E12" s="128">
        <f t="shared" si="1"/>
        <v>0.6988678341087439</v>
      </c>
    </row>
    <row r="13" spans="1:5" ht="12.75">
      <c r="A13" s="93"/>
      <c r="B13" s="135" t="s">
        <v>166</v>
      </c>
      <c r="C13" s="99">
        <v>17500</v>
      </c>
      <c r="D13" s="158">
        <f t="shared" si="0"/>
        <v>350</v>
      </c>
      <c r="E13" s="128">
        <f t="shared" si="1"/>
        <v>0.6988678341087439</v>
      </c>
    </row>
    <row r="14" spans="1:5" ht="12.75">
      <c r="A14" s="21"/>
      <c r="B14" s="135" t="s">
        <v>138</v>
      </c>
      <c r="C14" s="99">
        <v>17500</v>
      </c>
      <c r="D14" s="158">
        <f t="shared" si="0"/>
        <v>350</v>
      </c>
      <c r="E14" s="128">
        <f t="shared" si="1"/>
        <v>0.6988678341087439</v>
      </c>
    </row>
    <row r="15" spans="1:5" ht="12.75">
      <c r="A15" s="21"/>
      <c r="B15" s="135" t="s">
        <v>139</v>
      </c>
      <c r="C15" s="99">
        <v>17500</v>
      </c>
      <c r="D15" s="158">
        <f t="shared" si="0"/>
        <v>350</v>
      </c>
      <c r="E15" s="128">
        <f t="shared" si="1"/>
        <v>0.6988678341087439</v>
      </c>
    </row>
    <row r="16" spans="1:5" ht="12.75">
      <c r="A16" s="21"/>
      <c r="B16" s="135" t="s">
        <v>159</v>
      </c>
      <c r="C16" s="99">
        <v>17500</v>
      </c>
      <c r="D16" s="158">
        <f t="shared" si="0"/>
        <v>350</v>
      </c>
      <c r="E16" s="128">
        <f t="shared" si="1"/>
        <v>0.6988678341087439</v>
      </c>
    </row>
    <row r="17" spans="1:5" ht="12.75">
      <c r="A17" s="21"/>
      <c r="B17" s="135" t="s">
        <v>140</v>
      </c>
      <c r="C17" s="99">
        <v>17500</v>
      </c>
      <c r="D17" s="158">
        <f t="shared" si="0"/>
        <v>350</v>
      </c>
      <c r="E17" s="128">
        <f t="shared" si="1"/>
        <v>0.6988678341087439</v>
      </c>
    </row>
    <row r="18" spans="1:5" ht="12.75">
      <c r="A18" s="21"/>
      <c r="B18" s="135" t="s">
        <v>141</v>
      </c>
      <c r="C18" s="99">
        <v>18500</v>
      </c>
      <c r="D18" s="158">
        <v>350</v>
      </c>
      <c r="E18" s="128">
        <f t="shared" si="1"/>
        <v>0.6988678341087439</v>
      </c>
    </row>
    <row r="19" spans="1:5" ht="12.75">
      <c r="A19" s="141" t="s">
        <v>177</v>
      </c>
      <c r="B19" s="141" t="s">
        <v>137</v>
      </c>
      <c r="C19" s="105">
        <v>18500</v>
      </c>
      <c r="D19" s="162">
        <f t="shared" si="0"/>
        <v>370</v>
      </c>
      <c r="E19" s="163">
        <f t="shared" si="1"/>
        <v>0.7388031389149577</v>
      </c>
    </row>
    <row r="20" spans="1:5" ht="12.75">
      <c r="A20" s="21" t="s">
        <v>160</v>
      </c>
      <c r="B20" s="135" t="s">
        <v>134</v>
      </c>
      <c r="C20" s="99">
        <v>18500</v>
      </c>
      <c r="D20" s="158">
        <f t="shared" si="0"/>
        <v>370</v>
      </c>
      <c r="E20" s="128">
        <f t="shared" si="1"/>
        <v>0.7388031389149577</v>
      </c>
    </row>
    <row r="21" spans="1:5" ht="12.75">
      <c r="A21" s="93"/>
      <c r="B21" s="135" t="s">
        <v>135</v>
      </c>
      <c r="C21" s="99">
        <v>18500</v>
      </c>
      <c r="D21" s="158">
        <f t="shared" si="0"/>
        <v>370</v>
      </c>
      <c r="E21" s="128">
        <f t="shared" si="1"/>
        <v>0.7388031389149577</v>
      </c>
    </row>
    <row r="22" spans="1:5" ht="12.75">
      <c r="A22" s="93"/>
      <c r="B22" s="135" t="s">
        <v>178</v>
      </c>
      <c r="C22" s="99">
        <v>18500</v>
      </c>
      <c r="D22" s="158">
        <f t="shared" si="0"/>
        <v>370</v>
      </c>
      <c r="E22" s="128">
        <f t="shared" si="1"/>
        <v>0.7388031389149577</v>
      </c>
    </row>
    <row r="23" spans="1:5" ht="12.75">
      <c r="A23" s="181"/>
      <c r="B23" s="143" t="s">
        <v>179</v>
      </c>
      <c r="C23" s="104">
        <v>18500</v>
      </c>
      <c r="D23" s="164">
        <f t="shared" si="0"/>
        <v>370</v>
      </c>
      <c r="E23" s="128">
        <f t="shared" si="1"/>
        <v>0.7388031389149577</v>
      </c>
    </row>
    <row r="24" spans="1:5" ht="12.75">
      <c r="A24" s="21" t="s">
        <v>142</v>
      </c>
      <c r="B24" s="135" t="s">
        <v>143</v>
      </c>
      <c r="C24" s="99">
        <v>15000</v>
      </c>
      <c r="D24" s="162">
        <f t="shared" si="0"/>
        <v>300</v>
      </c>
      <c r="E24" s="163">
        <f t="shared" si="1"/>
        <v>0.599029572093209</v>
      </c>
    </row>
    <row r="25" spans="1:5" ht="12.75">
      <c r="A25" s="21" t="s">
        <v>181</v>
      </c>
      <c r="B25" s="135" t="s">
        <v>155</v>
      </c>
      <c r="C25" s="99">
        <v>15000</v>
      </c>
      <c r="D25" s="158">
        <f t="shared" si="0"/>
        <v>300</v>
      </c>
      <c r="E25" s="128">
        <f t="shared" si="1"/>
        <v>0.599029572093209</v>
      </c>
    </row>
    <row r="26" spans="1:5" ht="12.75">
      <c r="A26" s="21"/>
      <c r="B26" s="135" t="s">
        <v>144</v>
      </c>
      <c r="C26" s="99">
        <v>15000</v>
      </c>
      <c r="D26" s="158">
        <f t="shared" si="0"/>
        <v>300</v>
      </c>
      <c r="E26" s="128">
        <f t="shared" si="1"/>
        <v>0.599029572093209</v>
      </c>
    </row>
    <row r="27" spans="1:5" ht="12.75">
      <c r="A27" s="139"/>
      <c r="B27" s="143" t="s">
        <v>156</v>
      </c>
      <c r="C27" s="104">
        <v>15000</v>
      </c>
      <c r="D27" s="164">
        <f t="shared" si="0"/>
        <v>300</v>
      </c>
      <c r="E27" s="128">
        <f t="shared" si="1"/>
        <v>0.599029572093209</v>
      </c>
    </row>
    <row r="28" spans="1:5" ht="12.75">
      <c r="A28" s="21" t="s">
        <v>142</v>
      </c>
      <c r="B28" s="135" t="s">
        <v>143</v>
      </c>
      <c r="C28" s="99">
        <v>13750</v>
      </c>
      <c r="D28" s="162">
        <f t="shared" si="0"/>
        <v>275</v>
      </c>
      <c r="E28" s="163">
        <f t="shared" si="1"/>
        <v>0.5491104410854416</v>
      </c>
    </row>
    <row r="29" spans="1:5" ht="12.75">
      <c r="A29" s="21" t="s">
        <v>182</v>
      </c>
      <c r="B29" s="135" t="s">
        <v>155</v>
      </c>
      <c r="C29" s="99">
        <v>13750</v>
      </c>
      <c r="D29" s="158">
        <f t="shared" si="0"/>
        <v>275</v>
      </c>
      <c r="E29" s="128">
        <f t="shared" si="1"/>
        <v>0.5491104410854416</v>
      </c>
    </row>
    <row r="30" spans="1:5" ht="12.75">
      <c r="A30" s="21"/>
      <c r="B30" s="135" t="s">
        <v>144</v>
      </c>
      <c r="C30" s="99">
        <v>13750</v>
      </c>
      <c r="D30" s="158">
        <f t="shared" si="0"/>
        <v>275</v>
      </c>
      <c r="E30" s="128">
        <f t="shared" si="1"/>
        <v>0.5491104410854416</v>
      </c>
    </row>
    <row r="31" spans="1:5" ht="12.75">
      <c r="A31" s="21"/>
      <c r="B31" s="143" t="s">
        <v>156</v>
      </c>
      <c r="C31" s="99">
        <v>13750</v>
      </c>
      <c r="D31" s="164">
        <f t="shared" si="0"/>
        <v>275</v>
      </c>
      <c r="E31" s="128">
        <f t="shared" si="1"/>
        <v>0.5491104410854416</v>
      </c>
    </row>
    <row r="32" spans="1:5" ht="12.75">
      <c r="A32" s="136" t="s">
        <v>145</v>
      </c>
      <c r="B32" s="141" t="s">
        <v>146</v>
      </c>
      <c r="C32" s="105">
        <v>17500</v>
      </c>
      <c r="D32" s="162">
        <f t="shared" si="0"/>
        <v>350</v>
      </c>
      <c r="E32" s="163">
        <f t="shared" si="1"/>
        <v>0.6988678341087439</v>
      </c>
    </row>
    <row r="33" spans="1:5" ht="12.75">
      <c r="A33" s="139" t="s">
        <v>180</v>
      </c>
      <c r="B33" s="143" t="s">
        <v>157</v>
      </c>
      <c r="C33" s="104">
        <v>17500</v>
      </c>
      <c r="D33" s="164">
        <f t="shared" si="0"/>
        <v>350</v>
      </c>
      <c r="E33" s="165">
        <f t="shared" si="1"/>
        <v>0.6988678341087439</v>
      </c>
    </row>
    <row r="34" spans="1:5" ht="12.75">
      <c r="A34" s="141" t="s">
        <v>147</v>
      </c>
      <c r="B34" s="716" t="s">
        <v>148</v>
      </c>
      <c r="C34" s="718">
        <v>17500</v>
      </c>
      <c r="D34" s="720">
        <f>C34/50</f>
        <v>350</v>
      </c>
      <c r="E34" s="714">
        <f>D34/500.81</f>
        <v>0.6988678341087439</v>
      </c>
    </row>
    <row r="35" spans="1:5" ht="12.75">
      <c r="A35" s="139" t="s">
        <v>180</v>
      </c>
      <c r="B35" s="717"/>
      <c r="C35" s="719"/>
      <c r="D35" s="721"/>
      <c r="E35" s="715"/>
    </row>
    <row r="36" spans="1:5" ht="12.75">
      <c r="A36" s="12" t="s">
        <v>548</v>
      </c>
      <c r="B36" s="20"/>
      <c r="C36" s="20"/>
      <c r="D36" s="20"/>
      <c r="E36" s="20"/>
    </row>
    <row r="37" spans="1:5" ht="12.75">
      <c r="A37" s="12" t="s">
        <v>511</v>
      </c>
      <c r="B37" s="20"/>
      <c r="C37" s="20"/>
      <c r="D37" s="20"/>
      <c r="E37" s="20"/>
    </row>
    <row r="45" ht="12.75">
      <c r="D45" s="323"/>
    </row>
  </sheetData>
  <sheetProtection/>
  <mergeCells count="8">
    <mergeCell ref="A1:E1"/>
    <mergeCell ref="A2:E2"/>
    <mergeCell ref="A3:E3"/>
    <mergeCell ref="A4:E4"/>
    <mergeCell ref="E34:E35"/>
    <mergeCell ref="B34:B35"/>
    <mergeCell ref="C34:C35"/>
    <mergeCell ref="D34:D3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70" r:id="rId1"/>
  <headerFooter>
    <oddFooter>&amp;C15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selection activeCell="E12" sqref="E12"/>
    </sheetView>
  </sheetViews>
  <sheetFormatPr defaultColWidth="11.421875" defaultRowHeight="12.75"/>
  <cols>
    <col min="1" max="1" width="27.140625" style="0" customWidth="1"/>
    <col min="2" max="2" width="19.8515625" style="0" bestFit="1" customWidth="1"/>
    <col min="3" max="3" width="21.7109375" style="0" customWidth="1"/>
    <col min="4" max="4" width="26.421875" style="0" customWidth="1"/>
    <col min="5" max="5" width="19.28125" style="0" customWidth="1"/>
  </cols>
  <sheetData>
    <row r="1" spans="1:5" ht="12.75">
      <c r="A1" s="726" t="s">
        <v>275</v>
      </c>
      <c r="B1" s="726"/>
      <c r="C1" s="726"/>
      <c r="D1" s="726"/>
      <c r="E1" s="226"/>
    </row>
    <row r="2" spans="1:5" ht="15">
      <c r="A2" s="727" t="s">
        <v>277</v>
      </c>
      <c r="B2" s="727"/>
      <c r="C2" s="727"/>
      <c r="D2" s="727"/>
      <c r="E2" s="224"/>
    </row>
    <row r="3" spans="1:6" ht="15">
      <c r="A3" s="669" t="s">
        <v>269</v>
      </c>
      <c r="B3" s="669"/>
      <c r="C3" s="669"/>
      <c r="D3" s="669"/>
      <c r="E3" s="217"/>
      <c r="F3" s="225"/>
    </row>
    <row r="4" spans="1:6" ht="15">
      <c r="A4" s="705" t="s">
        <v>510</v>
      </c>
      <c r="B4" s="669"/>
      <c r="C4" s="669"/>
      <c r="D4" s="669"/>
      <c r="E4" s="225"/>
      <c r="F4" s="225"/>
    </row>
    <row r="5" spans="1:5" ht="13.5" thickBot="1">
      <c r="A5" s="184"/>
      <c r="B5" s="182"/>
      <c r="C5" s="182"/>
      <c r="D5" s="84"/>
      <c r="E5" s="174"/>
    </row>
    <row r="6" spans="1:4" ht="15.75" thickBot="1">
      <c r="A6" s="728" t="s">
        <v>276</v>
      </c>
      <c r="B6" s="729"/>
      <c r="C6" s="729"/>
      <c r="D6" s="730"/>
    </row>
    <row r="7" spans="1:4" ht="15">
      <c r="A7" s="731" t="s">
        <v>129</v>
      </c>
      <c r="B7" s="733" t="s">
        <v>130</v>
      </c>
      <c r="C7" s="735" t="s">
        <v>278</v>
      </c>
      <c r="D7" s="736"/>
    </row>
    <row r="8" spans="1:4" ht="15">
      <c r="A8" s="732"/>
      <c r="B8" s="734"/>
      <c r="C8" s="218" t="s">
        <v>191</v>
      </c>
      <c r="D8" s="313" t="s">
        <v>192</v>
      </c>
    </row>
    <row r="9" spans="1:4" ht="12.75">
      <c r="A9" s="320" t="s">
        <v>378</v>
      </c>
      <c r="B9" s="362" t="s">
        <v>389</v>
      </c>
      <c r="C9" s="278">
        <v>70</v>
      </c>
      <c r="D9" s="321">
        <v>100</v>
      </c>
    </row>
    <row r="10" spans="1:5" ht="12.75">
      <c r="A10" s="405" t="s">
        <v>279</v>
      </c>
      <c r="B10" s="362" t="s">
        <v>507</v>
      </c>
      <c r="C10" s="278">
        <v>11</v>
      </c>
      <c r="D10" s="321">
        <v>16</v>
      </c>
      <c r="E10" s="251"/>
    </row>
    <row r="11" spans="1:5" ht="12.75">
      <c r="A11" s="320" t="s">
        <v>308</v>
      </c>
      <c r="B11" s="362" t="s">
        <v>442</v>
      </c>
      <c r="C11" s="278">
        <v>100</v>
      </c>
      <c r="D11" s="321">
        <v>124</v>
      </c>
      <c r="E11" s="251"/>
    </row>
    <row r="12" spans="1:5" ht="12.75">
      <c r="A12" s="320" t="s">
        <v>368</v>
      </c>
      <c r="B12" s="362" t="s">
        <v>509</v>
      </c>
      <c r="C12" s="278">
        <v>10</v>
      </c>
      <c r="D12" s="321">
        <v>30</v>
      </c>
      <c r="E12" s="251"/>
    </row>
    <row r="13" spans="1:5" ht="12.75">
      <c r="A13" s="320" t="s">
        <v>266</v>
      </c>
      <c r="B13" s="362" t="s">
        <v>268</v>
      </c>
      <c r="C13" s="278">
        <v>20</v>
      </c>
      <c r="D13" s="321">
        <v>37</v>
      </c>
      <c r="E13" s="251"/>
    </row>
    <row r="14" spans="1:5" ht="12.75">
      <c r="A14" s="320" t="s">
        <v>309</v>
      </c>
      <c r="B14" s="362" t="s">
        <v>265</v>
      </c>
      <c r="C14" s="278">
        <v>23</v>
      </c>
      <c r="D14" s="321">
        <v>33</v>
      </c>
      <c r="E14" s="251"/>
    </row>
    <row r="15" spans="1:5" ht="12.75">
      <c r="A15" s="320" t="s">
        <v>307</v>
      </c>
      <c r="B15" s="362" t="s">
        <v>264</v>
      </c>
      <c r="C15" s="278">
        <v>15</v>
      </c>
      <c r="D15" s="321">
        <v>27</v>
      </c>
      <c r="E15" s="251"/>
    </row>
    <row r="16" spans="1:5" ht="13.5" thickBot="1">
      <c r="A16" s="408" t="s">
        <v>385</v>
      </c>
      <c r="B16" s="406" t="s">
        <v>386</v>
      </c>
      <c r="C16" s="616">
        <v>86</v>
      </c>
      <c r="D16" s="407">
        <v>92</v>
      </c>
      <c r="E16" s="251"/>
    </row>
    <row r="17" spans="1:9" ht="15">
      <c r="A17" s="722" t="s">
        <v>280</v>
      </c>
      <c r="B17" s="723"/>
      <c r="C17" s="723"/>
      <c r="D17" s="724"/>
      <c r="I17" s="66"/>
    </row>
    <row r="18" spans="1:5" ht="12.75">
      <c r="A18" s="367" t="s">
        <v>332</v>
      </c>
      <c r="B18" s="367" t="s">
        <v>333</v>
      </c>
      <c r="C18" s="219">
        <v>80</v>
      </c>
      <c r="D18" s="409">
        <v>150</v>
      </c>
      <c r="E18" s="250"/>
    </row>
    <row r="19" spans="1:5" ht="12.75">
      <c r="A19" s="410"/>
      <c r="B19" s="369" t="s">
        <v>334</v>
      </c>
      <c r="C19" s="220">
        <v>72</v>
      </c>
      <c r="D19" s="331">
        <v>150</v>
      </c>
      <c r="E19" s="250"/>
    </row>
    <row r="20" spans="1:5" ht="12.75">
      <c r="A20" s="411"/>
      <c r="B20" s="370" t="s">
        <v>439</v>
      </c>
      <c r="C20" s="222">
        <v>80</v>
      </c>
      <c r="D20" s="412">
        <v>150</v>
      </c>
      <c r="E20" s="250"/>
    </row>
    <row r="21" spans="1:5" ht="12.75">
      <c r="A21" s="367" t="s">
        <v>308</v>
      </c>
      <c r="B21" s="521">
        <v>7742</v>
      </c>
      <c r="C21" s="219">
        <v>100</v>
      </c>
      <c r="D21" s="518">
        <v>200</v>
      </c>
      <c r="E21" s="250"/>
    </row>
    <row r="22" spans="1:5" ht="12.75">
      <c r="A22" s="519"/>
      <c r="B22" s="370" t="s">
        <v>512</v>
      </c>
      <c r="C22" s="222">
        <v>380</v>
      </c>
      <c r="D22" s="520">
        <v>460</v>
      </c>
      <c r="E22" s="250"/>
    </row>
    <row r="23" spans="1:4" ht="12.75">
      <c r="A23" s="363" t="s">
        <v>279</v>
      </c>
      <c r="B23" s="237" t="s">
        <v>507</v>
      </c>
      <c r="C23" s="220">
        <v>10</v>
      </c>
      <c r="D23" s="317">
        <v>20</v>
      </c>
    </row>
    <row r="24" spans="1:4" ht="12.75">
      <c r="A24" s="316"/>
      <c r="B24" s="237" t="s">
        <v>440</v>
      </c>
      <c r="C24" s="220">
        <v>9</v>
      </c>
      <c r="D24" s="317">
        <v>20</v>
      </c>
    </row>
    <row r="25" spans="1:4" ht="12.75">
      <c r="A25" s="367" t="s">
        <v>368</v>
      </c>
      <c r="B25" s="367" t="s">
        <v>508</v>
      </c>
      <c r="C25" s="219">
        <v>20</v>
      </c>
      <c r="D25" s="368">
        <v>60</v>
      </c>
    </row>
    <row r="26" spans="1:4" ht="12.75">
      <c r="A26" s="370"/>
      <c r="B26" s="370" t="s">
        <v>509</v>
      </c>
      <c r="C26" s="222">
        <v>20</v>
      </c>
      <c r="D26" s="371">
        <v>60</v>
      </c>
    </row>
    <row r="27" spans="1:4" ht="12.75">
      <c r="A27" s="316" t="s">
        <v>266</v>
      </c>
      <c r="B27" s="441" t="s">
        <v>281</v>
      </c>
      <c r="C27" s="220">
        <v>25</v>
      </c>
      <c r="D27" s="317">
        <v>60</v>
      </c>
    </row>
    <row r="28" spans="1:4" ht="12.75">
      <c r="A28" s="318"/>
      <c r="B28" s="221" t="s">
        <v>268</v>
      </c>
      <c r="C28" s="222">
        <v>25</v>
      </c>
      <c r="D28" s="319">
        <v>60</v>
      </c>
    </row>
    <row r="29" spans="1:4" ht="12.75">
      <c r="A29" s="320" t="s">
        <v>307</v>
      </c>
      <c r="B29" s="223" t="s">
        <v>264</v>
      </c>
      <c r="C29" s="364">
        <v>20</v>
      </c>
      <c r="D29" s="365">
        <v>60</v>
      </c>
    </row>
    <row r="30" spans="1:4" ht="12.75">
      <c r="A30" s="350" t="s">
        <v>380</v>
      </c>
      <c r="B30" s="336" t="s">
        <v>381</v>
      </c>
      <c r="C30" s="337">
        <v>100</v>
      </c>
      <c r="D30" s="219">
        <v>200</v>
      </c>
    </row>
    <row r="31" spans="1:4" ht="12.75">
      <c r="A31" s="333"/>
      <c r="B31" s="237" t="s">
        <v>382</v>
      </c>
      <c r="C31" s="329">
        <v>400</v>
      </c>
      <c r="D31" s="220">
        <v>450</v>
      </c>
    </row>
    <row r="32" spans="1:4" ht="12.75">
      <c r="A32" s="333"/>
      <c r="B32" s="237" t="s">
        <v>383</v>
      </c>
      <c r="C32" s="329">
        <v>100</v>
      </c>
      <c r="D32" s="220">
        <v>200</v>
      </c>
    </row>
    <row r="33" spans="1:4" ht="12.75">
      <c r="A33" s="366"/>
      <c r="B33" s="238" t="s">
        <v>384</v>
      </c>
      <c r="C33" s="330">
        <v>400</v>
      </c>
      <c r="D33" s="222">
        <v>450</v>
      </c>
    </row>
    <row r="34" spans="1:4" ht="12.75">
      <c r="A34" s="336" t="s">
        <v>385</v>
      </c>
      <c r="B34" s="367" t="s">
        <v>386</v>
      </c>
      <c r="C34" s="219">
        <v>70</v>
      </c>
      <c r="D34" s="368">
        <v>150</v>
      </c>
    </row>
    <row r="35" spans="1:4" ht="12.75">
      <c r="A35" s="237"/>
      <c r="B35" s="369" t="s">
        <v>387</v>
      </c>
      <c r="C35" s="220">
        <v>80</v>
      </c>
      <c r="D35" s="332">
        <v>150</v>
      </c>
    </row>
    <row r="36" spans="1:4" ht="12.75">
      <c r="A36" s="238"/>
      <c r="B36" s="370" t="s">
        <v>388</v>
      </c>
      <c r="C36" s="222">
        <v>55</v>
      </c>
      <c r="D36" s="371">
        <v>150</v>
      </c>
    </row>
    <row r="37" spans="1:4" ht="12.75">
      <c r="A37" s="333" t="s">
        <v>378</v>
      </c>
      <c r="B37" s="367" t="s">
        <v>389</v>
      </c>
      <c r="C37" s="374">
        <v>83</v>
      </c>
      <c r="D37" s="315">
        <v>200</v>
      </c>
    </row>
    <row r="38" spans="1:4" ht="13.5" thickBot="1">
      <c r="A38" s="333"/>
      <c r="B38" s="372" t="s">
        <v>379</v>
      </c>
      <c r="C38" s="373">
        <v>90</v>
      </c>
      <c r="D38" s="335">
        <v>200</v>
      </c>
    </row>
    <row r="39" spans="1:4" ht="15">
      <c r="A39" s="722" t="s">
        <v>282</v>
      </c>
      <c r="B39" s="723"/>
      <c r="C39" s="723"/>
      <c r="D39" s="724"/>
    </row>
    <row r="40" spans="1:6" ht="12.75">
      <c r="A40" s="348" t="s">
        <v>279</v>
      </c>
      <c r="B40" s="336" t="s">
        <v>507</v>
      </c>
      <c r="C40" s="337">
        <v>10</v>
      </c>
      <c r="D40" s="315">
        <v>16</v>
      </c>
      <c r="E40" s="93"/>
      <c r="F40" s="93"/>
    </row>
    <row r="41" spans="1:6" ht="12.75">
      <c r="A41" s="349"/>
      <c r="B41" s="238" t="s">
        <v>440</v>
      </c>
      <c r="C41" s="330">
        <v>8.5</v>
      </c>
      <c r="D41" s="319">
        <v>16</v>
      </c>
      <c r="E41" s="93"/>
      <c r="F41" s="93"/>
    </row>
    <row r="42" spans="1:6" ht="12.75">
      <c r="A42" s="350" t="s">
        <v>266</v>
      </c>
      <c r="B42" s="237" t="s">
        <v>281</v>
      </c>
      <c r="C42" s="329">
        <v>25</v>
      </c>
      <c r="D42" s="433">
        <v>37</v>
      </c>
      <c r="E42" s="93"/>
      <c r="F42" s="93"/>
    </row>
    <row r="43" spans="1:6" ht="12.75">
      <c r="A43" s="367" t="s">
        <v>380</v>
      </c>
      <c r="B43" s="415" t="s">
        <v>381</v>
      </c>
      <c r="C43" s="418">
        <v>100</v>
      </c>
      <c r="D43" s="434">
        <v>124</v>
      </c>
      <c r="E43" s="93"/>
      <c r="F43" s="93"/>
    </row>
    <row r="44" spans="1:6" ht="12.75">
      <c r="A44" s="369"/>
      <c r="B44" s="416" t="s">
        <v>382</v>
      </c>
      <c r="C44" s="419">
        <v>400</v>
      </c>
      <c r="D44" s="435">
        <v>460</v>
      </c>
      <c r="E44" s="93"/>
      <c r="F44" s="93"/>
    </row>
    <row r="45" spans="1:6" ht="12.75">
      <c r="A45" s="369"/>
      <c r="B45" s="416" t="s">
        <v>383</v>
      </c>
      <c r="C45" s="419">
        <v>98</v>
      </c>
      <c r="D45" s="435">
        <v>110</v>
      </c>
      <c r="E45" s="93"/>
      <c r="F45" s="93"/>
    </row>
    <row r="46" spans="1:6" ht="12.75">
      <c r="A46" s="370"/>
      <c r="B46" s="417" t="s">
        <v>384</v>
      </c>
      <c r="C46" s="420">
        <v>400</v>
      </c>
      <c r="D46" s="436">
        <v>460</v>
      </c>
      <c r="E46" s="93"/>
      <c r="F46" s="93"/>
    </row>
    <row r="47" spans="1:6" ht="12.75">
      <c r="A47" s="367" t="s">
        <v>385</v>
      </c>
      <c r="B47" s="415" t="s">
        <v>386</v>
      </c>
      <c r="C47" s="418">
        <v>70</v>
      </c>
      <c r="D47" s="434">
        <v>92</v>
      </c>
      <c r="E47" s="93"/>
      <c r="F47" s="93"/>
    </row>
    <row r="48" spans="1:6" ht="12.75">
      <c r="A48" s="370"/>
      <c r="B48" s="417" t="s">
        <v>388</v>
      </c>
      <c r="C48" s="420">
        <v>55</v>
      </c>
      <c r="D48" s="436">
        <v>80</v>
      </c>
      <c r="E48" s="93"/>
      <c r="F48" s="93"/>
    </row>
    <row r="49" spans="1:6" ht="12.75">
      <c r="A49" s="414" t="s">
        <v>378</v>
      </c>
      <c r="B49" s="238" t="s">
        <v>389</v>
      </c>
      <c r="C49" s="222">
        <v>83</v>
      </c>
      <c r="D49" s="456">
        <v>100</v>
      </c>
      <c r="E49" s="93"/>
      <c r="F49" s="93"/>
    </row>
    <row r="50" spans="1:6" ht="15.75" customHeight="1">
      <c r="A50" s="363" t="s">
        <v>308</v>
      </c>
      <c r="B50" s="346" t="s">
        <v>331</v>
      </c>
      <c r="C50" s="329">
        <v>95</v>
      </c>
      <c r="D50" s="433">
        <v>131</v>
      </c>
      <c r="E50" s="442"/>
      <c r="F50" s="399"/>
    </row>
    <row r="51" spans="1:6" ht="15.75" customHeight="1">
      <c r="A51" s="363"/>
      <c r="B51" s="346" t="s">
        <v>468</v>
      </c>
      <c r="C51" s="329">
        <v>400</v>
      </c>
      <c r="D51" s="433">
        <v>460</v>
      </c>
      <c r="E51" s="442"/>
      <c r="F51" s="437"/>
    </row>
    <row r="52" spans="1:6" ht="14.25" customHeight="1">
      <c r="A52" s="314" t="s">
        <v>332</v>
      </c>
      <c r="B52" s="413" t="s">
        <v>333</v>
      </c>
      <c r="C52" s="337">
        <v>80</v>
      </c>
      <c r="D52" s="457">
        <v>96</v>
      </c>
      <c r="E52" s="442"/>
      <c r="F52" s="207"/>
    </row>
    <row r="53" spans="1:6" ht="12.75" customHeight="1">
      <c r="A53" s="316"/>
      <c r="B53" s="347" t="s">
        <v>334</v>
      </c>
      <c r="C53" s="329">
        <v>72</v>
      </c>
      <c r="D53" s="433">
        <v>93</v>
      </c>
      <c r="E53" s="442"/>
      <c r="F53" s="399"/>
    </row>
    <row r="54" spans="1:6" ht="12.75" customHeight="1" thickBot="1">
      <c r="A54" s="351"/>
      <c r="B54" s="352" t="s">
        <v>439</v>
      </c>
      <c r="C54" s="334">
        <v>80</v>
      </c>
      <c r="D54" s="458">
        <v>102</v>
      </c>
      <c r="E54" s="442"/>
      <c r="F54" s="399"/>
    </row>
    <row r="55" spans="1:6" ht="12.75">
      <c r="A55" s="725" t="s">
        <v>371</v>
      </c>
      <c r="B55" s="725"/>
      <c r="C55" s="725"/>
      <c r="D55" s="725"/>
      <c r="E55" s="207"/>
      <c r="F55" s="207"/>
    </row>
    <row r="56" spans="1:6" ht="12.75" customHeight="1">
      <c r="A56" s="684" t="s">
        <v>283</v>
      </c>
      <c r="B56" s="684"/>
      <c r="C56" s="684"/>
      <c r="D56" s="401"/>
      <c r="E56" s="206"/>
      <c r="F56" s="206"/>
    </row>
    <row r="57" spans="1:4" ht="12.75">
      <c r="A57" s="684" t="s">
        <v>273</v>
      </c>
      <c r="B57" s="684"/>
      <c r="C57" s="684"/>
      <c r="D57" s="684"/>
    </row>
    <row r="58" spans="1:4" ht="12.75">
      <c r="A58" s="684" t="s">
        <v>284</v>
      </c>
      <c r="B58" s="684"/>
      <c r="C58" s="684"/>
      <c r="D58" s="684"/>
    </row>
    <row r="59" spans="1:4" ht="12.75">
      <c r="A59" s="401" t="s">
        <v>285</v>
      </c>
      <c r="B59" s="401"/>
      <c r="C59" s="401"/>
      <c r="D59" s="401"/>
    </row>
    <row r="60" spans="1:4" ht="12.75">
      <c r="A60" s="692" t="s">
        <v>547</v>
      </c>
      <c r="B60" s="693"/>
      <c r="C60" s="693"/>
      <c r="D60" s="693"/>
    </row>
    <row r="61" ht="12.75">
      <c r="D61" s="323"/>
    </row>
  </sheetData>
  <sheetProtection/>
  <mergeCells count="15">
    <mergeCell ref="A60:D60"/>
    <mergeCell ref="A56:C56"/>
    <mergeCell ref="A7:A8"/>
    <mergeCell ref="B7:B8"/>
    <mergeCell ref="C7:D7"/>
    <mergeCell ref="A17:D17"/>
    <mergeCell ref="A39:D39"/>
    <mergeCell ref="A55:D55"/>
    <mergeCell ref="A57:D57"/>
    <mergeCell ref="A58:D58"/>
    <mergeCell ref="A3:D3"/>
    <mergeCell ref="A1:D1"/>
    <mergeCell ref="A2:D2"/>
    <mergeCell ref="A6:D6"/>
    <mergeCell ref="A4:D4"/>
  </mergeCells>
  <printOptions/>
  <pageMargins left="0.25" right="0.25" top="0.75" bottom="0.75" header="0.3" footer="0.3"/>
  <pageSetup orientation="portrait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view="pageBreakPreview" zoomScaleSheetLayoutView="100" zoomScalePageLayoutView="0" workbookViewId="0" topLeftCell="A1">
      <selection activeCell="F13" sqref="F13"/>
    </sheetView>
  </sheetViews>
  <sheetFormatPr defaultColWidth="11.421875" defaultRowHeight="12.75"/>
  <cols>
    <col min="1" max="1" width="27.8515625" style="20" customWidth="1"/>
    <col min="2" max="2" width="17.8515625" style="20" customWidth="1"/>
    <col min="3" max="3" width="11.57421875" style="20" customWidth="1"/>
    <col min="4" max="4" width="30.421875" style="76" customWidth="1"/>
    <col min="5" max="6" width="13.28125" style="3" customWidth="1"/>
    <col min="7" max="16384" width="11.421875" style="3" customWidth="1"/>
  </cols>
  <sheetData>
    <row r="1" spans="1:4" ht="12.75">
      <c r="A1" s="739" t="s">
        <v>275</v>
      </c>
      <c r="B1" s="739"/>
      <c r="C1" s="739"/>
      <c r="D1" s="739"/>
    </row>
    <row r="2" spans="1:7" ht="15" customHeight="1">
      <c r="A2" s="683" t="s">
        <v>300</v>
      </c>
      <c r="B2" s="683"/>
      <c r="C2" s="683"/>
      <c r="D2" s="683"/>
      <c r="E2" s="5"/>
      <c r="F2" s="5"/>
      <c r="G2" s="4"/>
    </row>
    <row r="3" spans="1:7" ht="15" customHeight="1">
      <c r="A3" s="740" t="s">
        <v>372</v>
      </c>
      <c r="B3" s="740"/>
      <c r="C3" s="740"/>
      <c r="D3" s="740"/>
      <c r="E3" s="11"/>
      <c r="F3" s="11"/>
      <c r="G3" s="4"/>
    </row>
    <row r="4" spans="1:7" ht="15" customHeight="1">
      <c r="A4" s="741" t="s">
        <v>494</v>
      </c>
      <c r="B4" s="741"/>
      <c r="C4" s="741"/>
      <c r="D4" s="741"/>
      <c r="F4" s="5"/>
      <c r="G4" s="4"/>
    </row>
    <row r="5" spans="1:7" ht="15" customHeight="1">
      <c r="A5" s="82"/>
      <c r="B5" s="86"/>
      <c r="C5" s="86"/>
      <c r="F5" s="5"/>
      <c r="G5" s="4"/>
    </row>
    <row r="6" spans="1:7" ht="15" customHeight="1">
      <c r="A6" s="743" t="s">
        <v>34</v>
      </c>
      <c r="B6" s="743"/>
      <c r="C6" s="743"/>
      <c r="D6" s="743"/>
      <c r="E6" s="6"/>
      <c r="F6" s="6"/>
      <c r="G6" s="4"/>
    </row>
    <row r="7" spans="1:7" ht="15" customHeight="1">
      <c r="A7" s="744" t="s">
        <v>43</v>
      </c>
      <c r="B7" s="746" t="s">
        <v>40</v>
      </c>
      <c r="C7" s="746" t="s">
        <v>41</v>
      </c>
      <c r="D7" s="737" t="s">
        <v>259</v>
      </c>
      <c r="E7" s="2"/>
      <c r="F7" s="2"/>
      <c r="G7" s="2"/>
    </row>
    <row r="8" spans="1:7" ht="15" customHeight="1">
      <c r="A8" s="745"/>
      <c r="B8" s="747"/>
      <c r="C8" s="747"/>
      <c r="D8" s="738"/>
      <c r="E8" s="2"/>
      <c r="F8" s="2"/>
      <c r="G8" s="2"/>
    </row>
    <row r="9" spans="1:7" ht="15" customHeight="1">
      <c r="A9" s="167" t="s">
        <v>35</v>
      </c>
      <c r="B9" s="168" t="s">
        <v>42</v>
      </c>
      <c r="C9" s="105">
        <v>4348</v>
      </c>
      <c r="D9" s="138">
        <f aca="true" t="shared" si="0" ref="D9:D14">C9/500.81</f>
        <v>8.681935264870908</v>
      </c>
      <c r="E9" s="2"/>
      <c r="F9" s="2"/>
      <c r="G9" s="2"/>
    </row>
    <row r="10" spans="1:7" ht="15" customHeight="1">
      <c r="A10" s="166" t="s">
        <v>36</v>
      </c>
      <c r="B10" s="85" t="s">
        <v>42</v>
      </c>
      <c r="C10" s="99">
        <v>4025</v>
      </c>
      <c r="D10" s="94">
        <f t="shared" si="0"/>
        <v>8.036980092250554</v>
      </c>
      <c r="E10" s="2"/>
      <c r="F10" s="2"/>
      <c r="G10" s="2"/>
    </row>
    <row r="11" spans="1:7" ht="15" customHeight="1">
      <c r="A11" s="166" t="s">
        <v>37</v>
      </c>
      <c r="B11" s="85" t="s">
        <v>42</v>
      </c>
      <c r="C11" s="99">
        <v>4266</v>
      </c>
      <c r="D11" s="94">
        <f t="shared" si="0"/>
        <v>8.518200515165432</v>
      </c>
      <c r="E11" s="2"/>
      <c r="F11" s="2"/>
      <c r="G11" s="2"/>
    </row>
    <row r="12" spans="1:7" ht="15" customHeight="1">
      <c r="A12" s="166" t="s">
        <v>38</v>
      </c>
      <c r="B12" s="85" t="s">
        <v>42</v>
      </c>
      <c r="C12" s="99">
        <v>1577</v>
      </c>
      <c r="D12" s="94">
        <f t="shared" si="0"/>
        <v>3.1488987839699685</v>
      </c>
      <c r="E12" s="2"/>
      <c r="F12" s="2"/>
      <c r="G12" s="2"/>
    </row>
    <row r="13" spans="1:7" ht="15" customHeight="1">
      <c r="A13" s="166" t="s">
        <v>44</v>
      </c>
      <c r="B13" s="85" t="s">
        <v>42</v>
      </c>
      <c r="C13" s="99">
        <v>2852</v>
      </c>
      <c r="D13" s="94">
        <f t="shared" si="0"/>
        <v>5.694774465366107</v>
      </c>
      <c r="E13" s="2"/>
      <c r="F13" s="2"/>
      <c r="G13" s="2"/>
    </row>
    <row r="14" spans="1:7" ht="15" customHeight="1">
      <c r="A14" s="169" t="s">
        <v>39</v>
      </c>
      <c r="B14" s="170" t="s">
        <v>42</v>
      </c>
      <c r="C14" s="104">
        <v>2013</v>
      </c>
      <c r="D14" s="140">
        <f t="shared" si="0"/>
        <v>4.019488428745432</v>
      </c>
      <c r="E14" s="2"/>
      <c r="F14" s="2"/>
      <c r="G14" s="2"/>
    </row>
    <row r="15" spans="1:7" ht="15" customHeight="1">
      <c r="A15" s="680" t="s">
        <v>81</v>
      </c>
      <c r="B15" s="680"/>
      <c r="C15" s="680"/>
      <c r="D15" s="680"/>
      <c r="E15" s="2"/>
      <c r="F15" s="2"/>
      <c r="G15" s="2"/>
    </row>
    <row r="16" spans="1:7" ht="15" customHeight="1">
      <c r="A16" s="167" t="s">
        <v>83</v>
      </c>
      <c r="B16" s="171" t="s">
        <v>115</v>
      </c>
      <c r="C16" s="105">
        <v>7742</v>
      </c>
      <c r="D16" s="138">
        <f>C16/500.81</f>
        <v>15.458956490485413</v>
      </c>
      <c r="E16" s="2"/>
      <c r="F16" s="2"/>
      <c r="G16" s="2"/>
    </row>
    <row r="17" spans="1:7" ht="15" customHeight="1">
      <c r="A17" s="169" t="s">
        <v>82</v>
      </c>
      <c r="B17" s="172" t="s">
        <v>116</v>
      </c>
      <c r="C17" s="104">
        <v>11941</v>
      </c>
      <c r="D17" s="140">
        <f>C17/500.81</f>
        <v>23.843373734550028</v>
      </c>
      <c r="E17" s="2"/>
      <c r="F17" s="2"/>
      <c r="G17" s="2"/>
    </row>
    <row r="18" spans="1:7" ht="15" customHeight="1">
      <c r="A18" s="742" t="s">
        <v>349</v>
      </c>
      <c r="B18" s="742"/>
      <c r="C18" s="742"/>
      <c r="D18" s="77"/>
      <c r="E18" s="2"/>
      <c r="F18" s="2" t="s">
        <v>161</v>
      </c>
      <c r="G18" s="2"/>
    </row>
    <row r="19" spans="1:7" ht="15" customHeight="1">
      <c r="A19" s="12" t="s">
        <v>549</v>
      </c>
      <c r="B19" s="129"/>
      <c r="C19" s="129"/>
      <c r="D19" s="77"/>
      <c r="E19" s="2"/>
      <c r="F19" s="2"/>
      <c r="G19" s="4"/>
    </row>
    <row r="20" spans="1:7" ht="12.75">
      <c r="A20" s="21"/>
      <c r="B20" s="21"/>
      <c r="C20" s="21"/>
      <c r="D20" s="78"/>
      <c r="E20" s="4"/>
      <c r="F20" s="4"/>
      <c r="G20" s="4"/>
    </row>
    <row r="21" spans="1:7" ht="12.75">
      <c r="A21" s="21"/>
      <c r="B21" s="21"/>
      <c r="C21" s="21"/>
      <c r="D21" s="78"/>
      <c r="E21" s="4"/>
      <c r="F21" s="4"/>
      <c r="G21" s="4"/>
    </row>
    <row r="22" spans="1:7" ht="12.75">
      <c r="A22" s="22"/>
      <c r="B22" s="22"/>
      <c r="C22" s="22"/>
      <c r="D22" s="79"/>
      <c r="E22" s="4"/>
      <c r="F22" s="4"/>
      <c r="G22" s="4"/>
    </row>
    <row r="45" ht="12.75">
      <c r="D45" s="322"/>
    </row>
  </sheetData>
  <sheetProtection/>
  <mergeCells count="11">
    <mergeCell ref="C7:C8"/>
    <mergeCell ref="D7:D8"/>
    <mergeCell ref="A1:D1"/>
    <mergeCell ref="A2:D2"/>
    <mergeCell ref="A3:D3"/>
    <mergeCell ref="A4:D4"/>
    <mergeCell ref="A18:C18"/>
    <mergeCell ref="A15:D15"/>
    <mergeCell ref="A6:D6"/>
    <mergeCell ref="A7:A8"/>
    <mergeCell ref="B7:B8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r:id="rId1"/>
  <headerFooter>
    <oddHeader>&amp;LODEPA</oddHeader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view="pageBreakPreview" zoomScaleSheetLayoutView="100" zoomScalePageLayoutView="0" workbookViewId="0" topLeftCell="A10">
      <selection activeCell="D28" sqref="D28"/>
    </sheetView>
  </sheetViews>
  <sheetFormatPr defaultColWidth="11.421875" defaultRowHeight="12.75"/>
  <cols>
    <col min="1" max="1" width="9.28125" style="24" customWidth="1"/>
    <col min="2" max="2" width="91.7109375" style="24" customWidth="1"/>
    <col min="3" max="3" width="8.421875" style="24" customWidth="1"/>
    <col min="4" max="16384" width="11.421875" style="25" customWidth="1"/>
  </cols>
  <sheetData>
    <row r="1" spans="1:3" ht="21" customHeight="1">
      <c r="A1" s="26"/>
      <c r="B1" s="26" t="s">
        <v>85</v>
      </c>
      <c r="C1" s="27"/>
    </row>
    <row r="2" spans="1:3" ht="12.75">
      <c r="A2" s="10"/>
      <c r="B2" s="7"/>
      <c r="C2" s="10" t="s">
        <v>1</v>
      </c>
    </row>
    <row r="3" spans="1:3" ht="21" customHeight="1">
      <c r="A3" s="67"/>
      <c r="B3" s="29" t="s">
        <v>151</v>
      </c>
      <c r="C3" s="73">
        <v>3</v>
      </c>
    </row>
    <row r="4" spans="1:3" ht="21" customHeight="1">
      <c r="A4" s="70" t="s">
        <v>119</v>
      </c>
      <c r="B4" s="29"/>
      <c r="C4" s="68"/>
    </row>
    <row r="5" spans="1:3" ht="21" customHeight="1">
      <c r="A5" s="67">
        <v>1</v>
      </c>
      <c r="B5" s="29" t="s">
        <v>26</v>
      </c>
      <c r="C5" s="73">
        <v>4</v>
      </c>
    </row>
    <row r="6" spans="1:3" ht="21" customHeight="1">
      <c r="A6" s="67">
        <v>2</v>
      </c>
      <c r="B6" s="69" t="s">
        <v>27</v>
      </c>
      <c r="C6" s="73">
        <v>5</v>
      </c>
    </row>
    <row r="7" spans="1:3" ht="18.75" customHeight="1">
      <c r="A7" s="67" t="s">
        <v>183</v>
      </c>
      <c r="B7" s="69" t="s">
        <v>185</v>
      </c>
      <c r="C7" s="73">
        <v>6</v>
      </c>
    </row>
    <row r="8" spans="1:3" ht="18.75" customHeight="1">
      <c r="A8" s="67" t="s">
        <v>184</v>
      </c>
      <c r="B8" s="69" t="s">
        <v>274</v>
      </c>
      <c r="C8" s="73"/>
    </row>
    <row r="9" spans="1:3" ht="21" customHeight="1">
      <c r="A9" s="67">
        <v>4</v>
      </c>
      <c r="B9" s="69" t="s">
        <v>84</v>
      </c>
      <c r="C9" s="73">
        <v>7</v>
      </c>
    </row>
    <row r="10" spans="1:3" ht="21" customHeight="1">
      <c r="A10" s="67">
        <v>5</v>
      </c>
      <c r="B10" s="69" t="s">
        <v>296</v>
      </c>
      <c r="C10" s="73">
        <v>12</v>
      </c>
    </row>
    <row r="11" spans="1:3" ht="21" customHeight="1">
      <c r="A11" s="67">
        <v>6</v>
      </c>
      <c r="B11" s="69" t="s">
        <v>346</v>
      </c>
      <c r="C11" s="73">
        <v>13</v>
      </c>
    </row>
    <row r="12" spans="1:3" ht="21" customHeight="1">
      <c r="A12" s="67">
        <v>7</v>
      </c>
      <c r="B12" s="69" t="s">
        <v>347</v>
      </c>
      <c r="C12" s="73">
        <v>14</v>
      </c>
    </row>
    <row r="13" spans="1:3" ht="21" customHeight="1">
      <c r="A13" s="67">
        <v>8</v>
      </c>
      <c r="B13" s="69" t="s">
        <v>299</v>
      </c>
      <c r="C13" s="73">
        <v>15</v>
      </c>
    </row>
    <row r="14" spans="1:3" ht="21" customHeight="1">
      <c r="A14" s="67">
        <v>9</v>
      </c>
      <c r="B14" s="69" t="s">
        <v>297</v>
      </c>
      <c r="C14" s="73">
        <v>16</v>
      </c>
    </row>
    <row r="15" spans="1:3" ht="21" customHeight="1">
      <c r="A15" s="67">
        <v>10</v>
      </c>
      <c r="B15" s="69" t="s">
        <v>298</v>
      </c>
      <c r="C15" s="73">
        <v>17</v>
      </c>
    </row>
    <row r="16" spans="1:3" ht="24" customHeight="1">
      <c r="A16" s="70" t="s">
        <v>118</v>
      </c>
      <c r="B16" s="69"/>
      <c r="C16" s="71"/>
    </row>
    <row r="17" spans="1:3" ht="33" customHeight="1">
      <c r="A17" s="67">
        <v>1</v>
      </c>
      <c r="B17" s="72" t="s">
        <v>164</v>
      </c>
      <c r="C17" s="73">
        <v>8</v>
      </c>
    </row>
    <row r="18" spans="1:3" ht="33" customHeight="1">
      <c r="A18" s="67">
        <v>2</v>
      </c>
      <c r="B18" s="72" t="s">
        <v>162</v>
      </c>
      <c r="C18" s="73">
        <v>9</v>
      </c>
    </row>
    <row r="19" spans="1:3" ht="33" customHeight="1">
      <c r="A19" s="67">
        <v>3</v>
      </c>
      <c r="B19" s="72" t="s">
        <v>163</v>
      </c>
      <c r="C19" s="73">
        <v>10</v>
      </c>
    </row>
    <row r="20" spans="1:3" ht="33" customHeight="1">
      <c r="A20" s="67">
        <v>4</v>
      </c>
      <c r="B20" s="72" t="s">
        <v>348</v>
      </c>
      <c r="C20" s="73">
        <v>11</v>
      </c>
    </row>
    <row r="21" spans="1:3" ht="12.75">
      <c r="A21" s="7"/>
      <c r="B21" s="33"/>
      <c r="C21" s="32"/>
    </row>
    <row r="22" spans="1:3" ht="10.5" customHeight="1">
      <c r="A22" s="7"/>
      <c r="B22" s="7"/>
      <c r="C22" s="9"/>
    </row>
    <row r="23" spans="1:3" ht="26.25" customHeight="1">
      <c r="A23" s="621" t="s">
        <v>90</v>
      </c>
      <c r="B23" s="621"/>
      <c r="C23" s="621"/>
    </row>
    <row r="24" spans="1:3" ht="18" customHeight="1">
      <c r="A24" s="8" t="s">
        <v>91</v>
      </c>
      <c r="B24" s="36"/>
      <c r="C24" s="28"/>
    </row>
    <row r="25" spans="1:3" ht="21" customHeight="1">
      <c r="A25" s="8" t="s">
        <v>127</v>
      </c>
      <c r="B25" s="37"/>
      <c r="C25" s="8"/>
    </row>
    <row r="45" ht="11.25">
      <c r="D45" s="328"/>
    </row>
  </sheetData>
  <sheetProtection/>
  <mergeCells count="1">
    <mergeCell ref="A23:C23"/>
  </mergeCells>
  <hyperlinks>
    <hyperlink ref="B6" location="Cuad1!A1" display="Recepción Nacional de Leche y Elaboración de Productos Lácteos."/>
    <hyperlink ref="C5" location="'C1'!A1" display="'C1'!A1"/>
    <hyperlink ref="C6" location="'C2'!A1" display="'C2'!A1"/>
    <hyperlink ref="C7" location="'C3'!A1" display="'C3'!A1"/>
    <hyperlink ref="C9" location="'C4'!A1" display="'C4'!A1"/>
    <hyperlink ref="C10" location="'C5'!A1" display="'C5'!A1"/>
    <hyperlink ref="C11" location="'C6'!A1" display="'C6'!A1"/>
    <hyperlink ref="C12" location="'C7'!A1" display="'C7'!A1"/>
    <hyperlink ref="C18" location="'G2'!A1" display="'G2'!A1"/>
    <hyperlink ref="C20" location="'G4'!A1" display="'G4'!A1"/>
    <hyperlink ref="C19" location="'G3'!A1" display="'G3'!A1"/>
    <hyperlink ref="C3" location="Comentario!A1" display="Comentario!A1"/>
    <hyperlink ref="C17" location="'G1'!A1" display="'G1'!A1"/>
    <hyperlink ref="C15" location="'C9'!A1" display="'C9'!A1"/>
    <hyperlink ref="C13" location="'C8'!A1" display="'C8'!A1"/>
    <hyperlink ref="C14" location="'C8'!A1" display="'C8'!A1"/>
  </hyperlinks>
  <printOptions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3" r:id="rId1"/>
  <headerFooter alignWithMargins="0">
    <oddHeader>&amp;LODEPA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view="pageBreakPreview" zoomScaleSheetLayoutView="100" zoomScalePageLayoutView="0" workbookViewId="0" topLeftCell="A1">
      <selection activeCell="J1" sqref="J1"/>
    </sheetView>
  </sheetViews>
  <sheetFormatPr defaultColWidth="11.421875" defaultRowHeight="12.75"/>
  <sheetData>
    <row r="1" spans="1:9" ht="12.75">
      <c r="A1" s="622" t="s">
        <v>151</v>
      </c>
      <c r="B1" s="622"/>
      <c r="C1" s="622"/>
      <c r="D1" s="622"/>
      <c r="E1" s="622"/>
      <c r="F1" s="622"/>
      <c r="G1" s="622"/>
      <c r="H1" s="622"/>
      <c r="I1" s="622"/>
    </row>
    <row r="9" ht="18.75" customHeight="1"/>
    <row r="10" ht="33" customHeight="1"/>
    <row r="11" ht="37.5" customHeight="1"/>
    <row r="12" ht="21.75" customHeight="1"/>
    <row r="14" ht="12.75">
      <c r="N14" s="66"/>
    </row>
    <row r="35" ht="30.75" customHeight="1"/>
    <row r="45" ht="12.75">
      <c r="D45" s="323"/>
    </row>
  </sheetData>
  <sheetProtection/>
  <mergeCells count="1">
    <mergeCell ref="A1:I1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86" r:id="rId2"/>
  <headerFooter>
    <oddHeader>&amp;LODEPA</oddHeader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Zeros="0" view="pageBreakPreview" zoomScaleSheetLayoutView="100" workbookViewId="0" topLeftCell="A1">
      <selection activeCell="L15" sqref="L15"/>
    </sheetView>
  </sheetViews>
  <sheetFormatPr defaultColWidth="11.421875" defaultRowHeight="12.75"/>
  <cols>
    <col min="1" max="1" width="51.28125" style="17" customWidth="1"/>
    <col min="2" max="4" width="11.7109375" style="17" bestFit="1" customWidth="1"/>
    <col min="5" max="5" width="14.8515625" style="17" customWidth="1"/>
    <col min="6" max="6" width="6.8515625" style="17" customWidth="1"/>
    <col min="7" max="9" width="10.421875" style="17" customWidth="1"/>
    <col min="10" max="10" width="16.28125" style="17" customWidth="1"/>
    <col min="11" max="11" width="11.421875" style="7" customWidth="1"/>
    <col min="12" max="16384" width="11.421875" style="17" customWidth="1"/>
  </cols>
  <sheetData>
    <row r="1" spans="1:11" s="30" customFormat="1" ht="19.5" customHeight="1">
      <c r="A1" s="625" t="s">
        <v>120</v>
      </c>
      <c r="B1" s="625"/>
      <c r="C1" s="625"/>
      <c r="D1" s="625"/>
      <c r="E1" s="625"/>
      <c r="F1" s="625"/>
      <c r="G1" s="625"/>
      <c r="H1" s="625"/>
      <c r="I1" s="625"/>
      <c r="J1" s="625"/>
      <c r="K1" s="29"/>
    </row>
    <row r="2" spans="1:11" s="30" customFormat="1" ht="19.5" customHeight="1">
      <c r="A2" s="626" t="s">
        <v>6</v>
      </c>
      <c r="B2" s="626"/>
      <c r="C2" s="626"/>
      <c r="D2" s="626"/>
      <c r="E2" s="626"/>
      <c r="F2" s="626"/>
      <c r="G2" s="626"/>
      <c r="H2" s="626"/>
      <c r="I2" s="626"/>
      <c r="J2" s="626"/>
      <c r="K2" s="29"/>
    </row>
    <row r="3" spans="1:19" s="31" customFormat="1" ht="12.75">
      <c r="A3" s="556"/>
      <c r="B3" s="628" t="s">
        <v>7</v>
      </c>
      <c r="C3" s="628"/>
      <c r="D3" s="628"/>
      <c r="E3" s="628"/>
      <c r="F3" s="557"/>
      <c r="G3" s="628" t="s">
        <v>327</v>
      </c>
      <c r="H3" s="628"/>
      <c r="I3" s="628"/>
      <c r="J3" s="628"/>
      <c r="K3" s="469"/>
      <c r="L3" s="469"/>
      <c r="M3" s="469"/>
      <c r="N3" s="176"/>
      <c r="O3" s="176"/>
      <c r="P3" s="180"/>
      <c r="Q3" s="180"/>
      <c r="R3" s="180"/>
      <c r="S3" s="176"/>
    </row>
    <row r="4" spans="1:11" s="30" customFormat="1" ht="19.5" customHeight="1">
      <c r="A4" s="556" t="s">
        <v>171</v>
      </c>
      <c r="B4" s="567">
        <v>2012</v>
      </c>
      <c r="C4" s="629" t="s">
        <v>495</v>
      </c>
      <c r="D4" s="629"/>
      <c r="E4" s="629"/>
      <c r="F4" s="557"/>
      <c r="G4" s="558">
        <v>2012</v>
      </c>
      <c r="H4" s="629" t="s">
        <v>495</v>
      </c>
      <c r="I4" s="629"/>
      <c r="J4" s="629"/>
      <c r="K4" s="470"/>
    </row>
    <row r="5" spans="1:11" s="114" customFormat="1" ht="12.75">
      <c r="A5" s="559"/>
      <c r="B5" s="559"/>
      <c r="C5" s="568">
        <v>2012</v>
      </c>
      <c r="D5" s="568">
        <v>2013</v>
      </c>
      <c r="E5" s="560" t="s">
        <v>488</v>
      </c>
      <c r="F5" s="561"/>
      <c r="G5" s="559"/>
      <c r="H5" s="568">
        <v>2012</v>
      </c>
      <c r="I5" s="568">
        <v>2013</v>
      </c>
      <c r="J5" s="560" t="s">
        <v>488</v>
      </c>
      <c r="K5" s="471"/>
    </row>
    <row r="6" spans="1:11" s="114" customFormat="1" ht="12.75">
      <c r="A6" s="477" t="s">
        <v>8</v>
      </c>
      <c r="B6" s="477"/>
      <c r="C6" s="477"/>
      <c r="D6" s="477"/>
      <c r="E6" s="477"/>
      <c r="F6" s="477"/>
      <c r="G6" s="477">
        <v>974917.734</v>
      </c>
      <c r="H6" s="477">
        <v>877381.997</v>
      </c>
      <c r="I6" s="477">
        <v>896964.944</v>
      </c>
      <c r="J6" s="478">
        <v>2.231975019656133</v>
      </c>
      <c r="K6" s="464"/>
    </row>
    <row r="7" spans="1:11" s="114" customFormat="1" ht="12.75">
      <c r="A7" s="479"/>
      <c r="B7" s="480"/>
      <c r="C7" s="481"/>
      <c r="D7" s="482"/>
      <c r="E7" s="481"/>
      <c r="F7" s="481"/>
      <c r="G7" s="481"/>
      <c r="H7" s="482"/>
      <c r="I7" s="483"/>
      <c r="J7" s="484" t="s">
        <v>173</v>
      </c>
      <c r="K7" s="465"/>
    </row>
    <row r="8" spans="1:11" s="115" customFormat="1" ht="12.75">
      <c r="A8" s="485" t="s">
        <v>9</v>
      </c>
      <c r="B8" s="486">
        <v>1060886.1060000001</v>
      </c>
      <c r="C8" s="486">
        <v>971120.453</v>
      </c>
      <c r="D8" s="486">
        <v>1008084.0170000001</v>
      </c>
      <c r="E8" s="478">
        <v>3.8062800434087904</v>
      </c>
      <c r="F8" s="486"/>
      <c r="G8" s="486">
        <v>558395.834</v>
      </c>
      <c r="H8" s="486">
        <v>511536.75399999996</v>
      </c>
      <c r="I8" s="486">
        <v>477529.42000000004</v>
      </c>
      <c r="J8" s="478">
        <v>-6.648072447204825</v>
      </c>
      <c r="K8" s="466"/>
    </row>
    <row r="9" spans="1:11" s="30" customFormat="1" ht="12.75">
      <c r="A9" s="479" t="s">
        <v>10</v>
      </c>
      <c r="B9" s="487">
        <v>510368.161</v>
      </c>
      <c r="C9" s="487">
        <v>437949.007</v>
      </c>
      <c r="D9" s="487">
        <v>475939.327</v>
      </c>
      <c r="E9" s="484">
        <v>8.674598958503864</v>
      </c>
      <c r="F9" s="487"/>
      <c r="G9" s="487">
        <v>250066.497</v>
      </c>
      <c r="H9" s="487">
        <v>216991.763</v>
      </c>
      <c r="I9" s="487">
        <v>196592.767</v>
      </c>
      <c r="J9" s="484">
        <v>-9.40081582728098</v>
      </c>
      <c r="K9" s="29"/>
    </row>
    <row r="10" spans="1:11" s="30" customFormat="1" ht="12.75">
      <c r="A10" s="479" t="s">
        <v>11</v>
      </c>
      <c r="B10" s="487">
        <v>106744.615</v>
      </c>
      <c r="C10" s="487">
        <v>105820.268</v>
      </c>
      <c r="D10" s="487">
        <v>115888.875</v>
      </c>
      <c r="E10" s="484">
        <v>9.514819032588349</v>
      </c>
      <c r="F10" s="487"/>
      <c r="G10" s="487">
        <v>52017.439</v>
      </c>
      <c r="H10" s="487">
        <v>51576.497</v>
      </c>
      <c r="I10" s="487">
        <v>52445.426</v>
      </c>
      <c r="J10" s="484">
        <v>1.6847383024093148</v>
      </c>
      <c r="K10" s="29"/>
    </row>
    <row r="11" spans="1:11" s="30" customFormat="1" ht="12.75">
      <c r="A11" s="479" t="s">
        <v>530</v>
      </c>
      <c r="B11" s="487">
        <v>63542.41</v>
      </c>
      <c r="C11" s="487">
        <v>55901.016</v>
      </c>
      <c r="D11" s="487">
        <v>59818.287</v>
      </c>
      <c r="E11" s="484">
        <v>7.0075130655943525</v>
      </c>
      <c r="F11" s="487"/>
      <c r="G11" s="487">
        <v>32127.778</v>
      </c>
      <c r="H11" s="487">
        <v>26903.181</v>
      </c>
      <c r="I11" s="487">
        <v>28878.487</v>
      </c>
      <c r="J11" s="484">
        <v>7.342276736717508</v>
      </c>
      <c r="K11" s="29"/>
    </row>
    <row r="12" spans="1:11" s="30" customFormat="1" ht="12.75">
      <c r="A12" s="479" t="s">
        <v>149</v>
      </c>
      <c r="B12" s="487">
        <v>64509.902</v>
      </c>
      <c r="C12" s="487">
        <v>64371.331</v>
      </c>
      <c r="D12" s="487">
        <v>75635.201</v>
      </c>
      <c r="E12" s="484">
        <v>17.498271085927982</v>
      </c>
      <c r="F12" s="487"/>
      <c r="G12" s="487">
        <v>38174.736</v>
      </c>
      <c r="H12" s="487">
        <v>38017.583</v>
      </c>
      <c r="I12" s="487">
        <v>39832.933</v>
      </c>
      <c r="J12" s="484">
        <v>4.77502738666999</v>
      </c>
      <c r="K12" s="29"/>
    </row>
    <row r="13" spans="1:11" s="30" customFormat="1" ht="12.75">
      <c r="A13" s="479" t="s">
        <v>435</v>
      </c>
      <c r="B13" s="487">
        <v>70430.839</v>
      </c>
      <c r="C13" s="487">
        <v>69576.603</v>
      </c>
      <c r="D13" s="487">
        <v>78067.956</v>
      </c>
      <c r="E13" s="484">
        <v>12.204322478922975</v>
      </c>
      <c r="F13" s="487"/>
      <c r="G13" s="487">
        <v>44404.28</v>
      </c>
      <c r="H13" s="487">
        <v>43449.394</v>
      </c>
      <c r="I13" s="487">
        <v>44001.972</v>
      </c>
      <c r="J13" s="484">
        <v>1.2717737789392345</v>
      </c>
      <c r="K13" s="29"/>
    </row>
    <row r="14" spans="1:11" s="30" customFormat="1" ht="12.75">
      <c r="A14" s="479" t="s">
        <v>12</v>
      </c>
      <c r="B14" s="487">
        <v>245290.17900000003</v>
      </c>
      <c r="C14" s="487">
        <v>237502.22799999997</v>
      </c>
      <c r="D14" s="487">
        <v>202734.37100000004</v>
      </c>
      <c r="E14" s="484">
        <v>-14.638960355352935</v>
      </c>
      <c r="F14" s="487"/>
      <c r="G14" s="487">
        <v>141605.104</v>
      </c>
      <c r="H14" s="487">
        <v>134598.336</v>
      </c>
      <c r="I14" s="487">
        <v>115777.835</v>
      </c>
      <c r="J14" s="484">
        <v>-13.982714466841557</v>
      </c>
      <c r="K14" s="29"/>
    </row>
    <row r="15" spans="1:11" s="30" customFormat="1" ht="12.75">
      <c r="A15" s="479"/>
      <c r="B15" s="481"/>
      <c r="C15" s="481"/>
      <c r="D15" s="481"/>
      <c r="E15" s="484" t="s">
        <v>173</v>
      </c>
      <c r="F15" s="481"/>
      <c r="G15" s="481"/>
      <c r="H15" s="481"/>
      <c r="I15" s="488"/>
      <c r="J15" s="484" t="s">
        <v>173</v>
      </c>
      <c r="K15" s="29"/>
    </row>
    <row r="16" spans="1:11" s="30" customFormat="1" ht="12.75">
      <c r="A16" s="485" t="s">
        <v>326</v>
      </c>
      <c r="B16" s="486">
        <v>38557.776</v>
      </c>
      <c r="C16" s="486">
        <v>33470.434</v>
      </c>
      <c r="D16" s="486">
        <v>37590.453</v>
      </c>
      <c r="E16" s="478">
        <v>12.309428076134282</v>
      </c>
      <c r="F16" s="486"/>
      <c r="G16" s="486">
        <v>288372.045</v>
      </c>
      <c r="H16" s="486">
        <v>253343.06300000002</v>
      </c>
      <c r="I16" s="486">
        <v>273136.476</v>
      </c>
      <c r="J16" s="478">
        <v>7.81288927575649</v>
      </c>
      <c r="K16" s="29"/>
    </row>
    <row r="17" spans="1:11" s="30" customFormat="1" ht="12.75">
      <c r="A17" s="479" t="s">
        <v>13</v>
      </c>
      <c r="B17" s="489">
        <v>9648.42</v>
      </c>
      <c r="C17" s="487">
        <v>8518.064</v>
      </c>
      <c r="D17" s="487">
        <v>8589.038</v>
      </c>
      <c r="E17" s="484">
        <v>0.8332175010659739</v>
      </c>
      <c r="F17" s="489"/>
      <c r="G17" s="487">
        <v>69007.988</v>
      </c>
      <c r="H17" s="487">
        <v>63034.964</v>
      </c>
      <c r="I17" s="487">
        <v>71391.459</v>
      </c>
      <c r="J17" s="484">
        <v>13.256920397384533</v>
      </c>
      <c r="K17" s="29"/>
    </row>
    <row r="18" spans="1:11" s="30" customFormat="1" ht="12.75">
      <c r="A18" s="479" t="s">
        <v>14</v>
      </c>
      <c r="B18" s="489">
        <v>4625.753</v>
      </c>
      <c r="C18" s="487">
        <v>4105.687</v>
      </c>
      <c r="D18" s="487">
        <v>4821.9220000000005</v>
      </c>
      <c r="E18" s="484">
        <v>17.444948920850536</v>
      </c>
      <c r="F18" s="487"/>
      <c r="G18" s="487">
        <v>67126.363</v>
      </c>
      <c r="H18" s="487">
        <v>58969.361</v>
      </c>
      <c r="I18" s="487">
        <v>68783.581</v>
      </c>
      <c r="J18" s="484">
        <v>16.64291393627279</v>
      </c>
      <c r="K18" s="29"/>
    </row>
    <row r="19" spans="1:11" s="30" customFormat="1" ht="12.75">
      <c r="A19" s="479" t="s">
        <v>15</v>
      </c>
      <c r="B19" s="489">
        <v>7897.102</v>
      </c>
      <c r="C19" s="487">
        <v>6431.326</v>
      </c>
      <c r="D19" s="487">
        <v>6401.735</v>
      </c>
      <c r="E19" s="484">
        <v>-0.4601072935814585</v>
      </c>
      <c r="F19" s="487"/>
      <c r="G19" s="487">
        <v>85340.82400000001</v>
      </c>
      <c r="H19" s="487">
        <v>71417.348</v>
      </c>
      <c r="I19" s="487">
        <v>61851.129</v>
      </c>
      <c r="J19" s="484">
        <v>-13.394811299909932</v>
      </c>
      <c r="K19" s="29"/>
    </row>
    <row r="20" spans="1:11" s="30" customFormat="1" ht="12.75">
      <c r="A20" s="479" t="s">
        <v>16</v>
      </c>
      <c r="B20" s="489">
        <v>16386.501</v>
      </c>
      <c r="C20" s="487">
        <v>14415.357</v>
      </c>
      <c r="D20" s="487">
        <v>17777.758</v>
      </c>
      <c r="E20" s="484">
        <v>23.325131663405926</v>
      </c>
      <c r="F20" s="487"/>
      <c r="G20" s="487">
        <v>66896.87</v>
      </c>
      <c r="H20" s="487">
        <v>59921.39</v>
      </c>
      <c r="I20" s="487">
        <v>71110.307</v>
      </c>
      <c r="J20" s="484">
        <v>18.67265929578737</v>
      </c>
      <c r="K20" s="29"/>
    </row>
    <row r="21" spans="1:11" s="30" customFormat="1" ht="12.75">
      <c r="A21" s="479"/>
      <c r="B21" s="487"/>
      <c r="C21" s="487"/>
      <c r="D21" s="487"/>
      <c r="E21" s="484" t="s">
        <v>173</v>
      </c>
      <c r="F21" s="487"/>
      <c r="G21" s="487"/>
      <c r="H21" s="487"/>
      <c r="I21" s="487"/>
      <c r="J21" s="484" t="s">
        <v>173</v>
      </c>
      <c r="K21" s="29"/>
    </row>
    <row r="22" spans="1:11" s="30" customFormat="1" ht="12.75">
      <c r="A22" s="485" t="s">
        <v>17</v>
      </c>
      <c r="B22" s="486">
        <v>2909.3099999999995</v>
      </c>
      <c r="C22" s="486">
        <v>2608.5879999999997</v>
      </c>
      <c r="D22" s="486">
        <v>2526.9490000000005</v>
      </c>
      <c r="E22" s="478">
        <v>-3.129624149156527</v>
      </c>
      <c r="F22" s="486"/>
      <c r="G22" s="486">
        <v>87192.31</v>
      </c>
      <c r="H22" s="486">
        <v>77899.794</v>
      </c>
      <c r="I22" s="486">
        <v>110258.62400000001</v>
      </c>
      <c r="J22" s="478">
        <v>41.53904437796078</v>
      </c>
      <c r="K22" s="29"/>
    </row>
    <row r="23" spans="1:11" s="30" customFormat="1" ht="12.75">
      <c r="A23" s="479" t="s">
        <v>18</v>
      </c>
      <c r="B23" s="487">
        <v>1427.115</v>
      </c>
      <c r="C23" s="487">
        <v>1261.025</v>
      </c>
      <c r="D23" s="487">
        <v>1181.0520000000001</v>
      </c>
      <c r="E23" s="484">
        <v>-6.341904403164094</v>
      </c>
      <c r="F23" s="487"/>
      <c r="G23" s="487">
        <v>15963.489</v>
      </c>
      <c r="H23" s="487">
        <v>13248.670999999998</v>
      </c>
      <c r="I23" s="487">
        <v>18353.23</v>
      </c>
      <c r="J23" s="484">
        <v>38.52883810006301</v>
      </c>
      <c r="K23" s="29"/>
    </row>
    <row r="24" spans="1:11" s="30" customFormat="1" ht="12.75">
      <c r="A24" s="479" t="s">
        <v>19</v>
      </c>
      <c r="B24" s="487">
        <v>171.894</v>
      </c>
      <c r="C24" s="487">
        <v>148.602</v>
      </c>
      <c r="D24" s="487">
        <v>149.867</v>
      </c>
      <c r="E24" s="484">
        <v>0.85126714310708</v>
      </c>
      <c r="F24" s="487"/>
      <c r="G24" s="487">
        <v>52611.301</v>
      </c>
      <c r="H24" s="487">
        <v>48706.593</v>
      </c>
      <c r="I24" s="487">
        <v>50371.443</v>
      </c>
      <c r="J24" s="484">
        <v>3.4181204174966524</v>
      </c>
      <c r="K24" s="29"/>
    </row>
    <row r="25" spans="1:11" s="30" customFormat="1" ht="12.75">
      <c r="A25" s="479" t="s">
        <v>535</v>
      </c>
      <c r="B25" s="487">
        <v>1310.3009999999997</v>
      </c>
      <c r="C25" s="487">
        <v>1198.9609999999998</v>
      </c>
      <c r="D25" s="487">
        <v>1196.0300000000002</v>
      </c>
      <c r="E25" s="484">
        <v>-0.2444616630565548</v>
      </c>
      <c r="F25" s="487"/>
      <c r="G25" s="487">
        <v>18617.52</v>
      </c>
      <c r="H25" s="487">
        <v>15944.529999999999</v>
      </c>
      <c r="I25" s="487">
        <v>41533.95100000001</v>
      </c>
      <c r="J25" s="484">
        <v>160.4902809929174</v>
      </c>
      <c r="K25" s="29"/>
    </row>
    <row r="26" spans="1:11" s="30" customFormat="1" ht="12.75">
      <c r="A26" s="479"/>
      <c r="B26" s="481"/>
      <c r="C26" s="481"/>
      <c r="D26" s="481"/>
      <c r="E26" s="484" t="s">
        <v>173</v>
      </c>
      <c r="F26" s="481"/>
      <c r="G26" s="481"/>
      <c r="H26" s="481"/>
      <c r="I26" s="487"/>
      <c r="J26" s="484" t="s">
        <v>173</v>
      </c>
      <c r="K26" s="29"/>
    </row>
    <row r="27" spans="1:11" s="30" customFormat="1" ht="12.75">
      <c r="A27" s="485" t="s">
        <v>531</v>
      </c>
      <c r="B27" s="486"/>
      <c r="C27" s="486"/>
      <c r="D27" s="486"/>
      <c r="E27" s="478" t="s">
        <v>173</v>
      </c>
      <c r="F27" s="486"/>
      <c r="G27" s="486">
        <v>40957.545</v>
      </c>
      <c r="H27" s="486">
        <v>34602.386</v>
      </c>
      <c r="I27" s="486">
        <v>36040.424</v>
      </c>
      <c r="J27" s="478">
        <v>4.155892602319383</v>
      </c>
      <c r="K27" s="29"/>
    </row>
    <row r="28" spans="1:11" s="30" customFormat="1" ht="15" customHeight="1">
      <c r="A28" s="490" t="s">
        <v>20</v>
      </c>
      <c r="B28" s="487">
        <v>705.745</v>
      </c>
      <c r="C28" s="487">
        <v>598.284</v>
      </c>
      <c r="D28" s="487">
        <v>634.778</v>
      </c>
      <c r="E28" s="484">
        <v>6.099778700416536</v>
      </c>
      <c r="F28" s="487"/>
      <c r="G28" s="487">
        <v>18143.302</v>
      </c>
      <c r="H28" s="487">
        <v>14922.445</v>
      </c>
      <c r="I28" s="487">
        <v>14921.1</v>
      </c>
      <c r="J28" s="484">
        <v>-0.009013268268034835</v>
      </c>
      <c r="K28" s="29"/>
    </row>
    <row r="29" spans="1:11" s="30" customFormat="1" ht="12.75">
      <c r="A29" s="479" t="s">
        <v>21</v>
      </c>
      <c r="B29" s="487">
        <v>7473.093999999998</v>
      </c>
      <c r="C29" s="487">
        <v>6412.488</v>
      </c>
      <c r="D29" s="487">
        <v>6708.948000000001</v>
      </c>
      <c r="E29" s="484">
        <v>4.623166546276593</v>
      </c>
      <c r="F29" s="487"/>
      <c r="G29" s="487">
        <v>22814.243</v>
      </c>
      <c r="H29" s="487">
        <v>19679.941</v>
      </c>
      <c r="I29" s="487">
        <v>21119.323999999997</v>
      </c>
      <c r="J29" s="484">
        <v>7.313959935144098</v>
      </c>
      <c r="K29" s="29"/>
    </row>
    <row r="30" spans="1:11" s="30" customFormat="1" ht="12.75">
      <c r="A30" s="479"/>
      <c r="B30" s="481"/>
      <c r="C30" s="481"/>
      <c r="D30" s="481"/>
      <c r="E30" s="484" t="s">
        <v>173</v>
      </c>
      <c r="F30" s="481"/>
      <c r="G30" s="481"/>
      <c r="H30" s="481"/>
      <c r="I30" s="482"/>
      <c r="J30" s="484" t="s">
        <v>173</v>
      </c>
      <c r="K30" s="29"/>
    </row>
    <row r="31" spans="1:11" s="30" customFormat="1" ht="12.75">
      <c r="A31" s="477" t="s">
        <v>325</v>
      </c>
      <c r="B31" s="477"/>
      <c r="C31" s="477"/>
      <c r="D31" s="477"/>
      <c r="E31" s="478" t="s">
        <v>173</v>
      </c>
      <c r="F31" s="477"/>
      <c r="G31" s="477">
        <v>712065.2839999998</v>
      </c>
      <c r="H31" s="477">
        <v>543709.4500000001</v>
      </c>
      <c r="I31" s="477">
        <v>605355.399</v>
      </c>
      <c r="J31" s="478">
        <v>11.338031553433538</v>
      </c>
      <c r="K31" s="29"/>
    </row>
    <row r="32" spans="1:11" s="30" customFormat="1" ht="12.75">
      <c r="A32" s="479"/>
      <c r="B32" s="481"/>
      <c r="C32" s="481"/>
      <c r="D32" s="481"/>
      <c r="E32" s="484" t="s">
        <v>173</v>
      </c>
      <c r="F32" s="481"/>
      <c r="G32" s="481"/>
      <c r="H32" s="481"/>
      <c r="I32" s="489"/>
      <c r="J32" s="484" t="s">
        <v>173</v>
      </c>
      <c r="K32" s="29"/>
    </row>
    <row r="33" spans="1:11" s="115" customFormat="1" ht="12.75">
      <c r="A33" s="479" t="s">
        <v>22</v>
      </c>
      <c r="B33" s="487">
        <v>5036</v>
      </c>
      <c r="C33" s="487">
        <v>4237</v>
      </c>
      <c r="D33" s="487">
        <v>4623</v>
      </c>
      <c r="E33" s="484">
        <v>9.110219494925659</v>
      </c>
      <c r="F33" s="487"/>
      <c r="G33" s="487">
        <v>118184.813</v>
      </c>
      <c r="H33" s="487">
        <v>102401.23</v>
      </c>
      <c r="I33" s="487">
        <v>105500.016</v>
      </c>
      <c r="J33" s="484">
        <v>3.0261218542003974</v>
      </c>
      <c r="K33" s="466"/>
    </row>
    <row r="34" spans="1:11" s="30" customFormat="1" ht="12.75">
      <c r="A34" s="479" t="s">
        <v>23</v>
      </c>
      <c r="B34" s="487">
        <v>178</v>
      </c>
      <c r="C34" s="487">
        <v>112</v>
      </c>
      <c r="D34" s="487">
        <v>154</v>
      </c>
      <c r="E34" s="484">
        <v>37.5</v>
      </c>
      <c r="F34" s="487"/>
      <c r="G34" s="487">
        <v>18437.46</v>
      </c>
      <c r="H34" s="487">
        <v>13030.701</v>
      </c>
      <c r="I34" s="487">
        <v>8987.075</v>
      </c>
      <c r="J34" s="484">
        <v>-31.031530843966095</v>
      </c>
      <c r="K34" s="29"/>
    </row>
    <row r="35" spans="1:11" s="30" customFormat="1" ht="12.75">
      <c r="A35" s="490" t="s">
        <v>24</v>
      </c>
      <c r="B35" s="487">
        <v>3882</v>
      </c>
      <c r="C35" s="487">
        <v>741</v>
      </c>
      <c r="D35" s="487">
        <v>933</v>
      </c>
      <c r="E35" s="484">
        <v>25.91093117408907</v>
      </c>
      <c r="F35" s="487"/>
      <c r="G35" s="487">
        <v>7056.256</v>
      </c>
      <c r="H35" s="487">
        <v>6459.17</v>
      </c>
      <c r="I35" s="487">
        <v>9345.937</v>
      </c>
      <c r="J35" s="484">
        <v>44.692537895735825</v>
      </c>
      <c r="K35" s="29"/>
    </row>
    <row r="36" spans="1:11" s="30" customFormat="1" ht="12.75">
      <c r="A36" s="479" t="s">
        <v>25</v>
      </c>
      <c r="B36" s="481"/>
      <c r="C36" s="481"/>
      <c r="D36" s="481"/>
      <c r="E36" s="484" t="s">
        <v>173</v>
      </c>
      <c r="F36" s="481"/>
      <c r="G36" s="487">
        <v>568386.7549999998</v>
      </c>
      <c r="H36" s="487">
        <v>421818.34900000005</v>
      </c>
      <c r="I36" s="487">
        <v>481522.3709999999</v>
      </c>
      <c r="J36" s="484">
        <v>14.153965123029735</v>
      </c>
      <c r="K36" s="29"/>
    </row>
    <row r="37" spans="1:11" s="30" customFormat="1" ht="12.75">
      <c r="A37" s="482"/>
      <c r="B37" s="487"/>
      <c r="C37" s="487"/>
      <c r="D37" s="487"/>
      <c r="E37" s="482"/>
      <c r="F37" s="481"/>
      <c r="G37" s="481"/>
      <c r="H37" s="481"/>
      <c r="I37" s="487"/>
      <c r="J37" s="482"/>
      <c r="K37" s="29"/>
    </row>
    <row r="38" spans="1:11" s="30" customFormat="1" ht="12.75">
      <c r="A38" s="491"/>
      <c r="B38" s="491"/>
      <c r="C38" s="492"/>
      <c r="D38" s="492"/>
      <c r="E38" s="492"/>
      <c r="F38" s="492"/>
      <c r="G38" s="492"/>
      <c r="H38" s="492"/>
      <c r="I38" s="492"/>
      <c r="J38" s="492"/>
      <c r="K38" s="468"/>
    </row>
    <row r="39" spans="1:12" s="30" customFormat="1" ht="12.75">
      <c r="A39" s="479" t="s">
        <v>532</v>
      </c>
      <c r="B39" s="481"/>
      <c r="C39" s="481"/>
      <c r="D39" s="482"/>
      <c r="E39" s="481"/>
      <c r="F39" s="481"/>
      <c r="G39" s="481"/>
      <c r="H39" s="482"/>
      <c r="I39" s="483"/>
      <c r="J39" s="481"/>
      <c r="K39" s="29"/>
      <c r="L39" s="30" t="s">
        <v>161</v>
      </c>
    </row>
    <row r="40" spans="1:10" ht="12.75">
      <c r="A40" s="555" t="s">
        <v>533</v>
      </c>
      <c r="B40" s="555"/>
      <c r="C40" s="555"/>
      <c r="D40" s="555"/>
      <c r="E40" s="555"/>
      <c r="F40" s="555"/>
      <c r="G40" s="555"/>
      <c r="H40" s="555"/>
      <c r="I40" s="555"/>
      <c r="J40" s="555"/>
    </row>
    <row r="41" spans="1:10" ht="12.75">
      <c r="A41" s="627" t="s">
        <v>534</v>
      </c>
      <c r="B41" s="627"/>
      <c r="C41" s="627"/>
      <c r="D41" s="627"/>
      <c r="E41" s="627"/>
      <c r="F41" s="627"/>
      <c r="G41" s="627"/>
      <c r="H41" s="627"/>
      <c r="I41" s="627"/>
      <c r="J41" s="627"/>
    </row>
    <row r="42" spans="1:10" ht="12.75">
      <c r="A42" s="111"/>
      <c r="B42" s="111"/>
      <c r="C42" s="111"/>
      <c r="D42" s="111"/>
      <c r="E42" s="111"/>
      <c r="F42" s="111"/>
      <c r="G42" s="111"/>
      <c r="H42" s="111"/>
      <c r="I42" s="111"/>
      <c r="J42" s="111"/>
    </row>
    <row r="48" spans="1:11" ht="12.75">
      <c r="A48" s="623"/>
      <c r="B48" s="623"/>
      <c r="C48" s="623"/>
      <c r="D48" s="623"/>
      <c r="E48" s="623"/>
      <c r="F48" s="623"/>
      <c r="G48" s="623"/>
      <c r="H48" s="623"/>
      <c r="I48" s="623"/>
      <c r="J48" s="623"/>
      <c r="K48" s="623"/>
    </row>
    <row r="49" spans="1:11" ht="12.75">
      <c r="A49" s="623"/>
      <c r="B49" s="623"/>
      <c r="C49" s="623"/>
      <c r="D49" s="623"/>
      <c r="E49" s="623"/>
      <c r="F49" s="623"/>
      <c r="G49" s="623"/>
      <c r="H49" s="623"/>
      <c r="I49" s="623"/>
      <c r="J49" s="623"/>
      <c r="K49" s="623"/>
    </row>
    <row r="50" spans="1:11" ht="12.75">
      <c r="A50" s="623"/>
      <c r="B50" s="623"/>
      <c r="C50" s="623"/>
      <c r="D50" s="623"/>
      <c r="E50" s="623"/>
      <c r="F50" s="623"/>
      <c r="G50" s="623"/>
      <c r="H50" s="623"/>
      <c r="I50" s="623"/>
      <c r="J50" s="623"/>
      <c r="K50" s="623"/>
    </row>
    <row r="51" spans="1:11" ht="12.75">
      <c r="A51" s="623"/>
      <c r="B51" s="623"/>
      <c r="C51" s="623"/>
      <c r="D51" s="623"/>
      <c r="E51" s="623"/>
      <c r="F51" s="623"/>
      <c r="G51" s="623"/>
      <c r="H51" s="623"/>
      <c r="I51" s="623"/>
      <c r="J51" s="623"/>
      <c r="K51" s="623"/>
    </row>
    <row r="52" spans="1:11" ht="12.75">
      <c r="A52" s="343"/>
      <c r="B52" s="343"/>
      <c r="C52" s="343"/>
      <c r="D52" s="343"/>
      <c r="E52" s="343"/>
      <c r="F52" s="343"/>
      <c r="G52" s="343"/>
      <c r="H52" s="343"/>
      <c r="I52" s="343"/>
      <c r="J52" s="343"/>
      <c r="K52" s="467"/>
    </row>
    <row r="53" spans="1:11" ht="12.75">
      <c r="A53" s="624"/>
      <c r="B53" s="624"/>
      <c r="C53" s="624"/>
      <c r="D53" s="624"/>
      <c r="E53" s="624"/>
      <c r="F53" s="624"/>
      <c r="G53" s="624"/>
      <c r="H53" s="624"/>
      <c r="I53" s="624"/>
      <c r="J53" s="624"/>
      <c r="K53" s="624"/>
    </row>
    <row r="54" spans="1:11" ht="12.75">
      <c r="A54" s="624"/>
      <c r="B54" s="624"/>
      <c r="C54" s="624"/>
      <c r="D54" s="624"/>
      <c r="E54" s="624"/>
      <c r="F54" s="624"/>
      <c r="G54" s="624"/>
      <c r="H54" s="624"/>
      <c r="I54" s="624"/>
      <c r="J54" s="624"/>
      <c r="K54" s="624"/>
    </row>
    <row r="55" spans="1:11" ht="12.75">
      <c r="A55" s="624"/>
      <c r="B55" s="624"/>
      <c r="C55" s="624"/>
      <c r="D55" s="624"/>
      <c r="E55" s="624"/>
      <c r="F55" s="624"/>
      <c r="G55" s="624"/>
      <c r="H55" s="624"/>
      <c r="I55" s="624"/>
      <c r="J55" s="624"/>
      <c r="K55" s="624"/>
    </row>
    <row r="56" spans="1:11" ht="12.75">
      <c r="A56" s="624"/>
      <c r="B56" s="624"/>
      <c r="C56" s="624"/>
      <c r="D56" s="624"/>
      <c r="E56" s="624"/>
      <c r="F56" s="624"/>
      <c r="G56" s="624"/>
      <c r="H56" s="624"/>
      <c r="I56" s="624"/>
      <c r="J56" s="624"/>
      <c r="K56" s="624"/>
    </row>
    <row r="57" spans="1:11" ht="12.75">
      <c r="A57" s="624"/>
      <c r="B57" s="624"/>
      <c r="C57" s="624"/>
      <c r="D57" s="624"/>
      <c r="E57" s="624"/>
      <c r="F57" s="624"/>
      <c r="G57" s="624"/>
      <c r="H57" s="624"/>
      <c r="I57" s="624"/>
      <c r="J57" s="624"/>
      <c r="K57" s="624"/>
    </row>
    <row r="58" spans="1:11" ht="12.75">
      <c r="A58" s="624"/>
      <c r="B58" s="624"/>
      <c r="C58" s="624"/>
      <c r="D58" s="624"/>
      <c r="E58" s="624"/>
      <c r="F58" s="624"/>
      <c r="G58" s="624"/>
      <c r="H58" s="624"/>
      <c r="I58" s="624"/>
      <c r="J58" s="624"/>
      <c r="K58" s="624"/>
    </row>
    <row r="59" spans="1:11" ht="12.75">
      <c r="A59" s="624"/>
      <c r="B59" s="624"/>
      <c r="C59" s="624"/>
      <c r="D59" s="624"/>
      <c r="E59" s="624"/>
      <c r="F59" s="624"/>
      <c r="G59" s="624"/>
      <c r="H59" s="624"/>
      <c r="I59" s="624"/>
      <c r="J59" s="624"/>
      <c r="K59" s="624"/>
    </row>
    <row r="60" spans="1:11" ht="12.75">
      <c r="A60" s="624"/>
      <c r="B60" s="624"/>
      <c r="C60" s="624"/>
      <c r="D60" s="624"/>
      <c r="E60" s="624"/>
      <c r="F60" s="624"/>
      <c r="G60" s="624"/>
      <c r="H60" s="624"/>
      <c r="I60" s="624"/>
      <c r="J60" s="624"/>
      <c r="K60" s="624"/>
    </row>
    <row r="61" spans="1:11" ht="12.75">
      <c r="A61" s="624"/>
      <c r="B61" s="624"/>
      <c r="C61" s="624"/>
      <c r="D61" s="624"/>
      <c r="E61" s="624"/>
      <c r="F61" s="624"/>
      <c r="G61" s="624"/>
      <c r="H61" s="624"/>
      <c r="I61" s="624"/>
      <c r="J61" s="624"/>
      <c r="K61" s="624"/>
    </row>
    <row r="62" spans="1:11" ht="12.75">
      <c r="A62" s="624"/>
      <c r="B62" s="624"/>
      <c r="C62" s="624"/>
      <c r="D62" s="624"/>
      <c r="E62" s="624"/>
      <c r="F62" s="624"/>
      <c r="G62" s="624"/>
      <c r="H62" s="624"/>
      <c r="I62" s="624"/>
      <c r="J62" s="624"/>
      <c r="K62" s="624"/>
    </row>
    <row r="63" spans="1:11" ht="12.75">
      <c r="A63" s="624"/>
      <c r="B63" s="624"/>
      <c r="C63" s="624"/>
      <c r="D63" s="624"/>
      <c r="E63" s="624"/>
      <c r="F63" s="624"/>
      <c r="G63" s="624"/>
      <c r="H63" s="624"/>
      <c r="I63" s="624"/>
      <c r="J63" s="624"/>
      <c r="K63" s="624"/>
    </row>
  </sheetData>
  <sheetProtection/>
  <mergeCells count="11">
    <mergeCell ref="H4:J4"/>
    <mergeCell ref="A48:K51"/>
    <mergeCell ref="A53:K55"/>
    <mergeCell ref="A56:K59"/>
    <mergeCell ref="A60:K63"/>
    <mergeCell ref="A1:J1"/>
    <mergeCell ref="A2:J2"/>
    <mergeCell ref="A41:J41"/>
    <mergeCell ref="B3:E3"/>
    <mergeCell ref="G3:J3"/>
    <mergeCell ref="C4:E4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0"/>
  <sheetViews>
    <sheetView showZeros="0" view="pageBreakPreview" zoomScaleSheetLayoutView="100" zoomScalePageLayoutView="0" workbookViewId="0" topLeftCell="A1">
      <selection activeCell="N15" sqref="N15"/>
    </sheetView>
  </sheetViews>
  <sheetFormatPr defaultColWidth="11.421875" defaultRowHeight="12.75"/>
  <cols>
    <col min="1" max="1" width="51.8515625" style="17" customWidth="1"/>
    <col min="2" max="2" width="12.00390625" style="17" bestFit="1" customWidth="1"/>
    <col min="3" max="4" width="11.7109375" style="17" bestFit="1" customWidth="1"/>
    <col min="5" max="5" width="14.00390625" style="17" bestFit="1" customWidth="1"/>
    <col min="6" max="6" width="8.28125" style="17" customWidth="1"/>
    <col min="7" max="7" width="11.7109375" style="17" bestFit="1" customWidth="1"/>
    <col min="8" max="8" width="10.140625" style="17" customWidth="1"/>
    <col min="9" max="9" width="11.7109375" style="17" bestFit="1" customWidth="1"/>
    <col min="10" max="10" width="14.00390625" style="17" bestFit="1" customWidth="1"/>
    <col min="11" max="11" width="13.00390625" style="7" customWidth="1"/>
    <col min="12" max="16384" width="11.421875" style="17" customWidth="1"/>
  </cols>
  <sheetData>
    <row r="1" spans="1:41" s="30" customFormat="1" ht="19.5" customHeight="1">
      <c r="A1" s="625" t="s">
        <v>121</v>
      </c>
      <c r="B1" s="625"/>
      <c r="C1" s="625"/>
      <c r="D1" s="625"/>
      <c r="E1" s="625"/>
      <c r="F1" s="625"/>
      <c r="G1" s="625"/>
      <c r="H1" s="625"/>
      <c r="I1" s="625"/>
      <c r="J1" s="482"/>
      <c r="K1" s="2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</row>
    <row r="2" spans="1:41" s="16" customFormat="1" ht="12.75" customHeight="1">
      <c r="A2" s="626" t="s">
        <v>537</v>
      </c>
      <c r="B2" s="626"/>
      <c r="C2" s="626"/>
      <c r="D2" s="626"/>
      <c r="E2" s="626"/>
      <c r="F2" s="626"/>
      <c r="G2" s="626"/>
      <c r="H2" s="626"/>
      <c r="I2" s="626"/>
      <c r="J2" s="626"/>
      <c r="K2" s="2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</row>
    <row r="3" spans="1:41" s="14" customFormat="1" ht="12.75">
      <c r="A3" s="556"/>
      <c r="B3" s="628" t="s">
        <v>7</v>
      </c>
      <c r="C3" s="628"/>
      <c r="D3" s="628"/>
      <c r="E3" s="628"/>
      <c r="F3" s="557"/>
      <c r="G3" s="628" t="s">
        <v>328</v>
      </c>
      <c r="H3" s="628"/>
      <c r="I3" s="628"/>
      <c r="J3" s="628"/>
      <c r="K3" s="47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</row>
    <row r="4" spans="1:41" s="31" customFormat="1" ht="12.75">
      <c r="A4" s="556" t="s">
        <v>171</v>
      </c>
      <c r="B4" s="558">
        <v>2012</v>
      </c>
      <c r="C4" s="631" t="s">
        <v>495</v>
      </c>
      <c r="D4" s="631"/>
      <c r="E4" s="631"/>
      <c r="F4" s="557"/>
      <c r="G4" s="558">
        <v>2012</v>
      </c>
      <c r="H4" s="631" t="s">
        <v>495</v>
      </c>
      <c r="I4" s="631"/>
      <c r="J4" s="631"/>
      <c r="K4" s="464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</row>
    <row r="5" spans="1:41" s="31" customFormat="1" ht="12.75">
      <c r="A5" s="559"/>
      <c r="B5" s="559"/>
      <c r="C5" s="566">
        <v>2012</v>
      </c>
      <c r="D5" s="566">
        <v>2013</v>
      </c>
      <c r="E5" s="560" t="s">
        <v>488</v>
      </c>
      <c r="F5" s="561"/>
      <c r="G5" s="561"/>
      <c r="H5" s="566">
        <v>2012</v>
      </c>
      <c r="I5" s="566">
        <v>2013</v>
      </c>
      <c r="J5" s="560" t="s">
        <v>488</v>
      </c>
      <c r="K5" s="464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s="31" customFormat="1" ht="12.75">
      <c r="A6" s="477" t="s">
        <v>8</v>
      </c>
      <c r="B6" s="477"/>
      <c r="C6" s="477"/>
      <c r="D6" s="477"/>
      <c r="E6" s="477"/>
      <c r="F6" s="477"/>
      <c r="G6" s="477">
        <v>1087768.3669999999</v>
      </c>
      <c r="H6" s="477">
        <v>889328.276</v>
      </c>
      <c r="I6" s="477">
        <v>798685.8189999999</v>
      </c>
      <c r="J6" s="478">
        <v>-10.192238282098671</v>
      </c>
      <c r="K6" s="464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</row>
    <row r="7" spans="1:41" s="15" customFormat="1" ht="12.75">
      <c r="A7" s="479"/>
      <c r="B7" s="481"/>
      <c r="C7" s="481"/>
      <c r="D7" s="482"/>
      <c r="E7" s="481"/>
      <c r="F7" s="481"/>
      <c r="G7" s="481"/>
      <c r="H7" s="482"/>
      <c r="I7" s="483"/>
      <c r="J7" s="484" t="s">
        <v>173</v>
      </c>
      <c r="K7" s="466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s="16" customFormat="1" ht="12.75">
      <c r="A8" s="485" t="s">
        <v>9</v>
      </c>
      <c r="B8" s="486">
        <v>1938879.7200000002</v>
      </c>
      <c r="C8" s="486">
        <v>1587360.754</v>
      </c>
      <c r="D8" s="486">
        <v>1591027.086</v>
      </c>
      <c r="E8" s="478">
        <v>0.2309703065771913</v>
      </c>
      <c r="F8" s="486"/>
      <c r="G8" s="486">
        <v>995938.0199999999</v>
      </c>
      <c r="H8" s="486">
        <v>814671.012</v>
      </c>
      <c r="I8" s="486">
        <v>725837.132</v>
      </c>
      <c r="J8" s="478">
        <v>-10.904264260233674</v>
      </c>
      <c r="K8" s="2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</row>
    <row r="9" spans="1:41" s="16" customFormat="1" ht="12.75">
      <c r="A9" s="479" t="s">
        <v>10</v>
      </c>
      <c r="B9" s="481">
        <v>6.354</v>
      </c>
      <c r="C9" s="481">
        <v>6.354</v>
      </c>
      <c r="D9" s="481">
        <v>0</v>
      </c>
      <c r="E9" s="484">
        <v>-100</v>
      </c>
      <c r="F9" s="481"/>
      <c r="G9" s="481">
        <v>5.923</v>
      </c>
      <c r="H9" s="481">
        <v>5.923</v>
      </c>
      <c r="I9" s="481">
        <v>0</v>
      </c>
      <c r="J9" s="484">
        <v>-100</v>
      </c>
      <c r="K9" s="2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</row>
    <row r="10" spans="1:41" s="16" customFormat="1" ht="12.75">
      <c r="A10" s="479" t="s">
        <v>11</v>
      </c>
      <c r="B10" s="481">
        <v>6.004</v>
      </c>
      <c r="C10" s="481">
        <v>6.004</v>
      </c>
      <c r="D10" s="481">
        <v>0</v>
      </c>
      <c r="E10" s="484">
        <v>-100</v>
      </c>
      <c r="F10" s="487"/>
      <c r="G10" s="481">
        <v>4.92</v>
      </c>
      <c r="H10" s="481">
        <v>4.92</v>
      </c>
      <c r="I10" s="481">
        <v>0</v>
      </c>
      <c r="J10" s="484">
        <v>-100</v>
      </c>
      <c r="K10" s="2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</row>
    <row r="11" spans="1:41" s="16" customFormat="1" ht="12.75">
      <c r="A11" s="479" t="s">
        <v>530</v>
      </c>
      <c r="B11" s="481">
        <v>264228.64</v>
      </c>
      <c r="C11" s="481">
        <v>224363.54</v>
      </c>
      <c r="D11" s="481">
        <v>189574.15</v>
      </c>
      <c r="E11" s="484">
        <v>-15.505812575430042</v>
      </c>
      <c r="F11" s="487"/>
      <c r="G11" s="481">
        <v>134716.627</v>
      </c>
      <c r="H11" s="481">
        <v>112538.542</v>
      </c>
      <c r="I11" s="481">
        <v>97837.282</v>
      </c>
      <c r="J11" s="484">
        <v>-13.063311234296947</v>
      </c>
      <c r="K11" s="2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</row>
    <row r="12" spans="1:41" s="16" customFormat="1" ht="12.75">
      <c r="A12" s="479" t="s">
        <v>149</v>
      </c>
      <c r="B12" s="481">
        <v>0</v>
      </c>
      <c r="C12" s="481">
        <v>0</v>
      </c>
      <c r="D12" s="481">
        <v>3.5</v>
      </c>
      <c r="E12" s="484" t="s">
        <v>173</v>
      </c>
      <c r="F12" s="487"/>
      <c r="G12" s="481">
        <v>0</v>
      </c>
      <c r="H12" s="481">
        <v>0</v>
      </c>
      <c r="I12" s="481">
        <v>8.365</v>
      </c>
      <c r="J12" s="484" t="s">
        <v>173</v>
      </c>
      <c r="K12" s="2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</row>
    <row r="13" spans="1:41" s="16" customFormat="1" ht="12.75">
      <c r="A13" s="479" t="s">
        <v>12</v>
      </c>
      <c r="B13" s="481">
        <v>1674638.7220000003</v>
      </c>
      <c r="C13" s="481">
        <v>1362984.856</v>
      </c>
      <c r="D13" s="481">
        <v>1401449.436</v>
      </c>
      <c r="E13" s="484">
        <v>2.822084180222191</v>
      </c>
      <c r="F13" s="487"/>
      <c r="G13" s="481">
        <v>861210.5499999999</v>
      </c>
      <c r="H13" s="481">
        <v>702121.627</v>
      </c>
      <c r="I13" s="481">
        <v>627991.485</v>
      </c>
      <c r="J13" s="484">
        <v>-10.5580200280599</v>
      </c>
      <c r="K13" s="2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</row>
    <row r="14" spans="1:41" s="16" customFormat="1" ht="12.75">
      <c r="A14" s="479"/>
      <c r="B14" s="481"/>
      <c r="C14" s="481"/>
      <c r="D14" s="481"/>
      <c r="E14" s="484" t="s">
        <v>173</v>
      </c>
      <c r="F14" s="481"/>
      <c r="G14" s="481"/>
      <c r="H14" s="481"/>
      <c r="I14" s="488"/>
      <c r="J14" s="484" t="s">
        <v>173</v>
      </c>
      <c r="K14" s="2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</row>
    <row r="15" spans="1:41" s="16" customFormat="1" ht="12.75">
      <c r="A15" s="485" t="s">
        <v>326</v>
      </c>
      <c r="B15" s="486">
        <v>17376.058</v>
      </c>
      <c r="C15" s="486">
        <v>14422.151000000002</v>
      </c>
      <c r="D15" s="486">
        <v>14860.185</v>
      </c>
      <c r="E15" s="478">
        <v>3.037230715445972</v>
      </c>
      <c r="F15" s="486"/>
      <c r="G15" s="486">
        <v>83460.861</v>
      </c>
      <c r="H15" s="486">
        <v>67905.487</v>
      </c>
      <c r="I15" s="486">
        <v>64686.172999999995</v>
      </c>
      <c r="J15" s="478">
        <v>-4.740874621810747</v>
      </c>
      <c r="K15" s="2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</row>
    <row r="16" spans="1:41" s="16" customFormat="1" ht="12.75">
      <c r="A16" s="479" t="s">
        <v>13</v>
      </c>
      <c r="B16" s="489">
        <v>339.309</v>
      </c>
      <c r="C16" s="487">
        <v>290.89300000000003</v>
      </c>
      <c r="D16" s="487">
        <v>429.831</v>
      </c>
      <c r="E16" s="484">
        <v>47.762579367671265</v>
      </c>
      <c r="F16" s="489"/>
      <c r="G16" s="487">
        <v>4100.883</v>
      </c>
      <c r="H16" s="487">
        <v>3388.318</v>
      </c>
      <c r="I16" s="487">
        <v>4884.011</v>
      </c>
      <c r="J16" s="484">
        <v>44.14263950432044</v>
      </c>
      <c r="K16" s="2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</row>
    <row r="17" spans="1:41" s="16" customFormat="1" ht="12.75">
      <c r="A17" s="479" t="s">
        <v>14</v>
      </c>
      <c r="B17" s="489">
        <v>13164.725</v>
      </c>
      <c r="C17" s="487">
        <v>11157.762</v>
      </c>
      <c r="D17" s="487">
        <v>10478.856</v>
      </c>
      <c r="E17" s="484">
        <v>-6.084607289526346</v>
      </c>
      <c r="F17" s="487"/>
      <c r="G17" s="487">
        <v>49606.682</v>
      </c>
      <c r="H17" s="487">
        <v>40556.157</v>
      </c>
      <c r="I17" s="487">
        <v>36041.646</v>
      </c>
      <c r="J17" s="484">
        <v>-11.131505877147092</v>
      </c>
      <c r="K17" s="2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</row>
    <row r="18" spans="1:41" s="16" customFormat="1" ht="12.75">
      <c r="A18" s="479" t="s">
        <v>15</v>
      </c>
      <c r="B18" s="489">
        <v>2030.8039999999999</v>
      </c>
      <c r="C18" s="487">
        <v>1778.3770000000002</v>
      </c>
      <c r="D18" s="487">
        <v>1098.498</v>
      </c>
      <c r="E18" s="484">
        <v>-38.230307746895065</v>
      </c>
      <c r="F18" s="487"/>
      <c r="G18" s="487">
        <v>23970.324999999997</v>
      </c>
      <c r="H18" s="487">
        <v>20013.896999999997</v>
      </c>
      <c r="I18" s="487">
        <v>16698.464</v>
      </c>
      <c r="J18" s="484">
        <v>-16.565654355071374</v>
      </c>
      <c r="K18" s="2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</row>
    <row r="19" spans="1:41" s="16" customFormat="1" ht="12.75">
      <c r="A19" s="479" t="s">
        <v>16</v>
      </c>
      <c r="B19" s="489">
        <v>1841.22</v>
      </c>
      <c r="C19" s="487">
        <v>1195.1190000000001</v>
      </c>
      <c r="D19" s="487">
        <v>2853</v>
      </c>
      <c r="E19" s="484">
        <v>138.72099765797378</v>
      </c>
      <c r="F19" s="487"/>
      <c r="G19" s="487">
        <v>5782.971</v>
      </c>
      <c r="H19" s="487">
        <v>3947.115</v>
      </c>
      <c r="I19" s="487">
        <v>7062.052</v>
      </c>
      <c r="J19" s="484">
        <v>78.91680379213679</v>
      </c>
      <c r="K19" s="2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</row>
    <row r="20" spans="1:41" s="16" customFormat="1" ht="12.75">
      <c r="A20" s="479"/>
      <c r="B20" s="487"/>
      <c r="C20" s="487"/>
      <c r="D20" s="487"/>
      <c r="E20" s="484" t="s">
        <v>173</v>
      </c>
      <c r="F20" s="487"/>
      <c r="G20" s="487"/>
      <c r="H20" s="487"/>
      <c r="I20" s="487"/>
      <c r="J20" s="484" t="s">
        <v>173</v>
      </c>
      <c r="K20" s="2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</row>
    <row r="21" spans="1:41" s="16" customFormat="1" ht="12.75">
      <c r="A21" s="485" t="s">
        <v>17</v>
      </c>
      <c r="B21" s="486">
        <v>1373.695</v>
      </c>
      <c r="C21" s="486">
        <v>1089.974</v>
      </c>
      <c r="D21" s="486">
        <v>1234.3909999999998</v>
      </c>
      <c r="E21" s="478">
        <v>13.249582100123476</v>
      </c>
      <c r="F21" s="486"/>
      <c r="G21" s="486">
        <v>6120.192999999999</v>
      </c>
      <c r="H21" s="486">
        <v>4859.360000000001</v>
      </c>
      <c r="I21" s="486">
        <v>6354.3730000000005</v>
      </c>
      <c r="J21" s="478">
        <v>30.765635803891854</v>
      </c>
      <c r="K21" s="2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</row>
    <row r="22" spans="1:41" s="16" customFormat="1" ht="12.75">
      <c r="A22" s="479" t="s">
        <v>18</v>
      </c>
      <c r="B22" s="487">
        <v>161.87699999999998</v>
      </c>
      <c r="C22" s="487">
        <v>142.069</v>
      </c>
      <c r="D22" s="487">
        <v>183.088</v>
      </c>
      <c r="E22" s="484">
        <v>28.872590079468438</v>
      </c>
      <c r="F22" s="487"/>
      <c r="G22" s="487">
        <v>2399.7969999999996</v>
      </c>
      <c r="H22" s="487">
        <v>1958.582</v>
      </c>
      <c r="I22" s="487">
        <v>2745.163</v>
      </c>
      <c r="J22" s="484">
        <v>40.16073873853634</v>
      </c>
      <c r="K22" s="2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</row>
    <row r="23" spans="1:41" s="16" customFormat="1" ht="12.75">
      <c r="A23" s="479" t="s">
        <v>19</v>
      </c>
      <c r="B23" s="487">
        <v>0.711</v>
      </c>
      <c r="C23" s="487">
        <v>0.588</v>
      </c>
      <c r="D23" s="487">
        <v>5.54</v>
      </c>
      <c r="E23" s="484">
        <v>842.1768707482993</v>
      </c>
      <c r="F23" s="487"/>
      <c r="G23" s="487">
        <v>383.476</v>
      </c>
      <c r="H23" s="487">
        <v>304.973</v>
      </c>
      <c r="I23" s="487">
        <v>1426.42</v>
      </c>
      <c r="J23" s="484">
        <v>367.72009325415695</v>
      </c>
      <c r="K23" s="2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</row>
    <row r="24" spans="1:41" s="16" customFormat="1" ht="12.75">
      <c r="A24" s="479" t="s">
        <v>535</v>
      </c>
      <c r="B24" s="487">
        <v>1211.107</v>
      </c>
      <c r="C24" s="487">
        <v>947.317</v>
      </c>
      <c r="D24" s="487">
        <v>1045.763</v>
      </c>
      <c r="E24" s="484">
        <v>10.392086281572048</v>
      </c>
      <c r="F24" s="487"/>
      <c r="G24" s="487">
        <v>3336.9199999999996</v>
      </c>
      <c r="H24" s="487">
        <v>2595.805</v>
      </c>
      <c r="I24" s="487">
        <v>2182.79</v>
      </c>
      <c r="J24" s="484">
        <v>-15.910863874597666</v>
      </c>
      <c r="K24" s="2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</row>
    <row r="25" spans="1:41" s="16" customFormat="1" ht="12.75">
      <c r="A25" s="479"/>
      <c r="B25" s="481"/>
      <c r="C25" s="481"/>
      <c r="D25" s="481"/>
      <c r="E25" s="484" t="s">
        <v>173</v>
      </c>
      <c r="F25" s="481"/>
      <c r="G25" s="481"/>
      <c r="H25" s="481"/>
      <c r="I25" s="487"/>
      <c r="J25" s="484" t="s">
        <v>173</v>
      </c>
      <c r="K25" s="2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</row>
    <row r="26" spans="1:41" s="16" customFormat="1" ht="12.75">
      <c r="A26" s="485" t="s">
        <v>531</v>
      </c>
      <c r="B26" s="486"/>
      <c r="C26" s="486"/>
      <c r="D26" s="486"/>
      <c r="E26" s="478" t="s">
        <v>173</v>
      </c>
      <c r="F26" s="486"/>
      <c r="G26" s="486">
        <v>2249.2929999999997</v>
      </c>
      <c r="H26" s="486">
        <v>1892.417</v>
      </c>
      <c r="I26" s="486">
        <v>1808.1409999999996</v>
      </c>
      <c r="J26" s="478">
        <v>-4.453352511629333</v>
      </c>
      <c r="K26" s="2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</row>
    <row r="27" spans="1:41" s="16" customFormat="1" ht="12.75" customHeight="1">
      <c r="A27" s="490" t="s">
        <v>20</v>
      </c>
      <c r="B27" s="487">
        <v>4.343</v>
      </c>
      <c r="C27" s="487">
        <v>4.001</v>
      </c>
      <c r="D27" s="487">
        <v>1.944</v>
      </c>
      <c r="E27" s="484">
        <v>-51.41214696325919</v>
      </c>
      <c r="F27" s="487"/>
      <c r="G27" s="487">
        <v>199.625</v>
      </c>
      <c r="H27" s="487">
        <v>112.98599999999999</v>
      </c>
      <c r="I27" s="487">
        <v>139.253</v>
      </c>
      <c r="J27" s="484">
        <v>23.248013028162774</v>
      </c>
      <c r="K27" s="2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</row>
    <row r="28" spans="1:41" s="16" customFormat="1" ht="12.75">
      <c r="A28" s="479" t="s">
        <v>21</v>
      </c>
      <c r="B28" s="487">
        <v>648.067</v>
      </c>
      <c r="C28" s="487">
        <v>586.62</v>
      </c>
      <c r="D28" s="487">
        <v>437.50000000000006</v>
      </c>
      <c r="E28" s="484">
        <v>-25.42020387985407</v>
      </c>
      <c r="F28" s="487"/>
      <c r="G28" s="487">
        <v>2049.6679999999997</v>
      </c>
      <c r="H28" s="487">
        <v>1779.431</v>
      </c>
      <c r="I28" s="487">
        <v>1668.8879999999997</v>
      </c>
      <c r="J28" s="484">
        <v>-6.212266730207588</v>
      </c>
      <c r="K28" s="2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</row>
    <row r="29" spans="1:41" s="16" customFormat="1" ht="12.75">
      <c r="A29" s="479"/>
      <c r="B29" s="481"/>
      <c r="C29" s="481"/>
      <c r="D29" s="481"/>
      <c r="E29" s="484" t="s">
        <v>173</v>
      </c>
      <c r="F29" s="481"/>
      <c r="G29" s="481"/>
      <c r="H29" s="481"/>
      <c r="I29" s="482"/>
      <c r="J29" s="484" t="s">
        <v>173</v>
      </c>
      <c r="K29" s="2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</row>
    <row r="30" spans="1:41" s="16" customFormat="1" ht="12.75">
      <c r="A30" s="477" t="s">
        <v>325</v>
      </c>
      <c r="B30" s="477"/>
      <c r="C30" s="477"/>
      <c r="D30" s="477"/>
      <c r="E30" s="478" t="s">
        <v>173</v>
      </c>
      <c r="F30" s="477"/>
      <c r="G30" s="477">
        <v>76208.43100000001</v>
      </c>
      <c r="H30" s="477">
        <v>74012.006</v>
      </c>
      <c r="I30" s="477">
        <v>21338.903999999995</v>
      </c>
      <c r="J30" s="478">
        <v>-71.16832098835425</v>
      </c>
      <c r="K30" s="2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</row>
    <row r="31" spans="1:41" s="15" customFormat="1" ht="12.75">
      <c r="A31" s="479"/>
      <c r="B31" s="481"/>
      <c r="C31" s="481"/>
      <c r="D31" s="481"/>
      <c r="E31" s="484" t="s">
        <v>173</v>
      </c>
      <c r="F31" s="481"/>
      <c r="G31" s="481"/>
      <c r="H31" s="481"/>
      <c r="I31" s="489"/>
      <c r="J31" s="484" t="s">
        <v>173</v>
      </c>
      <c r="K31" s="466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</row>
    <row r="32" spans="1:41" s="16" customFormat="1" ht="12.75">
      <c r="A32" s="479" t="s">
        <v>22</v>
      </c>
      <c r="B32" s="487">
        <v>31</v>
      </c>
      <c r="C32" s="487">
        <v>27</v>
      </c>
      <c r="D32" s="487">
        <v>29</v>
      </c>
      <c r="E32" s="484">
        <v>7.407407407407419</v>
      </c>
      <c r="F32" s="487"/>
      <c r="G32" s="487">
        <v>563.909</v>
      </c>
      <c r="H32" s="487">
        <v>500.552</v>
      </c>
      <c r="I32" s="487">
        <v>712.833</v>
      </c>
      <c r="J32" s="484">
        <v>42.40938004443095</v>
      </c>
      <c r="K32" s="2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</row>
    <row r="33" spans="1:41" s="16" customFormat="1" ht="12.75">
      <c r="A33" s="479" t="s">
        <v>23</v>
      </c>
      <c r="B33" s="487">
        <v>2</v>
      </c>
      <c r="C33" s="487">
        <v>2</v>
      </c>
      <c r="D33" s="487">
        <v>4</v>
      </c>
      <c r="E33" s="484">
        <v>100</v>
      </c>
      <c r="F33" s="487"/>
      <c r="G33" s="487">
        <v>163.45</v>
      </c>
      <c r="H33" s="487">
        <v>163.45</v>
      </c>
      <c r="I33" s="487">
        <v>232.543</v>
      </c>
      <c r="J33" s="484">
        <v>42.271642704190896</v>
      </c>
      <c r="K33" s="2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</row>
    <row r="34" spans="1:41" s="16" customFormat="1" ht="12.75">
      <c r="A34" s="490" t="s">
        <v>24</v>
      </c>
      <c r="B34" s="487">
        <v>4</v>
      </c>
      <c r="C34" s="487">
        <v>3</v>
      </c>
      <c r="D34" s="487">
        <v>0</v>
      </c>
      <c r="E34" s="484">
        <v>-100</v>
      </c>
      <c r="F34" s="487"/>
      <c r="G34" s="487">
        <v>108.778</v>
      </c>
      <c r="H34" s="487">
        <v>107.043</v>
      </c>
      <c r="I34" s="487">
        <v>0</v>
      </c>
      <c r="J34" s="484">
        <v>-100</v>
      </c>
      <c r="K34" s="2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</row>
    <row r="35" spans="1:41" s="16" customFormat="1" ht="12.75">
      <c r="A35" s="479" t="s">
        <v>25</v>
      </c>
      <c r="B35" s="487"/>
      <c r="C35" s="487"/>
      <c r="D35" s="487"/>
      <c r="E35" s="484" t="s">
        <v>173</v>
      </c>
      <c r="F35" s="481"/>
      <c r="G35" s="487">
        <v>75372.29400000001</v>
      </c>
      <c r="H35" s="487">
        <v>73240.961</v>
      </c>
      <c r="I35" s="487">
        <v>20393.527999999995</v>
      </c>
      <c r="J35" s="484">
        <v>-72.15557015970886</v>
      </c>
      <c r="K35" s="2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</row>
    <row r="36" spans="2:41" s="16" customFormat="1" ht="12.75">
      <c r="B36" s="15"/>
      <c r="C36" s="15"/>
      <c r="D36" s="15"/>
      <c r="F36" s="15"/>
      <c r="G36" s="15"/>
      <c r="H36" s="15"/>
      <c r="I36" s="102"/>
      <c r="J36" s="113"/>
      <c r="K36" s="2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</row>
    <row r="37" spans="1:11" s="30" customFormat="1" ht="12.75">
      <c r="A37" s="562" t="s">
        <v>532</v>
      </c>
      <c r="B37" s="563"/>
      <c r="C37" s="563"/>
      <c r="D37" s="562"/>
      <c r="E37" s="563"/>
      <c r="F37" s="563"/>
      <c r="G37" s="563"/>
      <c r="H37" s="562"/>
      <c r="I37" s="564"/>
      <c r="J37" s="563"/>
      <c r="K37" s="29"/>
    </row>
    <row r="38" spans="1:10" ht="12.75">
      <c r="A38" s="565" t="s">
        <v>536</v>
      </c>
      <c r="B38" s="565"/>
      <c r="C38" s="565"/>
      <c r="D38" s="565"/>
      <c r="E38" s="565"/>
      <c r="F38" s="565"/>
      <c r="G38" s="565"/>
      <c r="H38" s="565"/>
      <c r="I38" s="565"/>
      <c r="J38" s="565"/>
    </row>
    <row r="39" spans="1:10" ht="12.75">
      <c r="A39" s="630" t="s">
        <v>534</v>
      </c>
      <c r="B39" s="630"/>
      <c r="C39" s="630"/>
      <c r="D39" s="630"/>
      <c r="E39" s="630"/>
      <c r="F39" s="630"/>
      <c r="G39" s="630"/>
      <c r="H39" s="630"/>
      <c r="I39" s="630"/>
      <c r="J39" s="630"/>
    </row>
    <row r="40" spans="2:33" ht="12.75">
      <c r="B40" s="100"/>
      <c r="C40" s="100"/>
      <c r="D40" s="100"/>
      <c r="E40" s="100"/>
      <c r="F40" s="100"/>
      <c r="G40" s="100"/>
      <c r="H40" s="100"/>
      <c r="I40" s="100"/>
      <c r="J40" s="100"/>
      <c r="L40" s="100"/>
      <c r="M40" s="100"/>
      <c r="N40" s="100"/>
      <c r="O40" s="100"/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0"/>
      <c r="AD40" s="100"/>
      <c r="AE40" s="100"/>
      <c r="AF40" s="100"/>
      <c r="AG40" s="100"/>
    </row>
    <row r="41" spans="2:33" ht="12.75">
      <c r="B41" s="100"/>
      <c r="C41" s="100"/>
      <c r="D41" s="100"/>
      <c r="E41" s="100"/>
      <c r="F41" s="100"/>
      <c r="G41" s="100"/>
      <c r="H41" s="100"/>
      <c r="I41" s="100"/>
      <c r="J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</row>
    <row r="42" spans="2:33" ht="12.75">
      <c r="B42" s="100"/>
      <c r="C42" s="100"/>
      <c r="D42" s="100"/>
      <c r="E42" s="100"/>
      <c r="F42" s="100"/>
      <c r="G42" s="100"/>
      <c r="H42" s="100"/>
      <c r="I42" s="100"/>
      <c r="J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  <c r="AG42" s="100"/>
    </row>
    <row r="43" spans="2:33" ht="12.75">
      <c r="B43" s="100"/>
      <c r="C43" s="100"/>
      <c r="D43" s="100"/>
      <c r="E43" s="100"/>
      <c r="F43" s="100"/>
      <c r="G43" s="100"/>
      <c r="H43" s="100"/>
      <c r="I43" s="100"/>
      <c r="J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0"/>
      <c r="AD43" s="100"/>
      <c r="AE43" s="100"/>
      <c r="AF43" s="100"/>
      <c r="AG43" s="100"/>
    </row>
    <row r="44" spans="2:33" ht="12.75">
      <c r="B44" s="100"/>
      <c r="C44" s="100"/>
      <c r="D44" s="100"/>
      <c r="E44" s="100"/>
      <c r="F44" s="100"/>
      <c r="G44" s="100"/>
      <c r="H44" s="100"/>
      <c r="I44" s="100"/>
      <c r="J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0"/>
      <c r="Z44" s="100"/>
      <c r="AA44" s="100"/>
      <c r="AB44" s="100"/>
      <c r="AC44" s="100"/>
      <c r="AD44" s="100"/>
      <c r="AE44" s="100"/>
      <c r="AF44" s="100"/>
      <c r="AG44" s="100"/>
    </row>
    <row r="45" spans="2:33" ht="12.75">
      <c r="B45" s="100"/>
      <c r="C45" s="100"/>
      <c r="D45" s="100"/>
      <c r="E45" s="100"/>
      <c r="F45" s="100"/>
      <c r="G45" s="100"/>
      <c r="H45" s="100"/>
      <c r="I45" s="100"/>
      <c r="J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</row>
    <row r="46" spans="2:33" ht="12.75">
      <c r="B46" s="100"/>
      <c r="C46" s="100"/>
      <c r="D46" s="100"/>
      <c r="E46" s="100"/>
      <c r="F46" s="100"/>
      <c r="G46" s="100"/>
      <c r="H46" s="100"/>
      <c r="I46" s="100"/>
      <c r="J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</row>
    <row r="47" spans="2:33" ht="12.75">
      <c r="B47" s="100"/>
      <c r="C47" s="100"/>
      <c r="D47" s="100"/>
      <c r="E47" s="100"/>
      <c r="F47" s="100"/>
      <c r="G47" s="100"/>
      <c r="H47" s="100"/>
      <c r="I47" s="100"/>
      <c r="J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</row>
    <row r="48" spans="2:33" ht="12.75">
      <c r="B48" s="100"/>
      <c r="C48" s="100"/>
      <c r="D48" s="100"/>
      <c r="E48" s="100"/>
      <c r="F48" s="100"/>
      <c r="G48" s="100"/>
      <c r="H48" s="100"/>
      <c r="I48" s="100"/>
      <c r="J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</row>
    <row r="49" spans="2:33" ht="12.75">
      <c r="B49" s="100"/>
      <c r="C49" s="100"/>
      <c r="D49" s="100"/>
      <c r="E49" s="100"/>
      <c r="F49" s="100"/>
      <c r="G49" s="100"/>
      <c r="H49" s="100"/>
      <c r="I49" s="100"/>
      <c r="J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</row>
    <row r="50" spans="2:33" ht="12.75">
      <c r="B50" s="100"/>
      <c r="C50" s="100"/>
      <c r="D50" s="100"/>
      <c r="E50" s="100"/>
      <c r="F50" s="100"/>
      <c r="G50" s="100"/>
      <c r="H50" s="100"/>
      <c r="I50" s="100"/>
      <c r="J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0"/>
      <c r="AC50" s="100"/>
      <c r="AD50" s="100"/>
      <c r="AE50" s="100"/>
      <c r="AF50" s="100"/>
      <c r="AG50" s="100"/>
    </row>
    <row r="51" spans="2:33" ht="12.75">
      <c r="B51" s="100"/>
      <c r="C51" s="100"/>
      <c r="D51" s="100"/>
      <c r="E51" s="100"/>
      <c r="F51" s="100"/>
      <c r="G51" s="100"/>
      <c r="H51" s="100"/>
      <c r="I51" s="100"/>
      <c r="J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</row>
    <row r="52" spans="2:33" ht="12.75">
      <c r="B52" s="100"/>
      <c r="C52" s="100"/>
      <c r="D52" s="100"/>
      <c r="E52" s="100"/>
      <c r="F52" s="100"/>
      <c r="G52" s="100"/>
      <c r="H52" s="100"/>
      <c r="I52" s="100"/>
      <c r="J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</row>
    <row r="53" spans="2:33" ht="12.75">
      <c r="B53" s="100"/>
      <c r="C53" s="100"/>
      <c r="D53" s="100"/>
      <c r="E53" s="100"/>
      <c r="F53" s="100"/>
      <c r="G53" s="100"/>
      <c r="H53" s="100"/>
      <c r="I53" s="100"/>
      <c r="J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</row>
    <row r="54" spans="2:33" ht="12.75">
      <c r="B54" s="100"/>
      <c r="C54" s="100"/>
      <c r="D54" s="100"/>
      <c r="E54" s="100"/>
      <c r="F54" s="100"/>
      <c r="G54" s="100"/>
      <c r="H54" s="100"/>
      <c r="I54" s="100"/>
      <c r="J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</row>
    <row r="55" spans="2:33" ht="12.75">
      <c r="B55" s="100"/>
      <c r="C55" s="100"/>
      <c r="D55" s="100"/>
      <c r="E55" s="100"/>
      <c r="F55" s="100"/>
      <c r="G55" s="100"/>
      <c r="H55" s="100"/>
      <c r="I55" s="100"/>
      <c r="J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</row>
    <row r="56" spans="2:33" ht="12.75">
      <c r="B56" s="100"/>
      <c r="C56" s="100"/>
      <c r="D56" s="100"/>
      <c r="E56" s="100"/>
      <c r="F56" s="100"/>
      <c r="G56" s="100"/>
      <c r="H56" s="100"/>
      <c r="I56" s="100"/>
      <c r="J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</row>
    <row r="57" spans="2:33" ht="12.75">
      <c r="B57" s="100"/>
      <c r="C57" s="100"/>
      <c r="D57" s="100"/>
      <c r="E57" s="100"/>
      <c r="F57" s="100"/>
      <c r="G57" s="100"/>
      <c r="H57" s="100"/>
      <c r="I57" s="100"/>
      <c r="J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</row>
    <row r="58" spans="2:33" ht="12.75">
      <c r="B58" s="100"/>
      <c r="C58" s="100"/>
      <c r="D58" s="100"/>
      <c r="E58" s="100"/>
      <c r="F58" s="100"/>
      <c r="G58" s="100"/>
      <c r="H58" s="100"/>
      <c r="I58" s="100"/>
      <c r="J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0"/>
    </row>
    <row r="59" spans="2:33" ht="12.75">
      <c r="B59" s="100"/>
      <c r="C59" s="100"/>
      <c r="D59" s="100"/>
      <c r="E59" s="100"/>
      <c r="F59" s="100"/>
      <c r="G59" s="100"/>
      <c r="H59" s="100"/>
      <c r="I59" s="100"/>
      <c r="J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0"/>
    </row>
    <row r="60" spans="2:33" ht="12.75">
      <c r="B60" s="100"/>
      <c r="C60" s="100"/>
      <c r="D60" s="100"/>
      <c r="E60" s="100"/>
      <c r="F60" s="100"/>
      <c r="G60" s="100"/>
      <c r="H60" s="100"/>
      <c r="I60" s="100"/>
      <c r="J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</row>
    <row r="61" spans="2:33" ht="12.75">
      <c r="B61" s="100"/>
      <c r="C61" s="100"/>
      <c r="D61" s="100"/>
      <c r="E61" s="100"/>
      <c r="F61" s="100"/>
      <c r="G61" s="100"/>
      <c r="H61" s="100"/>
      <c r="I61" s="100"/>
      <c r="J61" s="100"/>
      <c r="L61" s="100"/>
      <c r="M61" s="100"/>
      <c r="N61" s="100"/>
      <c r="O61" s="100"/>
      <c r="P61" s="100"/>
      <c r="Q61" s="100"/>
      <c r="R61" s="100"/>
      <c r="S61" s="100"/>
      <c r="T61" s="100"/>
      <c r="U61" s="100"/>
      <c r="V61" s="100"/>
      <c r="W61" s="100"/>
      <c r="X61" s="100"/>
      <c r="Y61" s="100"/>
      <c r="Z61" s="100"/>
      <c r="AA61" s="100"/>
      <c r="AB61" s="100"/>
      <c r="AC61" s="100"/>
      <c r="AD61" s="100"/>
      <c r="AE61" s="100"/>
      <c r="AF61" s="100"/>
      <c r="AG61" s="100"/>
    </row>
    <row r="62" spans="2:33" ht="12.75">
      <c r="B62" s="100"/>
      <c r="C62" s="100"/>
      <c r="D62" s="100"/>
      <c r="E62" s="100"/>
      <c r="F62" s="100"/>
      <c r="G62" s="100"/>
      <c r="H62" s="100"/>
      <c r="I62" s="100"/>
      <c r="J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</row>
    <row r="63" spans="2:33" ht="12.75">
      <c r="B63" s="100"/>
      <c r="C63" s="100"/>
      <c r="D63" s="100"/>
      <c r="E63" s="100"/>
      <c r="F63" s="100"/>
      <c r="G63" s="100"/>
      <c r="H63" s="100"/>
      <c r="I63" s="100"/>
      <c r="J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100"/>
      <c r="W63" s="100"/>
      <c r="X63" s="100"/>
      <c r="Y63" s="100"/>
      <c r="Z63" s="100"/>
      <c r="AA63" s="100"/>
      <c r="AB63" s="100"/>
      <c r="AC63" s="100"/>
      <c r="AD63" s="100"/>
      <c r="AE63" s="100"/>
      <c r="AF63" s="100"/>
      <c r="AG63" s="100"/>
    </row>
    <row r="64" spans="2:33" ht="12.75">
      <c r="B64" s="100"/>
      <c r="C64" s="100"/>
      <c r="D64" s="100"/>
      <c r="E64" s="100"/>
      <c r="F64" s="100"/>
      <c r="G64" s="100"/>
      <c r="H64" s="100"/>
      <c r="I64" s="100"/>
      <c r="J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  <row r="65" spans="2:33" ht="12.75">
      <c r="B65" s="100"/>
      <c r="C65" s="100"/>
      <c r="D65" s="100"/>
      <c r="E65" s="100"/>
      <c r="F65" s="100"/>
      <c r="G65" s="100"/>
      <c r="H65" s="100"/>
      <c r="I65" s="100"/>
      <c r="J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0"/>
      <c r="Z65" s="100"/>
      <c r="AA65" s="100"/>
      <c r="AB65" s="100"/>
      <c r="AC65" s="100"/>
      <c r="AD65" s="100"/>
      <c r="AE65" s="100"/>
      <c r="AF65" s="100"/>
      <c r="AG65" s="100"/>
    </row>
    <row r="66" spans="2:33" ht="12.75">
      <c r="B66" s="100"/>
      <c r="C66" s="100"/>
      <c r="D66" s="100"/>
      <c r="E66" s="100"/>
      <c r="F66" s="100"/>
      <c r="G66" s="100"/>
      <c r="H66" s="100"/>
      <c r="I66" s="100"/>
      <c r="J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0"/>
      <c r="Z66" s="100"/>
      <c r="AA66" s="100"/>
      <c r="AB66" s="100"/>
      <c r="AC66" s="100"/>
      <c r="AD66" s="100"/>
      <c r="AE66" s="100"/>
      <c r="AF66" s="100"/>
      <c r="AG66" s="100"/>
    </row>
    <row r="67" spans="2:33" ht="12.75">
      <c r="B67" s="100"/>
      <c r="C67" s="100"/>
      <c r="D67" s="100"/>
      <c r="E67" s="100"/>
      <c r="F67" s="100"/>
      <c r="G67" s="100"/>
      <c r="H67" s="100"/>
      <c r="I67" s="100"/>
      <c r="J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</row>
    <row r="68" spans="2:33" ht="12.75">
      <c r="B68" s="100"/>
      <c r="C68" s="100"/>
      <c r="D68" s="100"/>
      <c r="E68" s="100"/>
      <c r="F68" s="100"/>
      <c r="G68" s="100"/>
      <c r="H68" s="100"/>
      <c r="I68" s="100"/>
      <c r="J68" s="100"/>
      <c r="L68" s="100"/>
      <c r="M68" s="100"/>
      <c r="N68" s="100"/>
      <c r="O68" s="100"/>
      <c r="P68" s="100"/>
      <c r="Q68" s="100"/>
      <c r="R68" s="100"/>
      <c r="S68" s="100"/>
      <c r="T68" s="100"/>
      <c r="U68" s="100"/>
      <c r="V68" s="100"/>
      <c r="W68" s="100"/>
      <c r="X68" s="100"/>
      <c r="Y68" s="100"/>
      <c r="Z68" s="100"/>
      <c r="AA68" s="100"/>
      <c r="AB68" s="100"/>
      <c r="AC68" s="100"/>
      <c r="AD68" s="100"/>
      <c r="AE68" s="100"/>
      <c r="AF68" s="100"/>
      <c r="AG68" s="100"/>
    </row>
    <row r="69" spans="2:33" ht="12.75">
      <c r="B69" s="100"/>
      <c r="C69" s="100"/>
      <c r="D69" s="100"/>
      <c r="E69" s="100"/>
      <c r="F69" s="100"/>
      <c r="G69" s="100"/>
      <c r="H69" s="100"/>
      <c r="I69" s="100"/>
      <c r="J69" s="100"/>
      <c r="L69" s="100"/>
      <c r="M69" s="100"/>
      <c r="N69" s="100"/>
      <c r="O69" s="100"/>
      <c r="P69" s="100"/>
      <c r="Q69" s="100"/>
      <c r="R69" s="100"/>
      <c r="S69" s="100"/>
      <c r="T69" s="100"/>
      <c r="U69" s="100"/>
      <c r="V69" s="100"/>
      <c r="W69" s="100"/>
      <c r="X69" s="100"/>
      <c r="Y69" s="100"/>
      <c r="Z69" s="100"/>
      <c r="AA69" s="100"/>
      <c r="AB69" s="100"/>
      <c r="AC69" s="100"/>
      <c r="AD69" s="100"/>
      <c r="AE69" s="100"/>
      <c r="AF69" s="100"/>
      <c r="AG69" s="100"/>
    </row>
    <row r="70" spans="2:33" ht="12.75">
      <c r="B70" s="100"/>
      <c r="C70" s="100"/>
      <c r="D70" s="100"/>
      <c r="E70" s="100"/>
      <c r="F70" s="100"/>
      <c r="G70" s="100"/>
      <c r="H70" s="100"/>
      <c r="I70" s="100"/>
      <c r="J70" s="100"/>
      <c r="L70" s="100"/>
      <c r="M70" s="100"/>
      <c r="N70" s="100"/>
      <c r="O70" s="100"/>
      <c r="P70" s="100"/>
      <c r="Q70" s="100"/>
      <c r="R70" s="100"/>
      <c r="S70" s="100"/>
      <c r="T70" s="100"/>
      <c r="U70" s="100"/>
      <c r="V70" s="100"/>
      <c r="W70" s="100"/>
      <c r="X70" s="100"/>
      <c r="Y70" s="100"/>
      <c r="Z70" s="100"/>
      <c r="AA70" s="100"/>
      <c r="AB70" s="100"/>
      <c r="AC70" s="100"/>
      <c r="AD70" s="100"/>
      <c r="AE70" s="100"/>
      <c r="AF70" s="100"/>
      <c r="AG70" s="100"/>
    </row>
    <row r="71" spans="2:33" ht="12.75">
      <c r="B71" s="100"/>
      <c r="C71" s="100"/>
      <c r="D71" s="100"/>
      <c r="E71" s="100"/>
      <c r="F71" s="100"/>
      <c r="G71" s="100"/>
      <c r="H71" s="100"/>
      <c r="I71" s="100"/>
      <c r="J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0"/>
      <c r="Z71" s="100"/>
      <c r="AA71" s="100"/>
      <c r="AB71" s="100"/>
      <c r="AC71" s="100"/>
      <c r="AD71" s="100"/>
      <c r="AE71" s="100"/>
      <c r="AF71" s="100"/>
      <c r="AG71" s="100"/>
    </row>
    <row r="72" spans="2:33" ht="12.75">
      <c r="B72" s="100"/>
      <c r="C72" s="100"/>
      <c r="D72" s="100"/>
      <c r="E72" s="100"/>
      <c r="F72" s="100"/>
      <c r="G72" s="100"/>
      <c r="H72" s="100"/>
      <c r="I72" s="100"/>
      <c r="J72" s="100"/>
      <c r="L72" s="10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0"/>
      <c r="Y72" s="100"/>
      <c r="Z72" s="100"/>
      <c r="AA72" s="100"/>
      <c r="AB72" s="100"/>
      <c r="AC72" s="100"/>
      <c r="AD72" s="100"/>
      <c r="AE72" s="100"/>
      <c r="AF72" s="100"/>
      <c r="AG72" s="100"/>
    </row>
    <row r="73" spans="2:33" ht="12.75">
      <c r="B73" s="100"/>
      <c r="C73" s="100"/>
      <c r="D73" s="100"/>
      <c r="E73" s="100"/>
      <c r="F73" s="100"/>
      <c r="G73" s="100"/>
      <c r="H73" s="100"/>
      <c r="I73" s="100"/>
      <c r="J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0"/>
      <c r="Y73" s="100"/>
      <c r="Z73" s="100"/>
      <c r="AA73" s="100"/>
      <c r="AB73" s="100"/>
      <c r="AC73" s="100"/>
      <c r="AD73" s="100"/>
      <c r="AE73" s="100"/>
      <c r="AF73" s="100"/>
      <c r="AG73" s="100"/>
    </row>
    <row r="74" spans="2:33" ht="12.75">
      <c r="B74" s="100"/>
      <c r="C74" s="100"/>
      <c r="D74" s="100"/>
      <c r="E74" s="100"/>
      <c r="F74" s="100"/>
      <c r="G74" s="100"/>
      <c r="H74" s="100"/>
      <c r="I74" s="100"/>
      <c r="J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</row>
    <row r="75" spans="2:33" ht="12.75">
      <c r="B75" s="100"/>
      <c r="C75" s="100"/>
      <c r="D75" s="100"/>
      <c r="E75" s="100"/>
      <c r="F75" s="100"/>
      <c r="G75" s="100"/>
      <c r="H75" s="100"/>
      <c r="I75" s="100"/>
      <c r="J75" s="100"/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00"/>
      <c r="W75" s="100"/>
      <c r="X75" s="100"/>
      <c r="Y75" s="100"/>
      <c r="Z75" s="100"/>
      <c r="AA75" s="100"/>
      <c r="AB75" s="100"/>
      <c r="AC75" s="100"/>
      <c r="AD75" s="100"/>
      <c r="AE75" s="100"/>
      <c r="AF75" s="100"/>
      <c r="AG75" s="100"/>
    </row>
    <row r="76" spans="2:33" ht="12.75">
      <c r="B76" s="100"/>
      <c r="C76" s="100"/>
      <c r="D76" s="100"/>
      <c r="E76" s="100"/>
      <c r="F76" s="100"/>
      <c r="G76" s="100"/>
      <c r="H76" s="100"/>
      <c r="I76" s="100"/>
      <c r="J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</row>
    <row r="77" spans="2:33" ht="12.75">
      <c r="B77" s="100"/>
      <c r="C77" s="100"/>
      <c r="D77" s="100"/>
      <c r="E77" s="100"/>
      <c r="F77" s="100"/>
      <c r="G77" s="100"/>
      <c r="H77" s="100"/>
      <c r="I77" s="100"/>
      <c r="J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</row>
    <row r="78" spans="2:33" ht="12.75">
      <c r="B78" s="100"/>
      <c r="C78" s="100"/>
      <c r="D78" s="100"/>
      <c r="E78" s="100"/>
      <c r="F78" s="100"/>
      <c r="G78" s="100"/>
      <c r="H78" s="100"/>
      <c r="I78" s="100"/>
      <c r="J78" s="100"/>
      <c r="L78" s="100"/>
      <c r="M78" s="100"/>
      <c r="N78" s="100"/>
      <c r="O78" s="100"/>
      <c r="P78" s="100"/>
      <c r="Q78" s="100"/>
      <c r="R78" s="100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0"/>
      <c r="AD78" s="100"/>
      <c r="AE78" s="100"/>
      <c r="AF78" s="100"/>
      <c r="AG78" s="100"/>
    </row>
    <row r="79" spans="2:33" ht="12.75">
      <c r="B79" s="100"/>
      <c r="C79" s="100"/>
      <c r="D79" s="100"/>
      <c r="E79" s="100"/>
      <c r="F79" s="100"/>
      <c r="G79" s="100"/>
      <c r="H79" s="100"/>
      <c r="I79" s="100"/>
      <c r="J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</row>
    <row r="80" spans="2:33" ht="12.75">
      <c r="B80" s="100"/>
      <c r="C80" s="100"/>
      <c r="D80" s="100"/>
      <c r="E80" s="100"/>
      <c r="F80" s="100"/>
      <c r="G80" s="100"/>
      <c r="H80" s="100"/>
      <c r="I80" s="100"/>
      <c r="J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0"/>
      <c r="Y80" s="100"/>
      <c r="Z80" s="100"/>
      <c r="AA80" s="100"/>
      <c r="AB80" s="100"/>
      <c r="AC80" s="100"/>
      <c r="AD80" s="100"/>
      <c r="AE80" s="100"/>
      <c r="AF80" s="100"/>
      <c r="AG80" s="100"/>
    </row>
    <row r="81" spans="2:33" ht="12.75">
      <c r="B81" s="100"/>
      <c r="C81" s="100"/>
      <c r="D81" s="100"/>
      <c r="E81" s="100"/>
      <c r="F81" s="100"/>
      <c r="G81" s="100"/>
      <c r="H81" s="100"/>
      <c r="I81" s="100"/>
      <c r="J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</row>
    <row r="82" spans="2:33" ht="12.75">
      <c r="B82" s="100"/>
      <c r="C82" s="100"/>
      <c r="D82" s="100"/>
      <c r="E82" s="100"/>
      <c r="F82" s="100"/>
      <c r="G82" s="100"/>
      <c r="H82" s="100"/>
      <c r="I82" s="100"/>
      <c r="J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0"/>
      <c r="AD82" s="100"/>
      <c r="AE82" s="100"/>
      <c r="AF82" s="100"/>
      <c r="AG82" s="100"/>
    </row>
    <row r="83" spans="2:33" ht="12.75">
      <c r="B83" s="100"/>
      <c r="C83" s="100"/>
      <c r="D83" s="100"/>
      <c r="E83" s="100"/>
      <c r="F83" s="100"/>
      <c r="G83" s="100"/>
      <c r="H83" s="100"/>
      <c r="I83" s="100"/>
      <c r="J83" s="100"/>
      <c r="L83" s="100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</row>
    <row r="84" spans="2:33" ht="12.75">
      <c r="B84" s="100"/>
      <c r="C84" s="100"/>
      <c r="D84" s="100"/>
      <c r="E84" s="100"/>
      <c r="F84" s="100"/>
      <c r="G84" s="100"/>
      <c r="H84" s="100"/>
      <c r="I84" s="100"/>
      <c r="J84" s="100"/>
      <c r="L84" s="100"/>
      <c r="M84" s="100"/>
      <c r="N84" s="100"/>
      <c r="O84" s="100"/>
      <c r="P84" s="100"/>
      <c r="Q84" s="100"/>
      <c r="R84" s="100"/>
      <c r="S84" s="100"/>
      <c r="T84" s="100"/>
      <c r="U84" s="100"/>
      <c r="V84" s="100"/>
      <c r="W84" s="100"/>
      <c r="X84" s="100"/>
      <c r="Y84" s="100"/>
      <c r="Z84" s="100"/>
      <c r="AA84" s="100"/>
      <c r="AB84" s="100"/>
      <c r="AC84" s="100"/>
      <c r="AD84" s="100"/>
      <c r="AE84" s="100"/>
      <c r="AF84" s="100"/>
      <c r="AG84" s="100"/>
    </row>
    <row r="85" spans="2:33" ht="12.75">
      <c r="B85" s="100"/>
      <c r="C85" s="100"/>
      <c r="D85" s="100"/>
      <c r="E85" s="100"/>
      <c r="F85" s="100"/>
      <c r="G85" s="100"/>
      <c r="H85" s="100"/>
      <c r="I85" s="100"/>
      <c r="J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</row>
    <row r="86" spans="2:33" ht="12.75">
      <c r="B86" s="100"/>
      <c r="C86" s="100"/>
      <c r="D86" s="100"/>
      <c r="E86" s="100"/>
      <c r="F86" s="100"/>
      <c r="G86" s="100"/>
      <c r="H86" s="100"/>
      <c r="I86" s="100"/>
      <c r="J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00"/>
      <c r="W86" s="100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</row>
    <row r="87" spans="2:33" ht="12.75">
      <c r="B87" s="100"/>
      <c r="C87" s="100"/>
      <c r="D87" s="100"/>
      <c r="E87" s="100"/>
      <c r="F87" s="100"/>
      <c r="G87" s="100"/>
      <c r="H87" s="100"/>
      <c r="I87" s="100"/>
      <c r="J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</row>
    <row r="88" spans="2:33" ht="12.75">
      <c r="B88" s="100"/>
      <c r="C88" s="100"/>
      <c r="D88" s="100"/>
      <c r="E88" s="100"/>
      <c r="F88" s="100"/>
      <c r="G88" s="100"/>
      <c r="H88" s="100"/>
      <c r="I88" s="100"/>
      <c r="J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</row>
    <row r="89" spans="2:33" ht="12.75">
      <c r="B89" s="100"/>
      <c r="C89" s="100"/>
      <c r="D89" s="100"/>
      <c r="E89" s="100"/>
      <c r="F89" s="100"/>
      <c r="G89" s="100"/>
      <c r="H89" s="100"/>
      <c r="I89" s="100"/>
      <c r="J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00"/>
      <c r="W89" s="100"/>
      <c r="X89" s="100"/>
      <c r="Y89" s="100"/>
      <c r="Z89" s="100"/>
      <c r="AA89" s="100"/>
      <c r="AB89" s="100"/>
      <c r="AC89" s="100"/>
      <c r="AD89" s="100"/>
      <c r="AE89" s="100"/>
      <c r="AF89" s="100"/>
      <c r="AG89" s="100"/>
    </row>
    <row r="90" spans="2:33" ht="12.75">
      <c r="B90" s="100"/>
      <c r="C90" s="100"/>
      <c r="D90" s="100"/>
      <c r="E90" s="100"/>
      <c r="F90" s="100"/>
      <c r="G90" s="100"/>
      <c r="H90" s="100"/>
      <c r="I90" s="100"/>
      <c r="J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</row>
    <row r="91" spans="2:33" ht="12.75">
      <c r="B91" s="100"/>
      <c r="C91" s="100"/>
      <c r="D91" s="100"/>
      <c r="E91" s="100"/>
      <c r="F91" s="100"/>
      <c r="G91" s="100"/>
      <c r="H91" s="100"/>
      <c r="I91" s="100"/>
      <c r="J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00"/>
      <c r="W91" s="100"/>
      <c r="X91" s="100"/>
      <c r="Y91" s="100"/>
      <c r="Z91" s="100"/>
      <c r="AA91" s="100"/>
      <c r="AB91" s="100"/>
      <c r="AC91" s="100"/>
      <c r="AD91" s="100"/>
      <c r="AE91" s="100"/>
      <c r="AF91" s="100"/>
      <c r="AG91" s="100"/>
    </row>
    <row r="92" spans="2:33" ht="12.75">
      <c r="B92" s="100"/>
      <c r="C92" s="100"/>
      <c r="D92" s="100"/>
      <c r="E92" s="100"/>
      <c r="F92" s="100"/>
      <c r="G92" s="100"/>
      <c r="H92" s="100"/>
      <c r="I92" s="100"/>
      <c r="J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0"/>
      <c r="X92" s="100"/>
      <c r="Y92" s="100"/>
      <c r="Z92" s="100"/>
      <c r="AA92" s="100"/>
      <c r="AB92" s="100"/>
      <c r="AC92" s="100"/>
      <c r="AD92" s="100"/>
      <c r="AE92" s="100"/>
      <c r="AF92" s="100"/>
      <c r="AG92" s="100"/>
    </row>
    <row r="93" spans="2:33" ht="12.75">
      <c r="B93" s="100"/>
      <c r="C93" s="100"/>
      <c r="D93" s="100"/>
      <c r="E93" s="100"/>
      <c r="F93" s="100"/>
      <c r="G93" s="100"/>
      <c r="H93" s="100"/>
      <c r="I93" s="100"/>
      <c r="J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</row>
    <row r="94" spans="2:33" ht="12.75">
      <c r="B94" s="100"/>
      <c r="C94" s="100"/>
      <c r="D94" s="100"/>
      <c r="E94" s="100"/>
      <c r="F94" s="100"/>
      <c r="G94" s="100"/>
      <c r="H94" s="100"/>
      <c r="I94" s="100"/>
      <c r="J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</row>
    <row r="95" spans="2:33" ht="12.75">
      <c r="B95" s="100"/>
      <c r="C95" s="100"/>
      <c r="D95" s="100"/>
      <c r="E95" s="100"/>
      <c r="F95" s="100"/>
      <c r="G95" s="100"/>
      <c r="H95" s="100"/>
      <c r="I95" s="100"/>
      <c r="J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</row>
    <row r="96" spans="2:33" ht="12.75">
      <c r="B96" s="100"/>
      <c r="C96" s="100"/>
      <c r="D96" s="100"/>
      <c r="E96" s="100"/>
      <c r="F96" s="100"/>
      <c r="G96" s="100"/>
      <c r="H96" s="100"/>
      <c r="I96" s="100"/>
      <c r="J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</row>
    <row r="97" spans="2:33" ht="12.75">
      <c r="B97" s="100"/>
      <c r="C97" s="100"/>
      <c r="D97" s="100"/>
      <c r="E97" s="100"/>
      <c r="F97" s="100"/>
      <c r="G97" s="100"/>
      <c r="H97" s="100"/>
      <c r="I97" s="100"/>
      <c r="J97" s="100"/>
      <c r="L97" s="100"/>
      <c r="M97" s="100"/>
      <c r="N97" s="100"/>
      <c r="O97" s="100"/>
      <c r="P97" s="100"/>
      <c r="Q97" s="100"/>
      <c r="R97" s="100"/>
      <c r="S97" s="100"/>
      <c r="T97" s="100"/>
      <c r="U97" s="100"/>
      <c r="V97" s="100"/>
      <c r="W97" s="100"/>
      <c r="X97" s="100"/>
      <c r="Y97" s="100"/>
      <c r="Z97" s="100"/>
      <c r="AA97" s="100"/>
      <c r="AB97" s="100"/>
      <c r="AC97" s="100"/>
      <c r="AD97" s="100"/>
      <c r="AE97" s="100"/>
      <c r="AF97" s="100"/>
      <c r="AG97" s="100"/>
    </row>
    <row r="98" spans="2:33" ht="12.75">
      <c r="B98" s="100"/>
      <c r="C98" s="100"/>
      <c r="D98" s="100"/>
      <c r="E98" s="100"/>
      <c r="F98" s="100"/>
      <c r="G98" s="100"/>
      <c r="H98" s="100"/>
      <c r="I98" s="100"/>
      <c r="J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0"/>
      <c r="Y98" s="100"/>
      <c r="Z98" s="100"/>
      <c r="AA98" s="100"/>
      <c r="AB98" s="100"/>
      <c r="AC98" s="100"/>
      <c r="AD98" s="100"/>
      <c r="AE98" s="100"/>
      <c r="AF98" s="100"/>
      <c r="AG98" s="100"/>
    </row>
    <row r="99" spans="2:33" ht="12.75">
      <c r="B99" s="100"/>
      <c r="C99" s="100"/>
      <c r="D99" s="100"/>
      <c r="E99" s="100"/>
      <c r="F99" s="100"/>
      <c r="G99" s="100"/>
      <c r="H99" s="100"/>
      <c r="I99" s="100"/>
      <c r="J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  <c r="AB99" s="100"/>
      <c r="AC99" s="100"/>
      <c r="AD99" s="100"/>
      <c r="AE99" s="100"/>
      <c r="AF99" s="100"/>
      <c r="AG99" s="100"/>
    </row>
    <row r="100" spans="2:33" ht="12.75">
      <c r="B100" s="100"/>
      <c r="C100" s="100"/>
      <c r="D100" s="100"/>
      <c r="E100" s="100"/>
      <c r="F100" s="100"/>
      <c r="G100" s="100"/>
      <c r="H100" s="100"/>
      <c r="I100" s="100"/>
      <c r="J100" s="100"/>
      <c r="L100" s="100"/>
      <c r="M100" s="100"/>
      <c r="N100" s="100"/>
      <c r="O100" s="100"/>
      <c r="P100" s="100"/>
      <c r="Q100" s="100"/>
      <c r="R100" s="100"/>
      <c r="S100" s="100"/>
      <c r="T100" s="100"/>
      <c r="U100" s="100"/>
      <c r="V100" s="100"/>
      <c r="W100" s="100"/>
      <c r="X100" s="100"/>
      <c r="Y100" s="100"/>
      <c r="Z100" s="100"/>
      <c r="AA100" s="100"/>
      <c r="AB100" s="100"/>
      <c r="AC100" s="100"/>
      <c r="AD100" s="100"/>
      <c r="AE100" s="100"/>
      <c r="AF100" s="100"/>
      <c r="AG100" s="100"/>
    </row>
    <row r="101" spans="2:33" ht="12.75">
      <c r="B101" s="100"/>
      <c r="C101" s="100"/>
      <c r="D101" s="100"/>
      <c r="E101" s="100"/>
      <c r="F101" s="100"/>
      <c r="G101" s="100"/>
      <c r="H101" s="100"/>
      <c r="I101" s="100"/>
      <c r="J101" s="100"/>
      <c r="L101" s="100"/>
      <c r="M101" s="100"/>
      <c r="N101" s="100"/>
      <c r="O101" s="100"/>
      <c r="P101" s="100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</row>
    <row r="102" spans="2:33" ht="12.75">
      <c r="B102" s="100"/>
      <c r="C102" s="100"/>
      <c r="D102" s="100"/>
      <c r="E102" s="100"/>
      <c r="F102" s="100"/>
      <c r="G102" s="100"/>
      <c r="H102" s="100"/>
      <c r="I102" s="100"/>
      <c r="J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</row>
    <row r="103" spans="2:33" ht="12.75">
      <c r="B103" s="100"/>
      <c r="C103" s="100"/>
      <c r="D103" s="100"/>
      <c r="E103" s="100"/>
      <c r="F103" s="100"/>
      <c r="G103" s="100"/>
      <c r="H103" s="100"/>
      <c r="I103" s="100"/>
      <c r="J103" s="100"/>
      <c r="L103" s="100"/>
      <c r="M103" s="100"/>
      <c r="N103" s="100"/>
      <c r="O103" s="100"/>
      <c r="P103" s="100"/>
      <c r="Q103" s="100"/>
      <c r="R103" s="100"/>
      <c r="S103" s="100"/>
      <c r="T103" s="100"/>
      <c r="U103" s="100"/>
      <c r="V103" s="100"/>
      <c r="W103" s="100"/>
      <c r="X103" s="100"/>
      <c r="Y103" s="100"/>
      <c r="Z103" s="100"/>
      <c r="AA103" s="100"/>
      <c r="AB103" s="100"/>
      <c r="AC103" s="100"/>
      <c r="AD103" s="100"/>
      <c r="AE103" s="100"/>
      <c r="AF103" s="100"/>
      <c r="AG103" s="100"/>
    </row>
    <row r="104" spans="2:33" ht="12.75">
      <c r="B104" s="100"/>
      <c r="C104" s="100"/>
      <c r="D104" s="100"/>
      <c r="E104" s="100"/>
      <c r="F104" s="100"/>
      <c r="G104" s="100"/>
      <c r="H104" s="100"/>
      <c r="I104" s="100"/>
      <c r="J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0"/>
      <c r="AC104" s="100"/>
      <c r="AD104" s="100"/>
      <c r="AE104" s="100"/>
      <c r="AF104" s="100"/>
      <c r="AG104" s="100"/>
    </row>
    <row r="105" spans="2:33" ht="12.75">
      <c r="B105" s="100"/>
      <c r="C105" s="100"/>
      <c r="D105" s="100"/>
      <c r="E105" s="100"/>
      <c r="F105" s="100"/>
      <c r="G105" s="100"/>
      <c r="H105" s="100"/>
      <c r="I105" s="100"/>
      <c r="J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</row>
    <row r="106" spans="2:33" ht="12.75">
      <c r="B106" s="100"/>
      <c r="C106" s="100"/>
      <c r="D106" s="100"/>
      <c r="E106" s="100"/>
      <c r="F106" s="100"/>
      <c r="G106" s="100"/>
      <c r="H106" s="100"/>
      <c r="I106" s="100"/>
      <c r="J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  <c r="AB106" s="100"/>
      <c r="AC106" s="100"/>
      <c r="AD106" s="100"/>
      <c r="AE106" s="100"/>
      <c r="AF106" s="100"/>
      <c r="AG106" s="100"/>
    </row>
    <row r="107" spans="2:33" ht="12.75">
      <c r="B107" s="100"/>
      <c r="C107" s="100"/>
      <c r="D107" s="100"/>
      <c r="E107" s="100"/>
      <c r="F107" s="100"/>
      <c r="G107" s="100"/>
      <c r="H107" s="100"/>
      <c r="I107" s="100"/>
      <c r="J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</row>
    <row r="108" spans="2:33" ht="12.75">
      <c r="B108" s="100"/>
      <c r="C108" s="100"/>
      <c r="D108" s="100"/>
      <c r="E108" s="100"/>
      <c r="F108" s="100"/>
      <c r="G108" s="100"/>
      <c r="H108" s="100"/>
      <c r="I108" s="100"/>
      <c r="J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00"/>
      <c r="W108" s="100"/>
      <c r="X108" s="100"/>
      <c r="Y108" s="100"/>
      <c r="Z108" s="100"/>
      <c r="AA108" s="100"/>
      <c r="AB108" s="100"/>
      <c r="AC108" s="100"/>
      <c r="AD108" s="100"/>
      <c r="AE108" s="100"/>
      <c r="AF108" s="100"/>
      <c r="AG108" s="100"/>
    </row>
    <row r="109" spans="2:33" ht="12.75">
      <c r="B109" s="100"/>
      <c r="C109" s="100"/>
      <c r="D109" s="100"/>
      <c r="E109" s="100"/>
      <c r="F109" s="100"/>
      <c r="G109" s="100"/>
      <c r="H109" s="100"/>
      <c r="I109" s="100"/>
      <c r="J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</row>
    <row r="110" spans="2:33" ht="12.75">
      <c r="B110" s="100"/>
      <c r="C110" s="100"/>
      <c r="D110" s="100"/>
      <c r="E110" s="100"/>
      <c r="F110" s="100"/>
      <c r="G110" s="100"/>
      <c r="H110" s="100"/>
      <c r="I110" s="100"/>
      <c r="J110" s="100"/>
      <c r="L110" s="100"/>
      <c r="M110" s="100"/>
      <c r="N110" s="100"/>
      <c r="O110" s="100"/>
      <c r="P110" s="100"/>
      <c r="Q110" s="100"/>
      <c r="R110" s="100"/>
      <c r="S110" s="100"/>
      <c r="T110" s="100"/>
      <c r="U110" s="100"/>
      <c r="V110" s="100"/>
      <c r="W110" s="100"/>
      <c r="X110" s="100"/>
      <c r="Y110" s="100"/>
      <c r="Z110" s="100"/>
      <c r="AA110" s="100"/>
      <c r="AB110" s="100"/>
      <c r="AC110" s="100"/>
      <c r="AD110" s="100"/>
      <c r="AE110" s="100"/>
      <c r="AF110" s="100"/>
      <c r="AG110" s="100"/>
    </row>
    <row r="111" spans="2:33" ht="12.75">
      <c r="B111" s="100"/>
      <c r="C111" s="100"/>
      <c r="D111" s="100"/>
      <c r="E111" s="100"/>
      <c r="F111" s="100"/>
      <c r="G111" s="100"/>
      <c r="H111" s="100"/>
      <c r="I111" s="100"/>
      <c r="J111" s="100"/>
      <c r="L111" s="100"/>
      <c r="M111" s="100"/>
      <c r="N111" s="100"/>
      <c r="O111" s="100"/>
      <c r="P111" s="100"/>
      <c r="Q111" s="100"/>
      <c r="R111" s="100"/>
      <c r="S111" s="100"/>
      <c r="T111" s="100"/>
      <c r="U111" s="100"/>
      <c r="V111" s="100"/>
      <c r="W111" s="100"/>
      <c r="X111" s="100"/>
      <c r="Y111" s="100"/>
      <c r="Z111" s="100"/>
      <c r="AA111" s="100"/>
      <c r="AB111" s="100"/>
      <c r="AC111" s="100"/>
      <c r="AD111" s="100"/>
      <c r="AE111" s="100"/>
      <c r="AF111" s="100"/>
      <c r="AG111" s="100"/>
    </row>
    <row r="112" spans="2:33" ht="12.75">
      <c r="B112" s="100"/>
      <c r="C112" s="100"/>
      <c r="D112" s="100"/>
      <c r="E112" s="100"/>
      <c r="F112" s="100"/>
      <c r="G112" s="100"/>
      <c r="H112" s="100"/>
      <c r="I112" s="100"/>
      <c r="J112" s="100"/>
      <c r="L112" s="100"/>
      <c r="M112" s="100"/>
      <c r="N112" s="100"/>
      <c r="O112" s="100"/>
      <c r="P112" s="100"/>
      <c r="Q112" s="100"/>
      <c r="R112" s="100"/>
      <c r="S112" s="100"/>
      <c r="T112" s="100"/>
      <c r="U112" s="100"/>
      <c r="V112" s="100"/>
      <c r="W112" s="100"/>
      <c r="X112" s="100"/>
      <c r="Y112" s="100"/>
      <c r="Z112" s="100"/>
      <c r="AA112" s="100"/>
      <c r="AB112" s="100"/>
      <c r="AC112" s="100"/>
      <c r="AD112" s="100"/>
      <c r="AE112" s="100"/>
      <c r="AF112" s="100"/>
      <c r="AG112" s="100"/>
    </row>
    <row r="113" spans="2:33" ht="12.75">
      <c r="B113" s="100"/>
      <c r="C113" s="100"/>
      <c r="D113" s="100"/>
      <c r="E113" s="100"/>
      <c r="F113" s="100"/>
      <c r="G113" s="100"/>
      <c r="H113" s="100"/>
      <c r="I113" s="100"/>
      <c r="J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</row>
    <row r="114" spans="2:33" ht="12.75">
      <c r="B114" s="100"/>
      <c r="C114" s="100"/>
      <c r="D114" s="100"/>
      <c r="E114" s="100"/>
      <c r="F114" s="100"/>
      <c r="G114" s="100"/>
      <c r="H114" s="100"/>
      <c r="I114" s="100"/>
      <c r="J114" s="100"/>
      <c r="L114" s="100"/>
      <c r="M114" s="100"/>
      <c r="N114" s="100"/>
      <c r="O114" s="100"/>
      <c r="P114" s="100"/>
      <c r="Q114" s="100"/>
      <c r="R114" s="100"/>
      <c r="S114" s="100"/>
      <c r="T114" s="100"/>
      <c r="U114" s="100"/>
      <c r="V114" s="100"/>
      <c r="W114" s="100"/>
      <c r="X114" s="100"/>
      <c r="Y114" s="100"/>
      <c r="Z114" s="100"/>
      <c r="AA114" s="100"/>
      <c r="AB114" s="100"/>
      <c r="AC114" s="100"/>
      <c r="AD114" s="100"/>
      <c r="AE114" s="100"/>
      <c r="AF114" s="100"/>
      <c r="AG114" s="100"/>
    </row>
    <row r="115" spans="2:33" ht="12.75">
      <c r="B115" s="100"/>
      <c r="C115" s="100"/>
      <c r="D115" s="100"/>
      <c r="E115" s="100"/>
      <c r="F115" s="100"/>
      <c r="G115" s="100"/>
      <c r="H115" s="100"/>
      <c r="I115" s="100"/>
      <c r="J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0"/>
      <c r="AB115" s="100"/>
      <c r="AC115" s="100"/>
      <c r="AD115" s="100"/>
      <c r="AE115" s="100"/>
      <c r="AF115" s="100"/>
      <c r="AG115" s="100"/>
    </row>
    <row r="116" spans="2:33" ht="12.75">
      <c r="B116" s="100"/>
      <c r="C116" s="100"/>
      <c r="D116" s="100"/>
      <c r="E116" s="100"/>
      <c r="F116" s="100"/>
      <c r="G116" s="100"/>
      <c r="H116" s="100"/>
      <c r="I116" s="100"/>
      <c r="J116" s="100"/>
      <c r="L116" s="100"/>
      <c r="M116" s="100"/>
      <c r="N116" s="100"/>
      <c r="O116" s="100"/>
      <c r="P116" s="100"/>
      <c r="Q116" s="100"/>
      <c r="R116" s="100"/>
      <c r="S116" s="100"/>
      <c r="T116" s="100"/>
      <c r="U116" s="100"/>
      <c r="V116" s="100"/>
      <c r="W116" s="100"/>
      <c r="X116" s="100"/>
      <c r="Y116" s="100"/>
      <c r="Z116" s="100"/>
      <c r="AA116" s="100"/>
      <c r="AB116" s="100"/>
      <c r="AC116" s="100"/>
      <c r="AD116" s="100"/>
      <c r="AE116" s="100"/>
      <c r="AF116" s="100"/>
      <c r="AG116" s="100"/>
    </row>
    <row r="117" spans="2:33" ht="12.75">
      <c r="B117" s="100"/>
      <c r="C117" s="100"/>
      <c r="D117" s="100"/>
      <c r="E117" s="100"/>
      <c r="F117" s="100"/>
      <c r="G117" s="100"/>
      <c r="H117" s="100"/>
      <c r="I117" s="100"/>
      <c r="J117" s="100"/>
      <c r="L117" s="100"/>
      <c r="M117" s="100"/>
      <c r="N117" s="100"/>
      <c r="O117" s="100"/>
      <c r="P117" s="100"/>
      <c r="Q117" s="100"/>
      <c r="R117" s="100"/>
      <c r="S117" s="100"/>
      <c r="T117" s="100"/>
      <c r="U117" s="100"/>
      <c r="V117" s="100"/>
      <c r="W117" s="100"/>
      <c r="X117" s="100"/>
      <c r="Y117" s="100"/>
      <c r="Z117" s="100"/>
      <c r="AA117" s="100"/>
      <c r="AB117" s="100"/>
      <c r="AC117" s="100"/>
      <c r="AD117" s="100"/>
      <c r="AE117" s="100"/>
      <c r="AF117" s="100"/>
      <c r="AG117" s="100"/>
    </row>
    <row r="118" spans="2:33" ht="12.75">
      <c r="B118" s="100"/>
      <c r="C118" s="100"/>
      <c r="D118" s="100"/>
      <c r="E118" s="100"/>
      <c r="F118" s="100"/>
      <c r="G118" s="100"/>
      <c r="H118" s="100"/>
      <c r="I118" s="100"/>
      <c r="J118" s="100"/>
      <c r="L118" s="100"/>
      <c r="M118" s="100"/>
      <c r="N118" s="100"/>
      <c r="O118" s="100"/>
      <c r="P118" s="100"/>
      <c r="Q118" s="100"/>
      <c r="R118" s="100"/>
      <c r="S118" s="100"/>
      <c r="T118" s="100"/>
      <c r="U118" s="100"/>
      <c r="V118" s="100"/>
      <c r="W118" s="100"/>
      <c r="X118" s="100"/>
      <c r="Y118" s="100"/>
      <c r="Z118" s="100"/>
      <c r="AA118" s="100"/>
      <c r="AB118" s="100"/>
      <c r="AC118" s="100"/>
      <c r="AD118" s="100"/>
      <c r="AE118" s="100"/>
      <c r="AF118" s="100"/>
      <c r="AG118" s="100"/>
    </row>
    <row r="119" spans="2:33" ht="12.75">
      <c r="B119" s="100"/>
      <c r="C119" s="100"/>
      <c r="D119" s="100"/>
      <c r="E119" s="100"/>
      <c r="F119" s="100"/>
      <c r="G119" s="100"/>
      <c r="H119" s="100"/>
      <c r="I119" s="100"/>
      <c r="J119" s="100"/>
      <c r="L119" s="100"/>
      <c r="M119" s="100"/>
      <c r="N119" s="100"/>
      <c r="O119" s="100"/>
      <c r="P119" s="100"/>
      <c r="Q119" s="100"/>
      <c r="R119" s="100"/>
      <c r="S119" s="100"/>
      <c r="T119" s="100"/>
      <c r="U119" s="100"/>
      <c r="V119" s="100"/>
      <c r="W119" s="100"/>
      <c r="X119" s="100"/>
      <c r="Y119" s="100"/>
      <c r="Z119" s="100"/>
      <c r="AA119" s="100"/>
      <c r="AB119" s="100"/>
      <c r="AC119" s="100"/>
      <c r="AD119" s="100"/>
      <c r="AE119" s="100"/>
      <c r="AF119" s="100"/>
      <c r="AG119" s="100"/>
    </row>
    <row r="120" spans="2:33" ht="12.75">
      <c r="B120" s="100"/>
      <c r="C120" s="100"/>
      <c r="D120" s="100"/>
      <c r="E120" s="100"/>
      <c r="F120" s="100"/>
      <c r="G120" s="100"/>
      <c r="H120" s="100"/>
      <c r="I120" s="100"/>
      <c r="J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</row>
    <row r="121" spans="2:33" ht="12.75">
      <c r="B121" s="100"/>
      <c r="C121" s="100"/>
      <c r="D121" s="100"/>
      <c r="E121" s="100"/>
      <c r="F121" s="100"/>
      <c r="G121" s="100"/>
      <c r="H121" s="100"/>
      <c r="I121" s="100"/>
      <c r="J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0"/>
      <c r="W121" s="100"/>
      <c r="X121" s="100"/>
      <c r="Y121" s="100"/>
      <c r="Z121" s="100"/>
      <c r="AA121" s="100"/>
      <c r="AB121" s="100"/>
      <c r="AC121" s="100"/>
      <c r="AD121" s="100"/>
      <c r="AE121" s="100"/>
      <c r="AF121" s="100"/>
      <c r="AG121" s="100"/>
    </row>
    <row r="122" spans="2:33" ht="12.75">
      <c r="B122" s="100"/>
      <c r="C122" s="100"/>
      <c r="D122" s="100"/>
      <c r="E122" s="100"/>
      <c r="F122" s="100"/>
      <c r="G122" s="100"/>
      <c r="H122" s="100"/>
      <c r="I122" s="100"/>
      <c r="J122" s="100"/>
      <c r="L122" s="100"/>
      <c r="M122" s="100"/>
      <c r="N122" s="100"/>
      <c r="O122" s="100"/>
      <c r="P122" s="100"/>
      <c r="Q122" s="100"/>
      <c r="R122" s="100"/>
      <c r="S122" s="100"/>
      <c r="T122" s="100"/>
      <c r="U122" s="100"/>
      <c r="V122" s="100"/>
      <c r="W122" s="100"/>
      <c r="X122" s="100"/>
      <c r="Y122" s="100"/>
      <c r="Z122" s="100"/>
      <c r="AA122" s="100"/>
      <c r="AB122" s="100"/>
      <c r="AC122" s="100"/>
      <c r="AD122" s="100"/>
      <c r="AE122" s="100"/>
      <c r="AF122" s="100"/>
      <c r="AG122" s="100"/>
    </row>
    <row r="123" spans="2:33" ht="12.75">
      <c r="B123" s="100"/>
      <c r="C123" s="100"/>
      <c r="D123" s="100"/>
      <c r="E123" s="100"/>
      <c r="F123" s="100"/>
      <c r="G123" s="100"/>
      <c r="H123" s="100"/>
      <c r="I123" s="100"/>
      <c r="J123" s="100"/>
      <c r="L123" s="100"/>
      <c r="M123" s="100"/>
      <c r="N123" s="100"/>
      <c r="O123" s="100"/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0"/>
      <c r="AD123" s="100"/>
      <c r="AE123" s="100"/>
      <c r="AF123" s="100"/>
      <c r="AG123" s="100"/>
    </row>
    <row r="124" spans="2:33" ht="12.75">
      <c r="B124" s="100"/>
      <c r="C124" s="100"/>
      <c r="D124" s="100"/>
      <c r="E124" s="100"/>
      <c r="F124" s="100"/>
      <c r="G124" s="100"/>
      <c r="H124" s="100"/>
      <c r="I124" s="100"/>
      <c r="J124" s="100"/>
      <c r="L124" s="100"/>
      <c r="M124" s="100"/>
      <c r="N124" s="100"/>
      <c r="O124" s="100"/>
      <c r="P124" s="100"/>
      <c r="Q124" s="100"/>
      <c r="R124" s="100"/>
      <c r="S124" s="100"/>
      <c r="T124" s="100"/>
      <c r="U124" s="100"/>
      <c r="V124" s="100"/>
      <c r="W124" s="100"/>
      <c r="X124" s="100"/>
      <c r="Y124" s="100"/>
      <c r="Z124" s="100"/>
      <c r="AA124" s="100"/>
      <c r="AB124" s="100"/>
      <c r="AC124" s="100"/>
      <c r="AD124" s="100"/>
      <c r="AE124" s="100"/>
      <c r="AF124" s="100"/>
      <c r="AG124" s="100"/>
    </row>
    <row r="125" spans="12:33" ht="12.75">
      <c r="L125" s="100"/>
      <c r="M125" s="100"/>
      <c r="N125" s="100"/>
      <c r="O125" s="100"/>
      <c r="P125" s="100"/>
      <c r="Q125" s="100"/>
      <c r="R125" s="100"/>
      <c r="S125" s="100"/>
      <c r="T125" s="100"/>
      <c r="U125" s="100"/>
      <c r="V125" s="100"/>
      <c r="W125" s="100"/>
      <c r="X125" s="100"/>
      <c r="Y125" s="100"/>
      <c r="Z125" s="100"/>
      <c r="AA125" s="100"/>
      <c r="AB125" s="100"/>
      <c r="AC125" s="100"/>
      <c r="AD125" s="100"/>
      <c r="AE125" s="100"/>
      <c r="AF125" s="100"/>
      <c r="AG125" s="100"/>
    </row>
    <row r="126" spans="12:33" ht="12.75">
      <c r="L126" s="100"/>
      <c r="M126" s="100"/>
      <c r="N126" s="100"/>
      <c r="O126" s="100"/>
      <c r="P126" s="100"/>
      <c r="Q126" s="100"/>
      <c r="R126" s="100"/>
      <c r="S126" s="100"/>
      <c r="T126" s="100"/>
      <c r="U126" s="100"/>
      <c r="V126" s="100"/>
      <c r="W126" s="100"/>
      <c r="X126" s="100"/>
      <c r="Y126" s="100"/>
      <c r="Z126" s="100"/>
      <c r="AA126" s="100"/>
      <c r="AB126" s="100"/>
      <c r="AC126" s="100"/>
      <c r="AD126" s="100"/>
      <c r="AE126" s="100"/>
      <c r="AF126" s="100"/>
      <c r="AG126" s="100"/>
    </row>
    <row r="127" spans="12:33" ht="12.75">
      <c r="L127" s="100"/>
      <c r="M127" s="100"/>
      <c r="N127" s="100"/>
      <c r="O127" s="100"/>
      <c r="P127" s="100"/>
      <c r="Q127" s="100"/>
      <c r="R127" s="100"/>
      <c r="S127" s="100"/>
      <c r="T127" s="100"/>
      <c r="U127" s="100"/>
      <c r="V127" s="100"/>
      <c r="W127" s="100"/>
      <c r="X127" s="100"/>
      <c r="Y127" s="100"/>
      <c r="Z127" s="100"/>
      <c r="AA127" s="100"/>
      <c r="AB127" s="100"/>
      <c r="AC127" s="100"/>
      <c r="AD127" s="100"/>
      <c r="AE127" s="100"/>
      <c r="AF127" s="100"/>
      <c r="AG127" s="100"/>
    </row>
    <row r="128" spans="12:33" ht="12.75">
      <c r="L128" s="100"/>
      <c r="M128" s="100"/>
      <c r="N128" s="100"/>
      <c r="O128" s="100"/>
      <c r="P128" s="100"/>
      <c r="Q128" s="100"/>
      <c r="R128" s="100"/>
      <c r="S128" s="100"/>
      <c r="T128" s="100"/>
      <c r="U128" s="100"/>
      <c r="V128" s="100"/>
      <c r="W128" s="100"/>
      <c r="X128" s="100"/>
      <c r="Y128" s="100"/>
      <c r="Z128" s="100"/>
      <c r="AA128" s="100"/>
      <c r="AB128" s="100"/>
      <c r="AC128" s="100"/>
      <c r="AD128" s="100"/>
      <c r="AE128" s="100"/>
      <c r="AF128" s="100"/>
      <c r="AG128" s="100"/>
    </row>
    <row r="129" spans="12:33" ht="12.75">
      <c r="L129" s="100"/>
      <c r="M129" s="100"/>
      <c r="N129" s="100"/>
      <c r="O129" s="100"/>
      <c r="P129" s="100"/>
      <c r="Q129" s="100"/>
      <c r="R129" s="100"/>
      <c r="S129" s="100"/>
      <c r="T129" s="100"/>
      <c r="U129" s="100"/>
      <c r="V129" s="100"/>
      <c r="W129" s="100"/>
      <c r="X129" s="100"/>
      <c r="Y129" s="100"/>
      <c r="Z129" s="100"/>
      <c r="AA129" s="100"/>
      <c r="AB129" s="100"/>
      <c r="AC129" s="100"/>
      <c r="AD129" s="100"/>
      <c r="AE129" s="100"/>
      <c r="AF129" s="100"/>
      <c r="AG129" s="100"/>
    </row>
    <row r="130" spans="12:33" ht="12.75">
      <c r="L130" s="100"/>
      <c r="M130" s="100"/>
      <c r="N130" s="100"/>
      <c r="O130" s="100"/>
      <c r="P130" s="100"/>
      <c r="Q130" s="100"/>
      <c r="R130" s="100"/>
      <c r="S130" s="100"/>
      <c r="T130" s="100"/>
      <c r="U130" s="100"/>
      <c r="V130" s="100"/>
      <c r="W130" s="100"/>
      <c r="X130" s="100"/>
      <c r="Y130" s="100"/>
      <c r="Z130" s="100"/>
      <c r="AA130" s="100"/>
      <c r="AB130" s="100"/>
      <c r="AC130" s="100"/>
      <c r="AD130" s="100"/>
      <c r="AE130" s="100"/>
      <c r="AF130" s="100"/>
      <c r="AG130" s="100"/>
    </row>
  </sheetData>
  <sheetProtection/>
  <mergeCells count="7">
    <mergeCell ref="A39:J39"/>
    <mergeCell ref="A1:I1"/>
    <mergeCell ref="A2:J2"/>
    <mergeCell ref="C4:E4"/>
    <mergeCell ref="H4:J4"/>
    <mergeCell ref="B3:E3"/>
    <mergeCell ref="G3:J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horizontalDpi="600" verticalDpi="600" orientation="portrait" scale="53" r:id="rId1"/>
  <headerFooter>
    <oddHeader>&amp;LODEPA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38"/>
  <sheetViews>
    <sheetView view="pageBreakPreview" zoomScaleSheetLayoutView="100" zoomScalePageLayoutView="0" workbookViewId="0" topLeftCell="A1">
      <selection activeCell="A20" sqref="A20:G20"/>
    </sheetView>
  </sheetViews>
  <sheetFormatPr defaultColWidth="12.140625" defaultRowHeight="12.75"/>
  <cols>
    <col min="1" max="1" width="17.421875" style="123" customWidth="1"/>
    <col min="2" max="5" width="12.140625" style="123" customWidth="1"/>
    <col min="6" max="6" width="14.7109375" style="123" customWidth="1"/>
    <col min="7" max="10" width="12.140625" style="123" customWidth="1"/>
    <col min="11" max="163" width="12.140625" style="119" customWidth="1"/>
    <col min="164" max="16384" width="12.140625" style="123" customWidth="1"/>
  </cols>
  <sheetData>
    <row r="1" spans="1:163" s="121" customFormat="1" ht="21.75" customHeight="1">
      <c r="A1" s="633" t="s">
        <v>288</v>
      </c>
      <c r="B1" s="633"/>
      <c r="C1" s="633"/>
      <c r="D1" s="633"/>
      <c r="E1" s="633"/>
      <c r="F1" s="633"/>
      <c r="G1" s="633"/>
      <c r="H1" s="116"/>
      <c r="I1" s="116"/>
      <c r="J1" s="120"/>
      <c r="K1" s="120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/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/>
      <c r="CF1" s="116"/>
      <c r="CG1" s="116"/>
      <c r="CH1" s="116"/>
      <c r="CI1" s="116"/>
      <c r="CJ1" s="116"/>
      <c r="CK1" s="116"/>
      <c r="CL1" s="116"/>
      <c r="CM1" s="116"/>
      <c r="CN1" s="116"/>
      <c r="CO1" s="116"/>
      <c r="CP1" s="116"/>
      <c r="CQ1" s="116"/>
      <c r="CR1" s="116"/>
      <c r="CS1" s="116"/>
      <c r="CT1" s="116"/>
      <c r="CU1" s="116"/>
      <c r="CV1" s="116"/>
      <c r="CW1" s="116"/>
      <c r="CX1" s="116"/>
      <c r="CY1" s="116"/>
      <c r="CZ1" s="116"/>
      <c r="DA1" s="116"/>
      <c r="DB1" s="116"/>
      <c r="DC1" s="116"/>
      <c r="DD1" s="116"/>
      <c r="DE1" s="116"/>
      <c r="DF1" s="116"/>
      <c r="DG1" s="116"/>
      <c r="DH1" s="116"/>
      <c r="DI1" s="116"/>
      <c r="DJ1" s="116"/>
      <c r="DK1" s="116"/>
      <c r="DL1" s="116"/>
      <c r="DM1" s="116"/>
      <c r="DN1" s="116"/>
      <c r="DO1" s="116"/>
      <c r="DP1" s="116"/>
      <c r="DQ1" s="116"/>
      <c r="DR1" s="116"/>
      <c r="DS1" s="116"/>
      <c r="DT1" s="116"/>
      <c r="DU1" s="116"/>
      <c r="DV1" s="116"/>
      <c r="DW1" s="116"/>
      <c r="DX1" s="116"/>
      <c r="DY1" s="116"/>
      <c r="DZ1" s="116"/>
      <c r="EA1" s="116"/>
      <c r="EB1" s="116"/>
      <c r="EC1" s="116"/>
      <c r="ED1" s="116"/>
      <c r="EE1" s="116"/>
      <c r="EF1" s="116"/>
      <c r="EG1" s="116"/>
      <c r="EH1" s="116"/>
      <c r="EI1" s="116"/>
      <c r="EJ1" s="116"/>
      <c r="EK1" s="116"/>
      <c r="EL1" s="116"/>
      <c r="EM1" s="116"/>
      <c r="EN1" s="116"/>
      <c r="EO1" s="116"/>
      <c r="EP1" s="116"/>
      <c r="EQ1" s="116"/>
      <c r="ER1" s="116"/>
      <c r="ES1" s="116"/>
      <c r="ET1" s="116"/>
      <c r="EU1" s="116"/>
      <c r="EV1" s="116"/>
      <c r="EW1" s="116"/>
      <c r="EX1" s="116"/>
      <c r="EY1" s="116"/>
      <c r="EZ1" s="116"/>
      <c r="FA1" s="116"/>
      <c r="FB1" s="116"/>
      <c r="FC1" s="116"/>
      <c r="FD1" s="116"/>
      <c r="FE1" s="116"/>
      <c r="FF1" s="116"/>
      <c r="FG1" s="116"/>
    </row>
    <row r="2" spans="1:163" s="121" customFormat="1" ht="12" customHeight="1">
      <c r="A2" s="634" t="s">
        <v>185</v>
      </c>
      <c r="B2" s="634"/>
      <c r="C2" s="634"/>
      <c r="D2" s="634"/>
      <c r="E2" s="634"/>
      <c r="F2" s="634"/>
      <c r="G2" s="634"/>
      <c r="H2" s="117"/>
      <c r="I2" s="117"/>
      <c r="J2" s="120"/>
      <c r="K2" s="120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  <c r="CT2" s="116"/>
      <c r="CU2" s="116"/>
      <c r="CV2" s="116"/>
      <c r="CW2" s="116"/>
      <c r="CX2" s="116"/>
      <c r="CY2" s="116"/>
      <c r="CZ2" s="116"/>
      <c r="DA2" s="116"/>
      <c r="DB2" s="116"/>
      <c r="DC2" s="116"/>
      <c r="DD2" s="116"/>
      <c r="DE2" s="116"/>
      <c r="DF2" s="116"/>
      <c r="DG2" s="116"/>
      <c r="DH2" s="116"/>
      <c r="DI2" s="116"/>
      <c r="DJ2" s="116"/>
      <c r="DK2" s="116"/>
      <c r="DL2" s="116"/>
      <c r="DM2" s="116"/>
      <c r="DN2" s="116"/>
      <c r="DO2" s="116"/>
      <c r="DP2" s="116"/>
      <c r="DQ2" s="116"/>
      <c r="DR2" s="116"/>
      <c r="DS2" s="116"/>
      <c r="DT2" s="116"/>
      <c r="DU2" s="116"/>
      <c r="DV2" s="116"/>
      <c r="DW2" s="116"/>
      <c r="DX2" s="116"/>
      <c r="DY2" s="116"/>
      <c r="DZ2" s="116"/>
      <c r="EA2" s="116"/>
      <c r="EB2" s="116"/>
      <c r="EC2" s="116"/>
      <c r="ED2" s="116"/>
      <c r="EE2" s="116"/>
      <c r="EF2" s="116"/>
      <c r="EG2" s="116"/>
      <c r="EH2" s="116"/>
      <c r="EI2" s="116"/>
      <c r="EJ2" s="116"/>
      <c r="EK2" s="116"/>
      <c r="EL2" s="116"/>
      <c r="EM2" s="116"/>
      <c r="EN2" s="116"/>
      <c r="EO2" s="116"/>
      <c r="EP2" s="116"/>
      <c r="EQ2" s="116"/>
      <c r="ER2" s="116"/>
      <c r="ES2" s="116"/>
      <c r="ET2" s="116"/>
      <c r="EU2" s="116"/>
      <c r="EV2" s="116"/>
      <c r="EW2" s="116"/>
      <c r="EX2" s="116"/>
      <c r="EY2" s="116"/>
      <c r="EZ2" s="116"/>
      <c r="FA2" s="116"/>
      <c r="FB2" s="116"/>
      <c r="FC2" s="116"/>
      <c r="FD2" s="116"/>
      <c r="FE2" s="116"/>
      <c r="FF2" s="116"/>
      <c r="FG2" s="116"/>
    </row>
    <row r="3" spans="1:163" s="121" customFormat="1" ht="24.75" customHeight="1">
      <c r="A3" s="635" t="s">
        <v>271</v>
      </c>
      <c r="B3" s="635"/>
      <c r="C3" s="635"/>
      <c r="D3" s="635"/>
      <c r="E3" s="635"/>
      <c r="F3" s="635"/>
      <c r="G3" s="635"/>
      <c r="H3" s="118"/>
      <c r="I3" s="118"/>
      <c r="J3" s="116"/>
      <c r="K3" s="19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6"/>
      <c r="EH3" s="116"/>
      <c r="EI3" s="116"/>
      <c r="EJ3" s="116"/>
      <c r="EK3" s="116"/>
      <c r="EL3" s="116"/>
      <c r="EM3" s="116"/>
      <c r="EN3" s="116"/>
      <c r="EO3" s="116"/>
      <c r="EP3" s="116"/>
      <c r="EQ3" s="116"/>
      <c r="ER3" s="116"/>
      <c r="ES3" s="116"/>
      <c r="ET3" s="116"/>
      <c r="EU3" s="116"/>
      <c r="EV3" s="116"/>
      <c r="EW3" s="116"/>
      <c r="EX3" s="116"/>
      <c r="EY3" s="116"/>
      <c r="EZ3" s="116"/>
      <c r="FA3" s="116"/>
      <c r="FB3" s="116"/>
      <c r="FC3" s="116"/>
      <c r="FD3" s="116"/>
      <c r="FE3" s="116"/>
      <c r="FF3" s="116"/>
      <c r="FG3" s="116"/>
    </row>
    <row r="4" spans="1:163" s="121" customFormat="1" ht="17.25" customHeight="1">
      <c r="A4" s="569"/>
      <c r="B4" s="569"/>
      <c r="C4" s="569"/>
      <c r="D4" s="569"/>
      <c r="E4" s="569"/>
      <c r="F4" s="570"/>
      <c r="G4" s="570"/>
      <c r="H4" s="19"/>
      <c r="I4" s="116"/>
      <c r="J4" s="116"/>
      <c r="K4" s="19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  <c r="CE4" s="116"/>
      <c r="CF4" s="116"/>
      <c r="CG4" s="116"/>
      <c r="CH4" s="116"/>
      <c r="CI4" s="116"/>
      <c r="CJ4" s="116"/>
      <c r="CK4" s="116"/>
      <c r="CL4" s="116"/>
      <c r="CM4" s="116"/>
      <c r="CN4" s="116"/>
      <c r="CO4" s="116"/>
      <c r="CP4" s="116"/>
      <c r="CQ4" s="116"/>
      <c r="CR4" s="116"/>
      <c r="CS4" s="116"/>
      <c r="CT4" s="116"/>
      <c r="CU4" s="116"/>
      <c r="CV4" s="116"/>
      <c r="CW4" s="116"/>
      <c r="CX4" s="116"/>
      <c r="CY4" s="116"/>
      <c r="CZ4" s="116"/>
      <c r="DA4" s="116"/>
      <c r="DB4" s="116"/>
      <c r="DC4" s="116"/>
      <c r="DD4" s="116"/>
      <c r="DE4" s="116"/>
      <c r="DF4" s="116"/>
      <c r="DG4" s="116"/>
      <c r="DH4" s="116"/>
      <c r="DI4" s="116"/>
      <c r="DJ4" s="116"/>
      <c r="DK4" s="116"/>
      <c r="DL4" s="116"/>
      <c r="DM4" s="116"/>
      <c r="DN4" s="116"/>
      <c r="DO4" s="116"/>
      <c r="DP4" s="116"/>
      <c r="DQ4" s="116"/>
      <c r="DR4" s="116"/>
      <c r="DS4" s="116"/>
      <c r="DT4" s="116"/>
      <c r="DU4" s="116"/>
      <c r="DV4" s="116"/>
      <c r="DW4" s="116"/>
      <c r="DX4" s="116"/>
      <c r="DY4" s="116"/>
      <c r="DZ4" s="116"/>
      <c r="EA4" s="116"/>
      <c r="EB4" s="116"/>
      <c r="EC4" s="116"/>
      <c r="ED4" s="116"/>
      <c r="EE4" s="116"/>
      <c r="EF4" s="116"/>
      <c r="EG4" s="116"/>
      <c r="EH4" s="116"/>
      <c r="EI4" s="116"/>
      <c r="EJ4" s="116"/>
      <c r="EK4" s="116"/>
      <c r="EL4" s="116"/>
      <c r="EM4" s="116"/>
      <c r="EN4" s="116"/>
      <c r="EO4" s="116"/>
      <c r="EP4" s="116"/>
      <c r="EQ4" s="116"/>
      <c r="ER4" s="116"/>
      <c r="ES4" s="116"/>
      <c r="ET4" s="116"/>
      <c r="EU4" s="116"/>
      <c r="EV4" s="116"/>
      <c r="EW4" s="116"/>
      <c r="EX4" s="116"/>
      <c r="EY4" s="116"/>
      <c r="EZ4" s="116"/>
      <c r="FA4" s="116"/>
      <c r="FB4" s="116"/>
      <c r="FC4" s="116"/>
      <c r="FD4" s="116"/>
      <c r="FE4" s="116"/>
      <c r="FF4" s="116"/>
      <c r="FG4" s="116"/>
    </row>
    <row r="5" spans="1:163" s="121" customFormat="1" ht="46.5" customHeight="1">
      <c r="A5" s="571" t="s">
        <v>28</v>
      </c>
      <c r="B5" s="571" t="s">
        <v>149</v>
      </c>
      <c r="C5" s="571" t="s">
        <v>29</v>
      </c>
      <c r="D5" s="571" t="s">
        <v>30</v>
      </c>
      <c r="E5" s="571" t="s">
        <v>31</v>
      </c>
      <c r="F5" s="571" t="s">
        <v>32</v>
      </c>
      <c r="G5" s="571" t="s">
        <v>10</v>
      </c>
      <c r="H5" s="19"/>
      <c r="I5" s="179"/>
      <c r="J5" s="177"/>
      <c r="K5" s="177"/>
      <c r="L5" s="177"/>
      <c r="M5" s="177"/>
      <c r="N5" s="177"/>
      <c r="O5" s="177"/>
      <c r="P5" s="175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</row>
    <row r="6" spans="1:163" s="121" customFormat="1" ht="18" customHeight="1">
      <c r="A6" s="572" t="s">
        <v>168</v>
      </c>
      <c r="B6" s="573">
        <v>805.71</v>
      </c>
      <c r="C6" s="573">
        <v>967.69</v>
      </c>
      <c r="D6" s="573">
        <v>967.69</v>
      </c>
      <c r="E6" s="573">
        <v>1039.21</v>
      </c>
      <c r="F6" s="573">
        <v>686.85</v>
      </c>
      <c r="G6" s="573">
        <v>692.24</v>
      </c>
      <c r="H6" s="126"/>
      <c r="I6" s="122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6"/>
      <c r="AN6" s="126"/>
      <c r="AO6" s="126"/>
      <c r="AP6" s="126"/>
      <c r="AQ6" s="126"/>
      <c r="AR6" s="126"/>
      <c r="AS6" s="126"/>
      <c r="AT6" s="126"/>
      <c r="AU6" s="126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26"/>
      <c r="BG6" s="126"/>
      <c r="BH6" s="126"/>
      <c r="BI6" s="126"/>
      <c r="BJ6" s="126"/>
      <c r="BK6" s="126"/>
      <c r="BL6" s="126"/>
      <c r="BM6" s="126"/>
      <c r="BN6" s="126"/>
      <c r="BO6" s="126"/>
      <c r="BP6" s="126"/>
      <c r="BQ6" s="126"/>
      <c r="BR6" s="126"/>
      <c r="BS6" s="126"/>
      <c r="BT6" s="126"/>
      <c r="BU6" s="126"/>
      <c r="BV6" s="126"/>
      <c r="BW6" s="126"/>
      <c r="BX6" s="126"/>
      <c r="BY6" s="126"/>
      <c r="BZ6" s="126"/>
      <c r="CA6" s="126"/>
      <c r="CB6" s="126"/>
      <c r="CC6" s="126"/>
      <c r="CD6" s="126"/>
      <c r="CE6" s="126"/>
      <c r="CF6" s="126"/>
      <c r="CG6" s="126"/>
      <c r="CH6" s="126"/>
      <c r="CI6" s="126"/>
      <c r="CJ6" s="126"/>
      <c r="CK6" s="126"/>
      <c r="CL6" s="126"/>
      <c r="CM6" s="126"/>
      <c r="CN6" s="126"/>
      <c r="CO6" s="126"/>
      <c r="CP6" s="126"/>
      <c r="CQ6" s="126"/>
      <c r="CR6" s="126"/>
      <c r="CS6" s="126"/>
      <c r="CT6" s="126"/>
      <c r="CU6" s="126"/>
      <c r="CV6" s="126"/>
      <c r="CW6" s="126"/>
      <c r="CX6" s="126"/>
      <c r="CY6" s="126"/>
      <c r="CZ6" s="126"/>
      <c r="DA6" s="126"/>
      <c r="DB6" s="126"/>
      <c r="DC6" s="126"/>
      <c r="DD6" s="126"/>
      <c r="DE6" s="126"/>
      <c r="DF6" s="126"/>
      <c r="DG6" s="126"/>
      <c r="DH6" s="126"/>
      <c r="DI6" s="126"/>
      <c r="DJ6" s="126"/>
      <c r="DK6" s="126"/>
      <c r="DL6" s="126"/>
      <c r="DM6" s="126"/>
      <c r="DN6" s="126"/>
      <c r="DO6" s="126"/>
      <c r="DP6" s="126"/>
      <c r="DQ6" s="126"/>
      <c r="DR6" s="126"/>
      <c r="DS6" s="126"/>
      <c r="DT6" s="126"/>
      <c r="DU6" s="126"/>
      <c r="DV6" s="126"/>
      <c r="DW6" s="126"/>
      <c r="DX6" s="126"/>
      <c r="DY6" s="126"/>
      <c r="DZ6" s="126"/>
      <c r="EA6" s="126"/>
      <c r="EB6" s="126"/>
      <c r="EC6" s="126"/>
      <c r="ED6" s="126"/>
      <c r="EE6" s="126"/>
      <c r="EF6" s="126"/>
      <c r="EG6" s="126"/>
      <c r="EH6" s="126"/>
      <c r="EI6" s="126"/>
      <c r="EJ6" s="126"/>
      <c r="EK6" s="126"/>
      <c r="EL6" s="126"/>
      <c r="EM6" s="126"/>
      <c r="EN6" s="126"/>
      <c r="EO6" s="126"/>
      <c r="EP6" s="126"/>
      <c r="EQ6" s="126"/>
      <c r="ER6" s="126"/>
      <c r="ES6" s="126"/>
      <c r="ET6" s="126"/>
      <c r="EU6" s="126"/>
      <c r="EV6" s="126"/>
      <c r="EW6" s="126"/>
      <c r="EX6" s="126"/>
      <c r="EY6" s="126"/>
      <c r="EZ6" s="126"/>
      <c r="FA6" s="126"/>
      <c r="FB6" s="126"/>
      <c r="FC6" s="126"/>
      <c r="FD6" s="126"/>
      <c r="FE6" s="126"/>
      <c r="FF6" s="126"/>
      <c r="FG6" s="126"/>
    </row>
    <row r="7" spans="1:163" s="121" customFormat="1" ht="18" customHeight="1">
      <c r="A7" s="574" t="s">
        <v>169</v>
      </c>
      <c r="B7" s="575">
        <v>799.05</v>
      </c>
      <c r="C7" s="575">
        <v>957.2</v>
      </c>
      <c r="D7" s="575">
        <v>957.2</v>
      </c>
      <c r="E7" s="575">
        <v>1027.95</v>
      </c>
      <c r="F7" s="575">
        <v>679.4</v>
      </c>
      <c r="G7" s="575">
        <v>684.74</v>
      </c>
      <c r="H7" s="126"/>
      <c r="I7" s="122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26"/>
      <c r="BA7" s="126"/>
      <c r="BB7" s="126"/>
      <c r="BC7" s="126"/>
      <c r="BD7" s="126"/>
      <c r="BE7" s="126"/>
      <c r="BF7" s="126"/>
      <c r="BG7" s="126"/>
      <c r="BH7" s="126"/>
      <c r="BI7" s="126"/>
      <c r="BJ7" s="126"/>
      <c r="BK7" s="126"/>
      <c r="BL7" s="126"/>
      <c r="BM7" s="126"/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6"/>
      <c r="BZ7" s="126"/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6"/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6"/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6"/>
      <c r="DL7" s="126"/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6"/>
      <c r="DY7" s="126"/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6"/>
      <c r="EL7" s="126"/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6"/>
      <c r="EY7" s="126"/>
      <c r="EZ7" s="126"/>
      <c r="FA7" s="126"/>
      <c r="FB7" s="126"/>
      <c r="FC7" s="126"/>
      <c r="FD7" s="126"/>
      <c r="FE7" s="126"/>
      <c r="FF7" s="126"/>
      <c r="FG7" s="126"/>
    </row>
    <row r="8" spans="1:163" s="121" customFormat="1" ht="18" customHeight="1">
      <c r="A8" s="574" t="s">
        <v>170</v>
      </c>
      <c r="B8" s="575">
        <v>804.81</v>
      </c>
      <c r="C8" s="575">
        <v>953.62</v>
      </c>
      <c r="D8" s="575">
        <v>964.1</v>
      </c>
      <c r="E8" s="575">
        <v>1016.49</v>
      </c>
      <c r="F8" s="575">
        <v>684.3</v>
      </c>
      <c r="G8" s="575">
        <v>681.29</v>
      </c>
      <c r="H8" s="173"/>
      <c r="I8" s="122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173"/>
      <c r="CJ8" s="173"/>
      <c r="CK8" s="173"/>
      <c r="CL8" s="173"/>
      <c r="CM8" s="173"/>
      <c r="CN8" s="173"/>
      <c r="CO8" s="173"/>
      <c r="CP8" s="173"/>
      <c r="CQ8" s="173"/>
      <c r="CR8" s="173"/>
      <c r="CS8" s="173"/>
      <c r="CT8" s="173"/>
      <c r="CU8" s="173"/>
      <c r="CV8" s="173"/>
      <c r="CW8" s="173"/>
      <c r="CX8" s="173"/>
      <c r="CY8" s="173"/>
      <c r="CZ8" s="173"/>
      <c r="DA8" s="173"/>
      <c r="DB8" s="173"/>
      <c r="DC8" s="173"/>
      <c r="DD8" s="173"/>
      <c r="DE8" s="173"/>
      <c r="DF8" s="173"/>
      <c r="DG8" s="173"/>
      <c r="DH8" s="173"/>
      <c r="DI8" s="173"/>
      <c r="DJ8" s="173"/>
      <c r="DK8" s="173"/>
      <c r="DL8" s="173"/>
      <c r="DM8" s="173"/>
      <c r="DN8" s="173"/>
      <c r="DO8" s="173"/>
      <c r="DP8" s="173"/>
      <c r="DQ8" s="173"/>
      <c r="DR8" s="173"/>
      <c r="DS8" s="173"/>
      <c r="DT8" s="173"/>
      <c r="DU8" s="173"/>
      <c r="DV8" s="173"/>
      <c r="DW8" s="173"/>
      <c r="DX8" s="173"/>
      <c r="DY8" s="173"/>
      <c r="DZ8" s="173"/>
      <c r="EA8" s="173"/>
      <c r="EB8" s="173"/>
      <c r="EC8" s="173"/>
      <c r="ED8" s="173"/>
      <c r="EE8" s="173"/>
      <c r="EF8" s="173"/>
      <c r="EG8" s="173"/>
      <c r="EH8" s="173"/>
      <c r="EI8" s="173"/>
      <c r="EJ8" s="173"/>
      <c r="EK8" s="173"/>
      <c r="EL8" s="173"/>
      <c r="EM8" s="173"/>
      <c r="EN8" s="173"/>
      <c r="EO8" s="173"/>
      <c r="EP8" s="173"/>
      <c r="EQ8" s="173"/>
      <c r="ER8" s="173"/>
      <c r="ES8" s="173"/>
      <c r="ET8" s="173"/>
      <c r="EU8" s="173"/>
      <c r="EV8" s="173"/>
      <c r="EW8" s="173"/>
      <c r="EX8" s="173"/>
      <c r="EY8" s="173"/>
      <c r="EZ8" s="173"/>
      <c r="FA8" s="173"/>
      <c r="FB8" s="173"/>
      <c r="FC8" s="173"/>
      <c r="FD8" s="173"/>
      <c r="FE8" s="173"/>
      <c r="FF8" s="173"/>
      <c r="FG8" s="173"/>
    </row>
    <row r="9" spans="1:163" s="121" customFormat="1" ht="18" customHeight="1">
      <c r="A9" s="576" t="s">
        <v>172</v>
      </c>
      <c r="B9" s="575">
        <v>812.41</v>
      </c>
      <c r="C9" s="575">
        <v>962.62</v>
      </c>
      <c r="D9" s="575">
        <v>973.19</v>
      </c>
      <c r="E9" s="575">
        <v>1026.09</v>
      </c>
      <c r="F9" s="575">
        <v>690.76</v>
      </c>
      <c r="G9" s="575">
        <v>687.72</v>
      </c>
      <c r="H9" s="175"/>
      <c r="I9" s="122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</row>
    <row r="10" spans="1:163" s="121" customFormat="1" ht="18" customHeight="1">
      <c r="A10" s="576" t="s">
        <v>174</v>
      </c>
      <c r="B10" s="575">
        <v>804.51</v>
      </c>
      <c r="C10" s="575">
        <v>969.64</v>
      </c>
      <c r="D10" s="575">
        <v>973.87</v>
      </c>
      <c r="E10" s="575">
        <v>1026.8</v>
      </c>
      <c r="F10" s="575">
        <v>684.89</v>
      </c>
      <c r="G10" s="575">
        <v>697.73</v>
      </c>
      <c r="H10" s="178"/>
      <c r="I10" s="122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  <c r="AR10" s="178"/>
      <c r="AS10" s="178"/>
      <c r="AT10" s="178"/>
      <c r="AU10" s="178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/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</row>
    <row r="11" spans="1:163" s="121" customFormat="1" ht="18" customHeight="1">
      <c r="A11" s="576" t="s">
        <v>175</v>
      </c>
      <c r="B11" s="575">
        <v>804.27</v>
      </c>
      <c r="C11" s="575">
        <v>969.35</v>
      </c>
      <c r="D11" s="575">
        <v>1047.66</v>
      </c>
      <c r="E11" s="575">
        <v>1026.5</v>
      </c>
      <c r="F11" s="575">
        <v>693.15</v>
      </c>
      <c r="G11" s="575">
        <v>697.52</v>
      </c>
      <c r="H11" s="178"/>
      <c r="I11" s="122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  <c r="EL11" s="178"/>
      <c r="EM11" s="178"/>
      <c r="EN11" s="178"/>
      <c r="EO11" s="178"/>
      <c r="EP11" s="178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</row>
    <row r="12" spans="1:163" s="121" customFormat="1" ht="18" customHeight="1">
      <c r="A12" s="576" t="s">
        <v>186</v>
      </c>
      <c r="B12" s="575">
        <v>804.85</v>
      </c>
      <c r="C12" s="575">
        <v>970.05</v>
      </c>
      <c r="D12" s="575" t="s">
        <v>187</v>
      </c>
      <c r="E12" s="575">
        <v>1027.24</v>
      </c>
      <c r="F12" s="575">
        <v>693.65</v>
      </c>
      <c r="G12" s="575">
        <v>698.02</v>
      </c>
      <c r="H12" s="183"/>
      <c r="I12" s="122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  <c r="BB12" s="183"/>
      <c r="BC12" s="183"/>
      <c r="BD12" s="183"/>
      <c r="BE12" s="183"/>
      <c r="BF12" s="183"/>
      <c r="BG12" s="183"/>
      <c r="BH12" s="183"/>
      <c r="BI12" s="183"/>
      <c r="BJ12" s="183"/>
      <c r="BK12" s="183"/>
      <c r="BL12" s="183"/>
      <c r="BM12" s="183"/>
      <c r="BN12" s="183"/>
      <c r="BO12" s="183"/>
      <c r="BP12" s="183"/>
      <c r="BQ12" s="183"/>
      <c r="BR12" s="183"/>
      <c r="BS12" s="183"/>
      <c r="BT12" s="183"/>
      <c r="BU12" s="183"/>
      <c r="BV12" s="183"/>
      <c r="BW12" s="183"/>
      <c r="BX12" s="183"/>
      <c r="BY12" s="183"/>
      <c r="BZ12" s="183"/>
      <c r="CA12" s="183"/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  <c r="CN12" s="183"/>
      <c r="CO12" s="183"/>
      <c r="CP12" s="183"/>
      <c r="CQ12" s="183"/>
      <c r="CR12" s="183"/>
      <c r="CS12" s="183"/>
      <c r="CT12" s="183"/>
      <c r="CU12" s="183"/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  <c r="EZ12" s="183"/>
      <c r="FA12" s="183"/>
      <c r="FB12" s="183"/>
      <c r="FC12" s="183"/>
      <c r="FD12" s="183"/>
      <c r="FE12" s="183"/>
      <c r="FF12" s="183"/>
      <c r="FG12" s="183"/>
    </row>
    <row r="13" spans="1:163" s="121" customFormat="1" ht="18" customHeight="1">
      <c r="A13" s="576" t="s">
        <v>305</v>
      </c>
      <c r="B13" s="575">
        <v>771.9</v>
      </c>
      <c r="C13" s="575">
        <v>961.78</v>
      </c>
      <c r="D13" s="575">
        <v>1021.63</v>
      </c>
      <c r="E13" s="575">
        <v>992.74</v>
      </c>
      <c r="F13" s="575">
        <v>675.93</v>
      </c>
      <c r="G13" s="575">
        <v>657.49</v>
      </c>
      <c r="H13" s="228"/>
      <c r="I13" s="122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28"/>
      <c r="CY13" s="228"/>
      <c r="CZ13" s="228"/>
      <c r="DA13" s="228"/>
      <c r="DB13" s="228"/>
      <c r="DC13" s="228"/>
      <c r="DD13" s="228"/>
      <c r="DE13" s="228"/>
      <c r="DF13" s="228"/>
      <c r="DG13" s="228"/>
      <c r="DH13" s="228"/>
      <c r="DI13" s="228"/>
      <c r="DJ13" s="228"/>
      <c r="DK13" s="228"/>
      <c r="DL13" s="228"/>
      <c r="DM13" s="228"/>
      <c r="DN13" s="228"/>
      <c r="DO13" s="228"/>
      <c r="DP13" s="228"/>
      <c r="DQ13" s="228"/>
      <c r="DR13" s="228"/>
      <c r="DS13" s="228"/>
      <c r="DT13" s="228"/>
      <c r="DU13" s="228"/>
      <c r="DV13" s="228"/>
      <c r="DW13" s="228"/>
      <c r="DX13" s="228"/>
      <c r="DY13" s="228"/>
      <c r="DZ13" s="228"/>
      <c r="EA13" s="228"/>
      <c r="EB13" s="228"/>
      <c r="EC13" s="228"/>
      <c r="ED13" s="228"/>
      <c r="EE13" s="228"/>
      <c r="EF13" s="228"/>
      <c r="EG13" s="228"/>
      <c r="EH13" s="228"/>
      <c r="EI13" s="228"/>
      <c r="EJ13" s="228"/>
      <c r="EK13" s="228"/>
      <c r="EL13" s="228"/>
      <c r="EM13" s="228"/>
      <c r="EN13" s="228"/>
      <c r="EO13" s="228"/>
      <c r="EP13" s="228"/>
      <c r="EQ13" s="228"/>
      <c r="ER13" s="228"/>
      <c r="ES13" s="228"/>
      <c r="ET13" s="228"/>
      <c r="EU13" s="228"/>
      <c r="EV13" s="228"/>
      <c r="EW13" s="228"/>
      <c r="EX13" s="228"/>
      <c r="EY13" s="228"/>
      <c r="EZ13" s="228"/>
      <c r="FA13" s="228"/>
      <c r="FB13" s="228"/>
      <c r="FC13" s="228"/>
      <c r="FD13" s="228"/>
      <c r="FE13" s="228"/>
      <c r="FF13" s="228"/>
      <c r="FG13" s="228"/>
    </row>
    <row r="14" spans="1:163" s="121" customFormat="1" ht="18" customHeight="1">
      <c r="A14" s="576" t="s">
        <v>329</v>
      </c>
      <c r="B14" s="575">
        <v>743.7</v>
      </c>
      <c r="C14" s="575">
        <v>926.64</v>
      </c>
      <c r="D14" s="575">
        <v>984.31</v>
      </c>
      <c r="E14" s="575">
        <v>956.47</v>
      </c>
      <c r="F14" s="575">
        <v>651.24</v>
      </c>
      <c r="G14" s="575">
        <v>633.47</v>
      </c>
      <c r="H14" s="279"/>
      <c r="I14" s="122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  <c r="FF14" s="279"/>
      <c r="FG14" s="279"/>
    </row>
    <row r="15" spans="1:163" s="121" customFormat="1" ht="18" customHeight="1">
      <c r="A15" s="576" t="s">
        <v>373</v>
      </c>
      <c r="B15" s="575">
        <v>740.65</v>
      </c>
      <c r="C15" s="575" t="s">
        <v>187</v>
      </c>
      <c r="D15" s="575">
        <v>980.28</v>
      </c>
      <c r="E15" s="575">
        <v>956.51</v>
      </c>
      <c r="F15" s="575">
        <v>641.64</v>
      </c>
      <c r="G15" s="575">
        <v>606.12</v>
      </c>
      <c r="H15" s="359"/>
      <c r="I15" s="122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59"/>
      <c r="AX15" s="359"/>
      <c r="AY15" s="359"/>
      <c r="AZ15" s="359"/>
      <c r="BA15" s="359"/>
      <c r="BB15" s="359"/>
      <c r="BC15" s="359"/>
      <c r="BD15" s="359"/>
      <c r="BE15" s="359"/>
      <c r="BF15" s="359"/>
      <c r="BG15" s="359"/>
      <c r="BH15" s="359"/>
      <c r="BI15" s="359"/>
      <c r="BJ15" s="359"/>
      <c r="BK15" s="359"/>
      <c r="BL15" s="359"/>
      <c r="BM15" s="359"/>
      <c r="BN15" s="359"/>
      <c r="BO15" s="359"/>
      <c r="BP15" s="359"/>
      <c r="BQ15" s="359"/>
      <c r="BR15" s="359"/>
      <c r="BS15" s="359"/>
      <c r="BT15" s="359"/>
      <c r="BU15" s="359"/>
      <c r="BV15" s="359"/>
      <c r="BW15" s="359"/>
      <c r="BX15" s="359"/>
      <c r="BY15" s="359"/>
      <c r="BZ15" s="359"/>
      <c r="CA15" s="359"/>
      <c r="CB15" s="359"/>
      <c r="CC15" s="359"/>
      <c r="CD15" s="359"/>
      <c r="CE15" s="359"/>
      <c r="CF15" s="359"/>
      <c r="CG15" s="359"/>
      <c r="CH15" s="359"/>
      <c r="CI15" s="359"/>
      <c r="CJ15" s="359"/>
      <c r="CK15" s="359"/>
      <c r="CL15" s="359"/>
      <c r="CM15" s="359"/>
      <c r="CN15" s="359"/>
      <c r="CO15" s="359"/>
      <c r="CP15" s="359"/>
      <c r="CQ15" s="359"/>
      <c r="CR15" s="359"/>
      <c r="CS15" s="359"/>
      <c r="CT15" s="359"/>
      <c r="CU15" s="359"/>
      <c r="CV15" s="359"/>
      <c r="CW15" s="359"/>
      <c r="CX15" s="359"/>
      <c r="CY15" s="359"/>
      <c r="CZ15" s="359"/>
      <c r="DA15" s="359"/>
      <c r="DB15" s="359"/>
      <c r="DC15" s="359"/>
      <c r="DD15" s="359"/>
      <c r="DE15" s="359"/>
      <c r="DF15" s="359"/>
      <c r="DG15" s="359"/>
      <c r="DH15" s="359"/>
      <c r="DI15" s="359"/>
      <c r="DJ15" s="359"/>
      <c r="DK15" s="359"/>
      <c r="DL15" s="359"/>
      <c r="DM15" s="359"/>
      <c r="DN15" s="359"/>
      <c r="DO15" s="359"/>
      <c r="DP15" s="359"/>
      <c r="DQ15" s="359"/>
      <c r="DR15" s="359"/>
      <c r="DS15" s="359"/>
      <c r="DT15" s="359"/>
      <c r="DU15" s="359"/>
      <c r="DV15" s="359"/>
      <c r="DW15" s="359"/>
      <c r="DX15" s="359"/>
      <c r="DY15" s="359"/>
      <c r="DZ15" s="359"/>
      <c r="EA15" s="359"/>
      <c r="EB15" s="359"/>
      <c r="EC15" s="359"/>
      <c r="ED15" s="359"/>
      <c r="EE15" s="359"/>
      <c r="EF15" s="359"/>
      <c r="EG15" s="359"/>
      <c r="EH15" s="359"/>
      <c r="EI15" s="359"/>
      <c r="EJ15" s="359"/>
      <c r="EK15" s="359"/>
      <c r="EL15" s="359"/>
      <c r="EM15" s="359"/>
      <c r="EN15" s="359"/>
      <c r="EO15" s="359"/>
      <c r="EP15" s="359"/>
      <c r="EQ15" s="359"/>
      <c r="ER15" s="359"/>
      <c r="ES15" s="359"/>
      <c r="ET15" s="359"/>
      <c r="EU15" s="359"/>
      <c r="EV15" s="359"/>
      <c r="EW15" s="359"/>
      <c r="EX15" s="359"/>
      <c r="EY15" s="359"/>
      <c r="EZ15" s="359"/>
      <c r="FA15" s="359"/>
      <c r="FB15" s="359"/>
      <c r="FC15" s="359"/>
      <c r="FD15" s="359"/>
      <c r="FE15" s="359"/>
      <c r="FF15" s="359"/>
      <c r="FG15" s="359"/>
    </row>
    <row r="16" spans="1:163" s="121" customFormat="1" ht="18" customHeight="1">
      <c r="A16" s="576" t="s">
        <v>434</v>
      </c>
      <c r="B16" s="575">
        <v>747.19</v>
      </c>
      <c r="C16" s="575" t="s">
        <v>187</v>
      </c>
      <c r="D16" s="575">
        <v>965.68</v>
      </c>
      <c r="E16" s="575">
        <v>942.27</v>
      </c>
      <c r="F16" s="575">
        <v>632.08</v>
      </c>
      <c r="G16" s="575">
        <v>597.12</v>
      </c>
      <c r="H16" s="398"/>
      <c r="I16" s="122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98"/>
      <c r="AJ16" s="398"/>
      <c r="AK16" s="398"/>
      <c r="AL16" s="398"/>
      <c r="AM16" s="398"/>
      <c r="AN16" s="398"/>
      <c r="AO16" s="398"/>
      <c r="AP16" s="398"/>
      <c r="AQ16" s="398"/>
      <c r="AR16" s="398"/>
      <c r="AS16" s="398"/>
      <c r="AT16" s="398"/>
      <c r="AU16" s="398"/>
      <c r="AV16" s="398"/>
      <c r="AW16" s="398"/>
      <c r="AX16" s="398"/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8"/>
      <c r="BL16" s="398"/>
      <c r="BM16" s="398"/>
      <c r="BN16" s="398"/>
      <c r="BO16" s="398"/>
      <c r="BP16" s="398"/>
      <c r="BQ16" s="398"/>
      <c r="BR16" s="398"/>
      <c r="BS16" s="398"/>
      <c r="BT16" s="398"/>
      <c r="BU16" s="398"/>
      <c r="BV16" s="398"/>
      <c r="BW16" s="398"/>
      <c r="BX16" s="398"/>
      <c r="BY16" s="398"/>
      <c r="BZ16" s="398"/>
      <c r="CA16" s="398"/>
      <c r="CB16" s="398"/>
      <c r="CC16" s="398"/>
      <c r="CD16" s="398"/>
      <c r="CE16" s="398"/>
      <c r="CF16" s="398"/>
      <c r="CG16" s="398"/>
      <c r="CH16" s="398"/>
      <c r="CI16" s="398"/>
      <c r="CJ16" s="398"/>
      <c r="CK16" s="398"/>
      <c r="CL16" s="398"/>
      <c r="CM16" s="398"/>
      <c r="CN16" s="398"/>
      <c r="CO16" s="398"/>
      <c r="CP16" s="398"/>
      <c r="CQ16" s="398"/>
      <c r="CR16" s="398"/>
      <c r="CS16" s="398"/>
      <c r="CT16" s="398"/>
      <c r="CU16" s="398"/>
      <c r="CV16" s="398"/>
      <c r="CW16" s="398"/>
      <c r="CX16" s="398"/>
      <c r="CY16" s="398"/>
      <c r="CZ16" s="398"/>
      <c r="DA16" s="398"/>
      <c r="DB16" s="398"/>
      <c r="DC16" s="398"/>
      <c r="DD16" s="398"/>
      <c r="DE16" s="398"/>
      <c r="DF16" s="398"/>
      <c r="DG16" s="398"/>
      <c r="DH16" s="398"/>
      <c r="DI16" s="398"/>
      <c r="DJ16" s="398"/>
      <c r="DK16" s="398"/>
      <c r="DL16" s="398"/>
      <c r="DM16" s="398"/>
      <c r="DN16" s="398"/>
      <c r="DO16" s="398"/>
      <c r="DP16" s="398"/>
      <c r="DQ16" s="398"/>
      <c r="DR16" s="398"/>
      <c r="DS16" s="398"/>
      <c r="DT16" s="398"/>
      <c r="DU16" s="398"/>
      <c r="DV16" s="398"/>
      <c r="DW16" s="398"/>
      <c r="DX16" s="398"/>
      <c r="DY16" s="398"/>
      <c r="DZ16" s="398"/>
      <c r="EA16" s="398"/>
      <c r="EB16" s="398"/>
      <c r="EC16" s="398"/>
      <c r="ED16" s="398"/>
      <c r="EE16" s="398"/>
      <c r="EF16" s="398"/>
      <c r="EG16" s="398"/>
      <c r="EH16" s="398"/>
      <c r="EI16" s="398"/>
      <c r="EJ16" s="398"/>
      <c r="EK16" s="398"/>
      <c r="EL16" s="398"/>
      <c r="EM16" s="398"/>
      <c r="EN16" s="398"/>
      <c r="EO16" s="398"/>
      <c r="EP16" s="398"/>
      <c r="EQ16" s="398"/>
      <c r="ER16" s="398"/>
      <c r="ES16" s="398"/>
      <c r="ET16" s="398"/>
      <c r="EU16" s="398"/>
      <c r="EV16" s="398"/>
      <c r="EW16" s="398"/>
      <c r="EX16" s="398"/>
      <c r="EY16" s="398"/>
      <c r="EZ16" s="398"/>
      <c r="FA16" s="398"/>
      <c r="FB16" s="398"/>
      <c r="FC16" s="398"/>
      <c r="FD16" s="398"/>
      <c r="FE16" s="398"/>
      <c r="FF16" s="398"/>
      <c r="FG16" s="398"/>
    </row>
    <row r="17" spans="1:163" s="121" customFormat="1" ht="12.75">
      <c r="A17" s="576" t="s">
        <v>465</v>
      </c>
      <c r="B17" s="575">
        <v>726.36</v>
      </c>
      <c r="C17" s="575" t="s">
        <v>187</v>
      </c>
      <c r="D17" s="575">
        <v>981.03</v>
      </c>
      <c r="E17" s="575">
        <v>957.25</v>
      </c>
      <c r="F17" s="575">
        <v>642.13</v>
      </c>
      <c r="G17" s="575">
        <v>605.59</v>
      </c>
      <c r="H17" s="428"/>
      <c r="I17" s="122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8"/>
      <c r="Z17" s="428"/>
      <c r="AA17" s="428"/>
      <c r="AB17" s="428"/>
      <c r="AC17" s="428"/>
      <c r="AD17" s="428"/>
      <c r="AE17" s="428"/>
      <c r="AF17" s="428"/>
      <c r="AG17" s="428"/>
      <c r="AH17" s="428"/>
      <c r="AI17" s="428"/>
      <c r="AJ17" s="428"/>
      <c r="AK17" s="428"/>
      <c r="AL17" s="428"/>
      <c r="AM17" s="428"/>
      <c r="AN17" s="428"/>
      <c r="AO17" s="428"/>
      <c r="AP17" s="428"/>
      <c r="AQ17" s="428"/>
      <c r="AR17" s="428"/>
      <c r="AS17" s="428"/>
      <c r="AT17" s="428"/>
      <c r="AU17" s="428"/>
      <c r="AV17" s="428"/>
      <c r="AW17" s="428"/>
      <c r="AX17" s="428"/>
      <c r="AY17" s="428"/>
      <c r="AZ17" s="428"/>
      <c r="BA17" s="428"/>
      <c r="BB17" s="428"/>
      <c r="BC17" s="428"/>
      <c r="BD17" s="428"/>
      <c r="BE17" s="428"/>
      <c r="BF17" s="428"/>
      <c r="BG17" s="428"/>
      <c r="BH17" s="428"/>
      <c r="BI17" s="428"/>
      <c r="BJ17" s="428"/>
      <c r="BK17" s="428"/>
      <c r="BL17" s="428"/>
      <c r="BM17" s="428"/>
      <c r="BN17" s="428"/>
      <c r="BO17" s="428"/>
      <c r="BP17" s="428"/>
      <c r="BQ17" s="428"/>
      <c r="BR17" s="428"/>
      <c r="BS17" s="428"/>
      <c r="BT17" s="428"/>
      <c r="BU17" s="428"/>
      <c r="BV17" s="428"/>
      <c r="BW17" s="428"/>
      <c r="BX17" s="428"/>
      <c r="BY17" s="428"/>
      <c r="BZ17" s="428"/>
      <c r="CA17" s="428"/>
      <c r="CB17" s="428"/>
      <c r="CC17" s="428"/>
      <c r="CD17" s="428"/>
      <c r="CE17" s="428"/>
      <c r="CF17" s="428"/>
      <c r="CG17" s="428"/>
      <c r="CH17" s="428"/>
      <c r="CI17" s="428"/>
      <c r="CJ17" s="428"/>
      <c r="CK17" s="428"/>
      <c r="CL17" s="428"/>
      <c r="CM17" s="428"/>
      <c r="CN17" s="428"/>
      <c r="CO17" s="428"/>
      <c r="CP17" s="428"/>
      <c r="CQ17" s="428"/>
      <c r="CR17" s="428"/>
      <c r="CS17" s="428"/>
      <c r="CT17" s="428"/>
      <c r="CU17" s="428"/>
      <c r="CV17" s="428"/>
      <c r="CW17" s="428"/>
      <c r="CX17" s="428"/>
      <c r="CY17" s="428"/>
      <c r="CZ17" s="428"/>
      <c r="DA17" s="428"/>
      <c r="DB17" s="428"/>
      <c r="DC17" s="428"/>
      <c r="DD17" s="428"/>
      <c r="DE17" s="428"/>
      <c r="DF17" s="428"/>
      <c r="DG17" s="428"/>
      <c r="DH17" s="428"/>
      <c r="DI17" s="428"/>
      <c r="DJ17" s="428"/>
      <c r="DK17" s="428"/>
      <c r="DL17" s="428"/>
      <c r="DM17" s="428"/>
      <c r="DN17" s="428"/>
      <c r="DO17" s="428"/>
      <c r="DP17" s="428"/>
      <c r="DQ17" s="428"/>
      <c r="DR17" s="428"/>
      <c r="DS17" s="428"/>
      <c r="DT17" s="428"/>
      <c r="DU17" s="428"/>
      <c r="DV17" s="428"/>
      <c r="DW17" s="428"/>
      <c r="DX17" s="428"/>
      <c r="DY17" s="428"/>
      <c r="DZ17" s="428"/>
      <c r="EA17" s="428"/>
      <c r="EB17" s="428"/>
      <c r="EC17" s="428"/>
      <c r="ED17" s="428"/>
      <c r="EE17" s="428"/>
      <c r="EF17" s="428"/>
      <c r="EG17" s="428"/>
      <c r="EH17" s="428"/>
      <c r="EI17" s="428"/>
      <c r="EJ17" s="428"/>
      <c r="EK17" s="428"/>
      <c r="EL17" s="428"/>
      <c r="EM17" s="428"/>
      <c r="EN17" s="428"/>
      <c r="EO17" s="428"/>
      <c r="EP17" s="428"/>
      <c r="EQ17" s="428"/>
      <c r="ER17" s="428"/>
      <c r="ES17" s="428"/>
      <c r="ET17" s="428"/>
      <c r="EU17" s="428"/>
      <c r="EV17" s="428"/>
      <c r="EW17" s="428"/>
      <c r="EX17" s="428"/>
      <c r="EY17" s="428"/>
      <c r="EZ17" s="428"/>
      <c r="FA17" s="428"/>
      <c r="FB17" s="428"/>
      <c r="FC17" s="428"/>
      <c r="FD17" s="428"/>
      <c r="FE17" s="428"/>
      <c r="FF17" s="428"/>
      <c r="FG17" s="428"/>
    </row>
    <row r="18" spans="1:163" s="121" customFormat="1" ht="19.5" customHeight="1">
      <c r="A18" s="577" t="s">
        <v>496</v>
      </c>
      <c r="B18" s="578">
        <v>737.8</v>
      </c>
      <c r="C18" s="578" t="s">
        <v>187</v>
      </c>
      <c r="D18" s="578">
        <v>988.4</v>
      </c>
      <c r="E18" s="578">
        <v>986.4</v>
      </c>
      <c r="F18" s="578">
        <v>638.96</v>
      </c>
      <c r="G18" s="578">
        <v>651.08</v>
      </c>
      <c r="H18" s="473"/>
      <c r="I18" s="122"/>
      <c r="J18" s="473"/>
      <c r="K18" s="473"/>
      <c r="L18" s="473"/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3"/>
      <c r="AG18" s="473"/>
      <c r="AH18" s="473"/>
      <c r="AI18" s="473"/>
      <c r="AJ18" s="473"/>
      <c r="AK18" s="473"/>
      <c r="AL18" s="473"/>
      <c r="AM18" s="473"/>
      <c r="AN18" s="473"/>
      <c r="AO18" s="473"/>
      <c r="AP18" s="473"/>
      <c r="AQ18" s="473"/>
      <c r="AR18" s="473"/>
      <c r="AS18" s="473"/>
      <c r="AT18" s="473"/>
      <c r="AU18" s="473"/>
      <c r="AV18" s="473"/>
      <c r="AW18" s="473"/>
      <c r="AX18" s="473"/>
      <c r="AY18" s="473"/>
      <c r="AZ18" s="473"/>
      <c r="BA18" s="473"/>
      <c r="BB18" s="473"/>
      <c r="BC18" s="473"/>
      <c r="BD18" s="473"/>
      <c r="BE18" s="473"/>
      <c r="BF18" s="473"/>
      <c r="BG18" s="473"/>
      <c r="BH18" s="473"/>
      <c r="BI18" s="473"/>
      <c r="BJ18" s="473"/>
      <c r="BK18" s="473"/>
      <c r="BL18" s="473"/>
      <c r="BM18" s="473"/>
      <c r="BN18" s="473"/>
      <c r="BO18" s="473"/>
      <c r="BP18" s="473"/>
      <c r="BQ18" s="473"/>
      <c r="BR18" s="473"/>
      <c r="BS18" s="473"/>
      <c r="BT18" s="473"/>
      <c r="BU18" s="473"/>
      <c r="BV18" s="473"/>
      <c r="BW18" s="473"/>
      <c r="BX18" s="473"/>
      <c r="BY18" s="473"/>
      <c r="BZ18" s="473"/>
      <c r="CA18" s="473"/>
      <c r="CB18" s="473"/>
      <c r="CC18" s="473"/>
      <c r="CD18" s="473"/>
      <c r="CE18" s="473"/>
      <c r="CF18" s="473"/>
      <c r="CG18" s="473"/>
      <c r="CH18" s="473"/>
      <c r="CI18" s="473"/>
      <c r="CJ18" s="473"/>
      <c r="CK18" s="473"/>
      <c r="CL18" s="473"/>
      <c r="CM18" s="473"/>
      <c r="CN18" s="473"/>
      <c r="CO18" s="473"/>
      <c r="CP18" s="473"/>
      <c r="CQ18" s="473"/>
      <c r="CR18" s="473"/>
      <c r="CS18" s="473"/>
      <c r="CT18" s="473"/>
      <c r="CU18" s="473"/>
      <c r="CV18" s="473"/>
      <c r="CW18" s="473"/>
      <c r="CX18" s="473"/>
      <c r="CY18" s="473"/>
      <c r="CZ18" s="473"/>
      <c r="DA18" s="473"/>
      <c r="DB18" s="473"/>
      <c r="DC18" s="473"/>
      <c r="DD18" s="473"/>
      <c r="DE18" s="473"/>
      <c r="DF18" s="473"/>
      <c r="DG18" s="473"/>
      <c r="DH18" s="473"/>
      <c r="DI18" s="473"/>
      <c r="DJ18" s="473"/>
      <c r="DK18" s="473"/>
      <c r="DL18" s="473"/>
      <c r="DM18" s="473"/>
      <c r="DN18" s="473"/>
      <c r="DO18" s="473"/>
      <c r="DP18" s="473"/>
      <c r="DQ18" s="473"/>
      <c r="DR18" s="473"/>
      <c r="DS18" s="473"/>
      <c r="DT18" s="473"/>
      <c r="DU18" s="473"/>
      <c r="DV18" s="473"/>
      <c r="DW18" s="473"/>
      <c r="DX18" s="473"/>
      <c r="DY18" s="473"/>
      <c r="DZ18" s="473"/>
      <c r="EA18" s="473"/>
      <c r="EB18" s="473"/>
      <c r="EC18" s="473"/>
      <c r="ED18" s="473"/>
      <c r="EE18" s="473"/>
      <c r="EF18" s="473"/>
      <c r="EG18" s="473"/>
      <c r="EH18" s="473"/>
      <c r="EI18" s="473"/>
      <c r="EJ18" s="473"/>
      <c r="EK18" s="473"/>
      <c r="EL18" s="473"/>
      <c r="EM18" s="473"/>
      <c r="EN18" s="473"/>
      <c r="EO18" s="473"/>
      <c r="EP18" s="473"/>
      <c r="EQ18" s="473"/>
      <c r="ER18" s="473"/>
      <c r="ES18" s="473"/>
      <c r="ET18" s="473"/>
      <c r="EU18" s="473"/>
      <c r="EV18" s="473"/>
      <c r="EW18" s="473"/>
      <c r="EX18" s="473"/>
      <c r="EY18" s="473"/>
      <c r="EZ18" s="473"/>
      <c r="FA18" s="473"/>
      <c r="FB18" s="473"/>
      <c r="FC18" s="473"/>
      <c r="FD18" s="473"/>
      <c r="FE18" s="473"/>
      <c r="FF18" s="473"/>
      <c r="FG18" s="473"/>
    </row>
    <row r="19" spans="1:163" s="121" customFormat="1" ht="25.5">
      <c r="A19" s="579" t="s">
        <v>539</v>
      </c>
      <c r="B19" s="580">
        <f>((B18/B6)-1)*100</f>
        <v>-8.42859093222128</v>
      </c>
      <c r="C19" s="578" t="s">
        <v>187</v>
      </c>
      <c r="D19" s="580">
        <f>((D18/D6)-1)*100</f>
        <v>2.1401481879527395</v>
      </c>
      <c r="E19" s="580">
        <f>((E18/E6)-1)*100</f>
        <v>-5.08174478690544</v>
      </c>
      <c r="F19" s="580">
        <f>((F18/F6)-1)*100</f>
        <v>-6.972410278809049</v>
      </c>
      <c r="G19" s="580">
        <f>((G18/G6)-1)*100</f>
        <v>-5.945914711660693</v>
      </c>
      <c r="H19" s="116"/>
      <c r="I19" s="122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116"/>
      <c r="CV19" s="116"/>
      <c r="CW19" s="116"/>
      <c r="CX19" s="116"/>
      <c r="CY19" s="116"/>
      <c r="CZ19" s="116"/>
      <c r="DA19" s="116"/>
      <c r="DB19" s="116"/>
      <c r="DC19" s="116"/>
      <c r="DD19" s="116"/>
      <c r="DE19" s="116"/>
      <c r="DF19" s="116"/>
      <c r="DG19" s="116"/>
      <c r="DH19" s="116"/>
      <c r="DI19" s="116"/>
      <c r="DJ19" s="116"/>
      <c r="DK19" s="116"/>
      <c r="DL19" s="116"/>
      <c r="DM19" s="116"/>
      <c r="DN19" s="116"/>
      <c r="DO19" s="116"/>
      <c r="DP19" s="116"/>
      <c r="DQ19" s="116"/>
      <c r="DR19" s="116"/>
      <c r="DS19" s="116"/>
      <c r="DT19" s="116"/>
      <c r="DU19" s="116"/>
      <c r="DV19" s="116"/>
      <c r="DW19" s="116"/>
      <c r="DX19" s="116"/>
      <c r="DY19" s="116"/>
      <c r="DZ19" s="116"/>
      <c r="EA19" s="116"/>
      <c r="EB19" s="116"/>
      <c r="EC19" s="116"/>
      <c r="ED19" s="116"/>
      <c r="EE19" s="116"/>
      <c r="EF19" s="116"/>
      <c r="EG19" s="116"/>
      <c r="EH19" s="116"/>
      <c r="EI19" s="116"/>
      <c r="EJ19" s="116"/>
      <c r="EK19" s="116"/>
      <c r="EL19" s="116"/>
      <c r="EM19" s="116"/>
      <c r="EN19" s="116"/>
      <c r="EO19" s="116"/>
      <c r="EP19" s="116"/>
      <c r="EQ19" s="116"/>
      <c r="ER19" s="116"/>
      <c r="ES19" s="116"/>
      <c r="ET19" s="116"/>
      <c r="EU19" s="116"/>
      <c r="EV19" s="116"/>
      <c r="EW19" s="116"/>
      <c r="EX19" s="116"/>
      <c r="EY19" s="116"/>
      <c r="EZ19" s="116"/>
      <c r="FA19" s="116"/>
      <c r="FB19" s="116"/>
      <c r="FC19" s="116"/>
      <c r="FD19" s="116"/>
      <c r="FE19" s="116"/>
      <c r="FF19" s="116"/>
      <c r="FG19" s="116"/>
    </row>
    <row r="20" spans="1:10" ht="12.75">
      <c r="A20" s="632" t="s">
        <v>538</v>
      </c>
      <c r="B20" s="632"/>
      <c r="C20" s="632"/>
      <c r="D20" s="632"/>
      <c r="E20" s="632"/>
      <c r="F20" s="632"/>
      <c r="G20" s="632"/>
      <c r="H20" s="119"/>
      <c r="I20" s="119"/>
      <c r="J20" s="119"/>
    </row>
    <row r="21" spans="1:7" s="119" customFormat="1" ht="12.75">
      <c r="A21" s="581" t="s">
        <v>498</v>
      </c>
      <c r="B21" s="582"/>
      <c r="C21" s="582"/>
      <c r="D21" s="582"/>
      <c r="E21" s="582"/>
      <c r="F21" s="582"/>
      <c r="G21" s="582"/>
    </row>
    <row r="22" spans="1:7" s="119" customFormat="1" ht="12.75">
      <c r="A22" s="582" t="s">
        <v>350</v>
      </c>
      <c r="B22" s="582"/>
      <c r="C22" s="582"/>
      <c r="D22" s="582"/>
      <c r="E22" s="582"/>
      <c r="F22" s="582"/>
      <c r="G22" s="582"/>
    </row>
    <row r="23" spans="1:7" s="461" customFormat="1" ht="12.75">
      <c r="A23" s="134"/>
      <c r="B23" s="124"/>
      <c r="C23" s="124"/>
      <c r="D23" s="124"/>
      <c r="E23" s="124"/>
      <c r="F23" s="124"/>
      <c r="G23" s="124"/>
    </row>
    <row r="24" spans="1:7" s="461" customFormat="1" ht="12.75">
      <c r="A24" s="463"/>
      <c r="B24" s="463"/>
      <c r="C24" s="463"/>
      <c r="D24" s="463"/>
      <c r="E24" s="463"/>
      <c r="F24" s="463"/>
      <c r="G24" s="463"/>
    </row>
    <row r="25" s="119" customFormat="1" ht="12.75"/>
    <row r="26" s="119" customFormat="1" ht="12.75"/>
    <row r="27" s="119" customFormat="1" ht="12.75"/>
    <row r="28" s="119" customFormat="1" ht="12.75"/>
    <row r="29" s="119" customFormat="1" ht="12.75"/>
    <row r="30" s="119" customFormat="1" ht="12.75"/>
    <row r="31" s="119" customFormat="1" ht="12.75"/>
    <row r="32" s="119" customFormat="1" ht="12.75"/>
    <row r="33" s="119" customFormat="1" ht="12.75"/>
    <row r="34" s="119" customFormat="1" ht="12.75"/>
    <row r="35" s="119" customFormat="1" ht="12.75"/>
    <row r="36" s="119" customFormat="1" ht="12.75"/>
    <row r="37" s="119" customFormat="1" ht="12.75"/>
    <row r="38" s="119" customFormat="1" ht="12.75">
      <c r="D38" s="327"/>
    </row>
    <row r="39" s="119" customFormat="1" ht="12.75"/>
    <row r="40" s="119" customFormat="1" ht="12.75"/>
    <row r="41" s="119" customFormat="1" ht="12.75"/>
    <row r="42" s="119" customFormat="1" ht="12.75"/>
    <row r="43" s="119" customFormat="1" ht="12.75"/>
    <row r="44" s="119" customFormat="1" ht="12.75"/>
    <row r="45" s="119" customFormat="1" ht="12.75"/>
    <row r="46" s="119" customFormat="1" ht="12.75"/>
    <row r="47" s="119" customFormat="1" ht="12.75"/>
    <row r="48" s="119" customFormat="1" ht="12.75"/>
    <row r="49" s="119" customFormat="1" ht="12.75"/>
    <row r="50" s="119" customFormat="1" ht="12.75"/>
    <row r="51" s="119" customFormat="1" ht="12.75"/>
    <row r="52" s="119" customFormat="1" ht="12.75"/>
    <row r="53" s="119" customFormat="1" ht="12.75"/>
    <row r="54" s="119" customFormat="1" ht="12.75"/>
    <row r="55" s="119" customFormat="1" ht="12.75"/>
    <row r="56" s="119" customFormat="1" ht="12.75"/>
    <row r="57" s="119" customFormat="1" ht="12.75"/>
    <row r="58" s="119" customFormat="1" ht="12.75"/>
    <row r="59" s="119" customFormat="1" ht="12.75"/>
    <row r="60" s="119" customFormat="1" ht="12.75"/>
    <row r="61" s="119" customFormat="1" ht="12.75"/>
    <row r="62" s="119" customFormat="1" ht="12.75"/>
    <row r="63" s="119" customFormat="1" ht="12.75"/>
    <row r="64" s="119" customFormat="1" ht="12.75"/>
    <row r="65" s="119" customFormat="1" ht="12.75"/>
    <row r="66" s="119" customFormat="1" ht="12.75"/>
    <row r="67" s="119" customFormat="1" ht="12.75"/>
    <row r="68" s="119" customFormat="1" ht="12.75"/>
    <row r="69" s="119" customFormat="1" ht="12.75"/>
    <row r="70" s="119" customFormat="1" ht="12.75"/>
    <row r="71" s="119" customFormat="1" ht="12.75"/>
    <row r="72" s="119" customFormat="1" ht="12.75"/>
    <row r="73" s="119" customFormat="1" ht="12.75"/>
    <row r="74" s="119" customFormat="1" ht="12.75"/>
    <row r="75" s="119" customFormat="1" ht="12.75"/>
    <row r="76" s="119" customFormat="1" ht="12.75"/>
    <row r="77" s="119" customFormat="1" ht="12.75"/>
    <row r="78" s="119" customFormat="1" ht="12.75"/>
    <row r="79" s="119" customFormat="1" ht="12.75"/>
    <row r="80" s="119" customFormat="1" ht="12.75"/>
    <row r="81" s="119" customFormat="1" ht="12.75"/>
    <row r="82" s="119" customFormat="1" ht="12.75"/>
    <row r="83" s="119" customFormat="1" ht="12.75"/>
    <row r="84" s="119" customFormat="1" ht="12.75"/>
    <row r="85" s="119" customFormat="1" ht="12.75"/>
    <row r="86" s="119" customFormat="1" ht="12.75"/>
    <row r="87" s="119" customFormat="1" ht="12.75"/>
    <row r="88" s="119" customFormat="1" ht="12.75"/>
    <row r="89" s="119" customFormat="1" ht="12.75"/>
    <row r="90" s="119" customFormat="1" ht="12.75"/>
    <row r="91" s="119" customFormat="1" ht="12.75"/>
    <row r="92" s="119" customFormat="1" ht="12.75"/>
    <row r="93" s="119" customFormat="1" ht="12.75"/>
    <row r="94" s="119" customFormat="1" ht="12.75"/>
    <row r="95" s="119" customFormat="1" ht="12.75"/>
    <row r="96" s="119" customFormat="1" ht="12.75"/>
    <row r="97" s="119" customFormat="1" ht="12.75"/>
    <row r="98" s="119" customFormat="1" ht="12.75"/>
    <row r="99" s="119" customFormat="1" ht="12.75"/>
    <row r="100" s="119" customFormat="1" ht="12.75"/>
    <row r="101" s="119" customFormat="1" ht="12.75"/>
    <row r="102" s="119" customFormat="1" ht="12.75"/>
    <row r="103" s="119" customFormat="1" ht="12.75"/>
    <row r="104" s="119" customFormat="1" ht="12.75"/>
    <row r="105" s="119" customFormat="1" ht="12.75"/>
    <row r="106" s="119" customFormat="1" ht="12.75"/>
    <row r="107" s="119" customFormat="1" ht="12.75"/>
    <row r="108" s="119" customFormat="1" ht="12.75"/>
    <row r="109" s="119" customFormat="1" ht="12.75"/>
    <row r="110" s="119" customFormat="1" ht="12.75"/>
    <row r="111" s="119" customFormat="1" ht="12.75"/>
    <row r="112" s="119" customFormat="1" ht="12.75"/>
    <row r="113" s="119" customFormat="1" ht="12.75"/>
    <row r="114" s="119" customFormat="1" ht="12.75"/>
    <row r="115" s="119" customFormat="1" ht="12.75"/>
    <row r="116" s="119" customFormat="1" ht="12.75"/>
    <row r="117" s="119" customFormat="1" ht="12.75"/>
    <row r="118" s="119" customFormat="1" ht="12.75"/>
    <row r="119" s="119" customFormat="1" ht="12.75"/>
    <row r="120" s="119" customFormat="1" ht="12.75"/>
    <row r="121" s="119" customFormat="1" ht="12.75"/>
    <row r="122" s="119" customFormat="1" ht="12.75"/>
    <row r="123" s="119" customFormat="1" ht="12.75"/>
    <row r="124" s="119" customFormat="1" ht="12.75"/>
    <row r="125" s="119" customFormat="1" ht="12.75"/>
    <row r="126" s="119" customFormat="1" ht="12.75"/>
    <row r="127" s="119" customFormat="1" ht="12.75"/>
    <row r="128" s="119" customFormat="1" ht="12.75"/>
    <row r="129" s="119" customFormat="1" ht="12.75"/>
    <row r="130" s="119" customFormat="1" ht="12.75"/>
    <row r="131" s="119" customFormat="1" ht="12.75"/>
    <row r="132" s="119" customFormat="1" ht="12.75"/>
    <row r="133" s="119" customFormat="1" ht="12.75"/>
    <row r="134" s="119" customFormat="1" ht="12.75"/>
    <row r="135" s="119" customFormat="1" ht="12.75"/>
    <row r="136" s="119" customFormat="1" ht="12.75"/>
    <row r="137" s="119" customFormat="1" ht="12.75"/>
    <row r="138" s="119" customFormat="1" ht="12.75"/>
    <row r="139" s="119" customFormat="1" ht="12.75"/>
    <row r="140" s="119" customFormat="1" ht="12.75"/>
    <row r="141" s="119" customFormat="1" ht="12.75"/>
    <row r="142" s="119" customFormat="1" ht="12.75"/>
    <row r="143" s="119" customFormat="1" ht="12.75"/>
    <row r="144" s="119" customFormat="1" ht="12.75"/>
    <row r="145" s="119" customFormat="1" ht="12.75"/>
    <row r="146" s="119" customFormat="1" ht="12.75"/>
    <row r="147" s="119" customFormat="1" ht="12.75"/>
    <row r="148" s="119" customFormat="1" ht="12.75"/>
    <row r="149" s="119" customFormat="1" ht="12.75"/>
    <row r="150" s="119" customFormat="1" ht="12.75"/>
    <row r="151" s="119" customFormat="1" ht="12.75"/>
    <row r="152" s="119" customFormat="1" ht="12.75"/>
    <row r="153" s="119" customFormat="1" ht="12.75"/>
    <row r="154" s="119" customFormat="1" ht="12.75"/>
    <row r="155" s="119" customFormat="1" ht="12.75"/>
    <row r="156" s="119" customFormat="1" ht="12.75"/>
    <row r="157" s="119" customFormat="1" ht="12.75"/>
    <row r="158" s="119" customFormat="1" ht="12.75"/>
    <row r="159" s="119" customFormat="1" ht="12.75"/>
    <row r="160" s="119" customFormat="1" ht="12.75"/>
    <row r="161" s="119" customFormat="1" ht="12.75"/>
    <row r="162" s="119" customFormat="1" ht="12.75"/>
    <row r="163" s="119" customFormat="1" ht="12.75"/>
    <row r="164" s="119" customFormat="1" ht="12.75"/>
    <row r="165" s="119" customFormat="1" ht="12.75"/>
    <row r="166" s="119" customFormat="1" ht="12.75"/>
    <row r="167" s="119" customFormat="1" ht="12.75"/>
    <row r="168" s="119" customFormat="1" ht="12.75"/>
    <row r="169" s="119" customFormat="1" ht="12.75"/>
    <row r="170" s="119" customFormat="1" ht="12.75"/>
    <row r="171" s="119" customFormat="1" ht="12.75"/>
    <row r="172" s="119" customFormat="1" ht="12.75"/>
    <row r="173" s="119" customFormat="1" ht="12.75"/>
    <row r="174" s="119" customFormat="1" ht="12.75"/>
    <row r="175" s="119" customFormat="1" ht="12.75"/>
    <row r="176" s="119" customFormat="1" ht="12.75"/>
    <row r="177" s="119" customFormat="1" ht="12.75"/>
    <row r="178" s="119" customFormat="1" ht="12.75"/>
    <row r="179" s="119" customFormat="1" ht="12.75"/>
    <row r="180" s="119" customFormat="1" ht="12.75"/>
    <row r="181" s="119" customFormat="1" ht="12.75"/>
    <row r="182" s="119" customFormat="1" ht="12.75"/>
    <row r="183" s="119" customFormat="1" ht="12.75"/>
    <row r="184" s="119" customFormat="1" ht="12.75"/>
    <row r="185" s="119" customFormat="1" ht="12.75"/>
    <row r="186" s="119" customFormat="1" ht="12.75"/>
    <row r="187" s="119" customFormat="1" ht="12.75"/>
    <row r="188" s="119" customFormat="1" ht="12.75"/>
    <row r="189" s="119" customFormat="1" ht="12.75"/>
    <row r="190" s="119" customFormat="1" ht="12.75"/>
    <row r="191" s="119" customFormat="1" ht="12.75"/>
    <row r="192" s="119" customFormat="1" ht="12.75"/>
    <row r="193" s="119" customFormat="1" ht="12.75"/>
    <row r="194" s="119" customFormat="1" ht="12.75"/>
    <row r="195" s="119" customFormat="1" ht="12.75"/>
    <row r="196" s="119" customFormat="1" ht="12.75"/>
    <row r="197" s="119" customFormat="1" ht="12.75"/>
    <row r="198" s="119" customFormat="1" ht="12.75"/>
    <row r="199" s="119" customFormat="1" ht="12.75"/>
    <row r="200" s="119" customFormat="1" ht="12.75"/>
    <row r="201" s="119" customFormat="1" ht="12.75"/>
    <row r="202" s="119" customFormat="1" ht="12.75"/>
    <row r="203" s="119" customFormat="1" ht="12.75"/>
    <row r="204" s="119" customFormat="1" ht="12.75"/>
    <row r="205" s="119" customFormat="1" ht="12.75"/>
    <row r="206" s="119" customFormat="1" ht="12.75"/>
    <row r="207" s="119" customFormat="1" ht="12.75"/>
    <row r="208" s="119" customFormat="1" ht="12.75"/>
    <row r="209" s="119" customFormat="1" ht="12.75"/>
    <row r="210" s="119" customFormat="1" ht="12.75"/>
    <row r="211" s="119" customFormat="1" ht="12.75"/>
    <row r="212" s="119" customFormat="1" ht="12.75"/>
    <row r="213" s="119" customFormat="1" ht="12.75"/>
    <row r="214" s="119" customFormat="1" ht="12.75"/>
    <row r="215" s="119" customFormat="1" ht="12.75"/>
    <row r="216" s="119" customFormat="1" ht="12.75"/>
    <row r="217" s="119" customFormat="1" ht="12.75"/>
    <row r="218" s="119" customFormat="1" ht="12.75"/>
    <row r="219" s="119" customFormat="1" ht="12.75"/>
    <row r="220" s="119" customFormat="1" ht="12.75"/>
    <row r="221" s="119" customFormat="1" ht="12.75"/>
    <row r="222" s="119" customFormat="1" ht="12.75"/>
    <row r="223" s="119" customFormat="1" ht="12.75"/>
    <row r="224" s="119" customFormat="1" ht="12.75"/>
    <row r="225" s="119" customFormat="1" ht="12.75"/>
    <row r="226" s="119" customFormat="1" ht="12.75"/>
    <row r="227" s="119" customFormat="1" ht="12.75"/>
    <row r="228" s="119" customFormat="1" ht="12.75"/>
    <row r="229" s="119" customFormat="1" ht="12.75"/>
    <row r="230" s="119" customFormat="1" ht="12.75"/>
    <row r="231" s="119" customFormat="1" ht="12.75"/>
    <row r="232" s="119" customFormat="1" ht="12.75"/>
    <row r="233" s="119" customFormat="1" ht="12.75"/>
    <row r="234" s="119" customFormat="1" ht="12.75"/>
    <row r="235" s="119" customFormat="1" ht="12.75"/>
    <row r="236" s="119" customFormat="1" ht="12.75"/>
    <row r="237" s="119" customFormat="1" ht="12.75"/>
    <row r="238" s="119" customFormat="1" ht="12.75"/>
    <row r="239" s="119" customFormat="1" ht="12.75"/>
    <row r="240" s="119" customFormat="1" ht="12.75"/>
    <row r="241" s="119" customFormat="1" ht="12.75"/>
    <row r="242" s="119" customFormat="1" ht="12.75"/>
    <row r="243" s="119" customFormat="1" ht="12.75"/>
    <row r="244" s="119" customFormat="1" ht="12.75"/>
    <row r="245" s="119" customFormat="1" ht="12.75"/>
    <row r="246" s="119" customFormat="1" ht="12.75"/>
    <row r="247" s="119" customFormat="1" ht="12.75"/>
    <row r="248" s="119" customFormat="1" ht="12.75"/>
    <row r="249" s="119" customFormat="1" ht="12.75"/>
    <row r="250" s="119" customFormat="1" ht="12.75"/>
    <row r="251" s="119" customFormat="1" ht="12.75"/>
    <row r="252" s="119" customFormat="1" ht="12.75"/>
    <row r="253" s="119" customFormat="1" ht="12.75"/>
    <row r="254" s="119" customFormat="1" ht="12.75"/>
    <row r="255" s="119" customFormat="1" ht="12.75"/>
    <row r="256" s="119" customFormat="1" ht="12.75"/>
    <row r="257" s="119" customFormat="1" ht="12.75"/>
    <row r="258" s="119" customFormat="1" ht="12.75"/>
    <row r="259" s="119" customFormat="1" ht="12.75"/>
    <row r="260" s="119" customFormat="1" ht="12.75"/>
    <row r="261" s="119" customFormat="1" ht="12.75"/>
    <row r="262" s="119" customFormat="1" ht="12.75"/>
    <row r="263" s="119" customFormat="1" ht="12.75"/>
    <row r="264" s="119" customFormat="1" ht="12.75"/>
    <row r="265" s="119" customFormat="1" ht="12.75"/>
    <row r="266" s="119" customFormat="1" ht="12.75"/>
    <row r="267" s="119" customFormat="1" ht="12.75"/>
    <row r="268" s="119" customFormat="1" ht="12.75"/>
    <row r="269" s="119" customFormat="1" ht="12.75"/>
    <row r="270" s="119" customFormat="1" ht="12.75"/>
    <row r="271" s="119" customFormat="1" ht="12.75"/>
    <row r="272" s="119" customFormat="1" ht="12.75"/>
    <row r="273" s="119" customFormat="1" ht="12.75"/>
    <row r="274" s="119" customFormat="1" ht="12.75"/>
    <row r="275" s="119" customFormat="1" ht="12.75"/>
    <row r="276" s="119" customFormat="1" ht="12.75"/>
    <row r="277" s="119" customFormat="1" ht="12.75"/>
    <row r="278" s="119" customFormat="1" ht="12.75"/>
    <row r="279" s="119" customFormat="1" ht="12.75"/>
    <row r="280" s="119" customFormat="1" ht="12.75"/>
    <row r="281" s="119" customFormat="1" ht="12.75"/>
    <row r="282" s="119" customFormat="1" ht="12.75"/>
    <row r="283" s="119" customFormat="1" ht="12.75"/>
    <row r="284" s="119" customFormat="1" ht="12.75"/>
    <row r="285" s="119" customFormat="1" ht="12.75"/>
    <row r="286" s="119" customFormat="1" ht="12.75"/>
    <row r="287" s="119" customFormat="1" ht="12.75"/>
    <row r="288" s="119" customFormat="1" ht="12.75"/>
    <row r="289" s="119" customFormat="1" ht="12.75"/>
    <row r="290" s="119" customFormat="1" ht="12.75"/>
  </sheetData>
  <sheetProtection/>
  <mergeCells count="4">
    <mergeCell ref="A20:G20"/>
    <mergeCell ref="A1:G1"/>
    <mergeCell ref="A2:G2"/>
    <mergeCell ref="A3:G3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93" r:id="rId1"/>
  <headerFooter>
    <oddHeader>&amp;LODEPA</oddHeader>
    <oddFooter>&amp;C6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selection activeCell="J31" sqref="J31"/>
    </sheetView>
  </sheetViews>
  <sheetFormatPr defaultColWidth="11.421875" defaultRowHeight="12.75"/>
  <cols>
    <col min="1" max="1" width="30.57421875" style="20" customWidth="1"/>
    <col min="2" max="2" width="15.140625" style="20" customWidth="1"/>
    <col min="3" max="3" width="17.57421875" style="20" customWidth="1"/>
    <col min="4" max="4" width="19.57421875" style="20" customWidth="1"/>
    <col min="5" max="16384" width="11.421875" style="20" customWidth="1"/>
  </cols>
  <sheetData>
    <row r="1" spans="1:8" ht="12.75">
      <c r="A1" s="636" t="s">
        <v>287</v>
      </c>
      <c r="B1" s="636"/>
      <c r="C1" s="636"/>
      <c r="D1" s="636"/>
      <c r="E1" s="131"/>
      <c r="F1" s="131"/>
      <c r="G1" s="135"/>
      <c r="H1" s="273"/>
    </row>
    <row r="2" spans="1:8" ht="12.75">
      <c r="A2" s="637" t="s">
        <v>289</v>
      </c>
      <c r="B2" s="637"/>
      <c r="C2" s="637"/>
      <c r="D2" s="637"/>
      <c r="E2" s="227"/>
      <c r="F2" s="227"/>
      <c r="G2" s="135"/>
      <c r="H2" s="273"/>
    </row>
    <row r="3" spans="1:8" ht="12.75">
      <c r="A3" s="638" t="s">
        <v>295</v>
      </c>
      <c r="B3" s="638"/>
      <c r="C3" s="638"/>
      <c r="D3" s="638"/>
      <c r="E3" s="275"/>
      <c r="F3" s="275"/>
      <c r="G3" s="135"/>
      <c r="H3" s="273"/>
    </row>
    <row r="4" spans="1:8" ht="12.75">
      <c r="A4" s="638" t="s">
        <v>540</v>
      </c>
      <c r="B4" s="638"/>
      <c r="C4" s="638"/>
      <c r="D4" s="638"/>
      <c r="E4" s="275"/>
      <c r="F4" s="275"/>
      <c r="G4" s="135"/>
      <c r="H4" s="273"/>
    </row>
    <row r="5" spans="1:8" ht="13.5" thickBot="1">
      <c r="A5" s="584"/>
      <c r="B5" s="585"/>
      <c r="C5" s="585"/>
      <c r="D5" s="586"/>
      <c r="E5" s="174"/>
      <c r="G5" s="274"/>
      <c r="H5" s="273"/>
    </row>
    <row r="6" spans="1:8" ht="25.5" customHeight="1" thickBot="1">
      <c r="A6" s="645" t="s">
        <v>290</v>
      </c>
      <c r="B6" s="646"/>
      <c r="C6" s="646"/>
      <c r="D6" s="647"/>
      <c r="E6" s="276"/>
      <c r="F6" s="276"/>
      <c r="G6" s="135"/>
      <c r="H6" s="273"/>
    </row>
    <row r="7" spans="1:4" ht="12.75">
      <c r="A7" s="639" t="s">
        <v>43</v>
      </c>
      <c r="B7" s="641" t="s">
        <v>354</v>
      </c>
      <c r="C7" s="643" t="s">
        <v>294</v>
      </c>
      <c r="D7" s="644"/>
    </row>
    <row r="8" spans="1:4" ht="12.75">
      <c r="A8" s="640"/>
      <c r="B8" s="642"/>
      <c r="C8" s="587" t="s">
        <v>191</v>
      </c>
      <c r="D8" s="588" t="s">
        <v>192</v>
      </c>
    </row>
    <row r="9" spans="1:4" ht="12.75">
      <c r="A9" s="589" t="s">
        <v>291</v>
      </c>
      <c r="B9" s="590" t="s">
        <v>355</v>
      </c>
      <c r="C9" s="591">
        <v>251000</v>
      </c>
      <c r="D9" s="592">
        <v>361345</v>
      </c>
    </row>
    <row r="10" spans="1:4" ht="12.75">
      <c r="A10" s="589" t="s">
        <v>435</v>
      </c>
      <c r="B10" s="590" t="s">
        <v>355</v>
      </c>
      <c r="C10" s="591">
        <v>345000</v>
      </c>
      <c r="D10" s="592">
        <v>420168</v>
      </c>
    </row>
    <row r="11" spans="1:8" ht="12.75">
      <c r="A11" s="593" t="s">
        <v>436</v>
      </c>
      <c r="B11" s="590" t="s">
        <v>355</v>
      </c>
      <c r="C11" s="594">
        <v>365000</v>
      </c>
      <c r="D11" s="595">
        <v>504000</v>
      </c>
      <c r="F11" s="393"/>
      <c r="G11" s="393"/>
      <c r="H11" s="21"/>
    </row>
    <row r="12" spans="1:4" ht="12.75">
      <c r="A12" s="589" t="s">
        <v>292</v>
      </c>
      <c r="B12" s="590" t="s">
        <v>355</v>
      </c>
      <c r="C12" s="596">
        <v>285000</v>
      </c>
      <c r="D12" s="592">
        <v>336135</v>
      </c>
    </row>
    <row r="13" spans="1:4" ht="12.75">
      <c r="A13" s="589" t="s">
        <v>499</v>
      </c>
      <c r="B13" s="590" t="s">
        <v>355</v>
      </c>
      <c r="C13" s="596">
        <v>290000</v>
      </c>
      <c r="D13" s="592">
        <v>304500</v>
      </c>
    </row>
    <row r="14" spans="1:4" ht="12.75">
      <c r="A14" s="589" t="s">
        <v>437</v>
      </c>
      <c r="B14" s="590" t="s">
        <v>355</v>
      </c>
      <c r="C14" s="596">
        <v>270000</v>
      </c>
      <c r="D14" s="592">
        <v>357000</v>
      </c>
    </row>
    <row r="15" spans="1:4" ht="13.5" thickBot="1">
      <c r="A15" s="597" t="s">
        <v>353</v>
      </c>
      <c r="B15" s="598" t="s">
        <v>356</v>
      </c>
      <c r="C15" s="599">
        <v>585000</v>
      </c>
      <c r="D15" s="600">
        <v>730000</v>
      </c>
    </row>
    <row r="16" spans="1:4" ht="13.5" thickBot="1">
      <c r="A16" s="645" t="s">
        <v>351</v>
      </c>
      <c r="B16" s="646"/>
      <c r="C16" s="646"/>
      <c r="D16" s="647"/>
    </row>
    <row r="17" spans="1:4" ht="12.75">
      <c r="A17" s="601" t="s">
        <v>291</v>
      </c>
      <c r="B17" s="590" t="s">
        <v>355</v>
      </c>
      <c r="C17" s="602">
        <v>251000</v>
      </c>
      <c r="D17" s="603">
        <v>366387</v>
      </c>
    </row>
    <row r="18" spans="1:4" ht="12.75">
      <c r="A18" s="589" t="s">
        <v>435</v>
      </c>
      <c r="B18" s="590" t="s">
        <v>355</v>
      </c>
      <c r="C18" s="596">
        <v>326000</v>
      </c>
      <c r="D18" s="592">
        <v>408000</v>
      </c>
    </row>
    <row r="19" spans="1:4" ht="12.75">
      <c r="A19" s="589" t="s">
        <v>149</v>
      </c>
      <c r="B19" s="590" t="s">
        <v>355</v>
      </c>
      <c r="C19" s="596">
        <v>326000</v>
      </c>
      <c r="D19" s="592">
        <v>508725</v>
      </c>
    </row>
    <row r="20" spans="1:4" ht="12.75">
      <c r="A20" s="589" t="s">
        <v>32</v>
      </c>
      <c r="B20" s="590" t="s">
        <v>355</v>
      </c>
      <c r="C20" s="591">
        <v>305000</v>
      </c>
      <c r="D20" s="592">
        <v>412038</v>
      </c>
    </row>
    <row r="21" spans="1:6" ht="12.75">
      <c r="A21" s="593" t="s">
        <v>375</v>
      </c>
      <c r="B21" s="590" t="s">
        <v>355</v>
      </c>
      <c r="C21" s="583">
        <v>337360</v>
      </c>
      <c r="D21" s="604">
        <v>655480</v>
      </c>
      <c r="E21" s="459"/>
      <c r="F21" s="460"/>
    </row>
    <row r="22" spans="1:6" ht="12.75">
      <c r="A22" s="593" t="s">
        <v>376</v>
      </c>
      <c r="B22" s="590" t="s">
        <v>377</v>
      </c>
      <c r="C22" s="596">
        <v>142857</v>
      </c>
      <c r="D22" s="592">
        <v>440336</v>
      </c>
      <c r="F22" s="361"/>
    </row>
    <row r="23" spans="1:4" ht="12.75">
      <c r="A23" s="589" t="s">
        <v>499</v>
      </c>
      <c r="B23" s="590" t="s">
        <v>355</v>
      </c>
      <c r="C23" s="596">
        <v>290000</v>
      </c>
      <c r="D23" s="592">
        <v>359980</v>
      </c>
    </row>
    <row r="24" spans="1:4" ht="12.75">
      <c r="A24" s="589" t="s">
        <v>374</v>
      </c>
      <c r="B24" s="590" t="s">
        <v>355</v>
      </c>
      <c r="C24" s="591">
        <v>270000</v>
      </c>
      <c r="D24" s="592">
        <v>337000</v>
      </c>
    </row>
    <row r="25" spans="1:4" ht="12.75">
      <c r="A25" s="589" t="s">
        <v>438</v>
      </c>
      <c r="B25" s="590" t="s">
        <v>377</v>
      </c>
      <c r="C25" s="591">
        <v>276000</v>
      </c>
      <c r="D25" s="592">
        <v>394180</v>
      </c>
    </row>
    <row r="26" spans="1:4" ht="13.5" thickBot="1">
      <c r="A26" s="597" t="s">
        <v>353</v>
      </c>
      <c r="B26" s="605" t="s">
        <v>293</v>
      </c>
      <c r="C26" s="599">
        <v>580370</v>
      </c>
      <c r="D26" s="600">
        <v>812240</v>
      </c>
    </row>
    <row r="27" spans="1:4" ht="13.5" thickBot="1">
      <c r="A27" s="645" t="s">
        <v>352</v>
      </c>
      <c r="B27" s="646"/>
      <c r="C27" s="646"/>
      <c r="D27" s="647"/>
    </row>
    <row r="28" spans="1:4" ht="12.75">
      <c r="A28" s="601" t="s">
        <v>291</v>
      </c>
      <c r="B28" s="590" t="s">
        <v>377</v>
      </c>
      <c r="C28" s="606">
        <v>251000</v>
      </c>
      <c r="D28" s="603">
        <v>287000</v>
      </c>
    </row>
    <row r="29" spans="1:4" ht="12.75">
      <c r="A29" s="589" t="s">
        <v>149</v>
      </c>
      <c r="B29" s="590" t="s">
        <v>355</v>
      </c>
      <c r="C29" s="596">
        <v>326000</v>
      </c>
      <c r="D29" s="592">
        <v>365400</v>
      </c>
    </row>
    <row r="30" spans="1:4" ht="12.75">
      <c r="A30" s="589" t="s">
        <v>435</v>
      </c>
      <c r="B30" s="590" t="s">
        <v>377</v>
      </c>
      <c r="C30" s="591">
        <v>329000</v>
      </c>
      <c r="D30" s="592">
        <v>347000</v>
      </c>
    </row>
    <row r="31" spans="1:4" ht="12.75">
      <c r="A31" s="589" t="s">
        <v>32</v>
      </c>
      <c r="B31" s="590" t="s">
        <v>377</v>
      </c>
      <c r="C31" s="591">
        <v>292000</v>
      </c>
      <c r="D31" s="592">
        <v>341250</v>
      </c>
    </row>
    <row r="32" spans="1:4" ht="12.75">
      <c r="A32" s="593" t="s">
        <v>466</v>
      </c>
      <c r="B32" s="590" t="s">
        <v>377</v>
      </c>
      <c r="C32" s="591">
        <v>276000</v>
      </c>
      <c r="D32" s="592">
        <v>316050</v>
      </c>
    </row>
    <row r="33" spans="1:4" s="111" customFormat="1" ht="12.75">
      <c r="A33" s="593" t="s">
        <v>500</v>
      </c>
      <c r="B33" s="590" t="s">
        <v>377</v>
      </c>
      <c r="C33" s="594">
        <v>274000</v>
      </c>
      <c r="D33" s="595">
        <v>320250</v>
      </c>
    </row>
    <row r="34" spans="1:4" ht="13.5" thickBot="1">
      <c r="A34" s="607" t="s">
        <v>501</v>
      </c>
      <c r="B34" s="590" t="s">
        <v>377</v>
      </c>
      <c r="C34" s="608">
        <v>290000</v>
      </c>
      <c r="D34" s="609">
        <v>304500</v>
      </c>
    </row>
    <row r="35" spans="1:6" ht="10.5" customHeight="1">
      <c r="A35" s="651" t="s">
        <v>541</v>
      </c>
      <c r="B35" s="651"/>
      <c r="C35" s="651"/>
      <c r="D35" s="651"/>
      <c r="E35" s="277"/>
      <c r="F35" s="277"/>
    </row>
    <row r="36" spans="1:6" ht="18" customHeight="1">
      <c r="A36" s="648" t="s">
        <v>542</v>
      </c>
      <c r="B36" s="648"/>
      <c r="C36" s="648"/>
      <c r="D36" s="648"/>
      <c r="E36" s="277"/>
      <c r="F36" s="277"/>
    </row>
    <row r="37" spans="1:6" ht="25.5" customHeight="1">
      <c r="A37" s="648" t="s">
        <v>273</v>
      </c>
      <c r="B37" s="648"/>
      <c r="C37" s="648"/>
      <c r="D37" s="648"/>
      <c r="E37" s="277"/>
      <c r="F37" s="277"/>
    </row>
    <row r="38" spans="1:6" ht="24" customHeight="1">
      <c r="A38" s="648" t="s">
        <v>286</v>
      </c>
      <c r="B38" s="648"/>
      <c r="C38" s="648"/>
      <c r="D38" s="648"/>
      <c r="E38" s="277"/>
      <c r="F38" s="277"/>
    </row>
    <row r="39" spans="1:6" ht="20.25" customHeight="1">
      <c r="A39" s="649" t="s">
        <v>543</v>
      </c>
      <c r="B39" s="650"/>
      <c r="C39" s="650"/>
      <c r="D39" s="650"/>
      <c r="E39" s="277"/>
      <c r="F39" s="277"/>
    </row>
    <row r="40" spans="1:4" ht="20.25" customHeight="1">
      <c r="A40" s="250"/>
      <c r="B40" s="250"/>
      <c r="C40" s="250"/>
      <c r="D40" s="250"/>
    </row>
    <row r="49" ht="12.75">
      <c r="D49" s="326"/>
    </row>
  </sheetData>
  <sheetProtection/>
  <mergeCells count="15">
    <mergeCell ref="A38:D38"/>
    <mergeCell ref="A39:D39"/>
    <mergeCell ref="A35:D35"/>
    <mergeCell ref="A36:D36"/>
    <mergeCell ref="A37:D37"/>
    <mergeCell ref="A16:D16"/>
    <mergeCell ref="A27:D27"/>
    <mergeCell ref="A1:D1"/>
    <mergeCell ref="A2:D2"/>
    <mergeCell ref="A3:D3"/>
    <mergeCell ref="A4:D4"/>
    <mergeCell ref="A7:A8"/>
    <mergeCell ref="B7:B8"/>
    <mergeCell ref="C7:D7"/>
    <mergeCell ref="A6:D6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6"/>
  <sheetViews>
    <sheetView view="pageBreakPreview" zoomScaleSheetLayoutView="100" zoomScalePageLayoutView="0" workbookViewId="0" topLeftCell="A1">
      <selection activeCell="K16" sqref="K16"/>
    </sheetView>
  </sheetViews>
  <sheetFormatPr defaultColWidth="11.421875" defaultRowHeight="12.75"/>
  <cols>
    <col min="1" max="1" width="15.00390625" style="20" customWidth="1"/>
    <col min="2" max="2" width="11.421875" style="20" customWidth="1"/>
    <col min="3" max="3" width="12.7109375" style="20" customWidth="1"/>
    <col min="4" max="4" width="12.28125" style="20" customWidth="1"/>
    <col min="5" max="8" width="11.421875" style="20" customWidth="1"/>
    <col min="9" max="29" width="11.421875" style="7" customWidth="1"/>
    <col min="30" max="16384" width="11.421875" style="20" customWidth="1"/>
  </cols>
  <sheetData>
    <row r="1" spans="1:29" s="17" customFormat="1" ht="12.75">
      <c r="A1" s="625" t="s">
        <v>122</v>
      </c>
      <c r="B1" s="625"/>
      <c r="C1" s="625"/>
      <c r="D1" s="625"/>
      <c r="E1" s="625"/>
      <c r="F1" s="625"/>
      <c r="G1" s="34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29" s="17" customFormat="1" ht="17.25" customHeight="1">
      <c r="A2" s="652" t="s">
        <v>102</v>
      </c>
      <c r="B2" s="652"/>
      <c r="C2" s="652"/>
      <c r="D2" s="652"/>
      <c r="E2" s="652"/>
      <c r="F2" s="652"/>
      <c r="G2" s="3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s="17" customFormat="1" ht="12.75">
      <c r="A3" s="633" t="s">
        <v>270</v>
      </c>
      <c r="B3" s="633"/>
      <c r="C3" s="633"/>
      <c r="D3" s="633"/>
      <c r="E3" s="633"/>
      <c r="F3" s="633"/>
      <c r="G3" s="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17" customFormat="1" ht="16.5" customHeight="1">
      <c r="A4" s="610"/>
      <c r="B4" s="610"/>
      <c r="C4" s="610"/>
      <c r="D4" s="610"/>
      <c r="E4" s="610"/>
      <c r="F4" s="6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17" customFormat="1" ht="51">
      <c r="A5" s="571" t="s">
        <v>33</v>
      </c>
      <c r="B5" s="571" t="s">
        <v>103</v>
      </c>
      <c r="C5" s="571" t="s">
        <v>87</v>
      </c>
      <c r="D5" s="571" t="s">
        <v>86</v>
      </c>
      <c r="E5" s="571" t="s">
        <v>88</v>
      </c>
      <c r="F5" s="571" t="s">
        <v>89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17" customFormat="1" ht="12.75">
      <c r="A6" s="611" t="s">
        <v>168</v>
      </c>
      <c r="B6" s="575">
        <v>550</v>
      </c>
      <c r="C6" s="575">
        <v>492.5</v>
      </c>
      <c r="D6" s="575">
        <v>477.5</v>
      </c>
      <c r="E6" s="575">
        <v>182.5</v>
      </c>
      <c r="F6" s="575">
        <v>428.7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17" customFormat="1" ht="12.75">
      <c r="A7" s="611" t="s">
        <v>169</v>
      </c>
      <c r="B7" s="575">
        <v>515</v>
      </c>
      <c r="C7" s="575">
        <v>429.5</v>
      </c>
      <c r="D7" s="575">
        <v>477.5</v>
      </c>
      <c r="E7" s="575">
        <v>182.5</v>
      </c>
      <c r="F7" s="575">
        <v>396.1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17" customFormat="1" ht="12.75">
      <c r="A8" s="611" t="s">
        <v>170</v>
      </c>
      <c r="B8" s="575">
        <v>495.83</v>
      </c>
      <c r="C8" s="575">
        <v>492.5</v>
      </c>
      <c r="D8" s="575">
        <v>477.5</v>
      </c>
      <c r="E8" s="575">
        <v>182.5</v>
      </c>
      <c r="F8" s="575">
        <v>402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17" customFormat="1" ht="12.75">
      <c r="A9" s="612" t="s">
        <v>172</v>
      </c>
      <c r="B9" s="575">
        <v>477.5</v>
      </c>
      <c r="C9" s="575">
        <v>410</v>
      </c>
      <c r="D9" s="575">
        <v>395</v>
      </c>
      <c r="E9" s="575">
        <v>182.5</v>
      </c>
      <c r="F9" s="575">
        <v>409.1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17" customFormat="1" ht="12.75">
      <c r="A10" s="612" t="s">
        <v>174</v>
      </c>
      <c r="B10" s="575">
        <v>590.83</v>
      </c>
      <c r="C10" s="575">
        <v>450</v>
      </c>
      <c r="D10" s="575">
        <v>435</v>
      </c>
      <c r="E10" s="575">
        <v>195</v>
      </c>
      <c r="F10" s="575">
        <v>397.5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17" customFormat="1" ht="12.75">
      <c r="A11" s="612" t="s">
        <v>175</v>
      </c>
      <c r="B11" s="575">
        <v>504.88</v>
      </c>
      <c r="C11" s="575">
        <v>410</v>
      </c>
      <c r="D11" s="575">
        <v>395</v>
      </c>
      <c r="E11" s="575">
        <v>160</v>
      </c>
      <c r="F11" s="575">
        <v>401.9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17" customFormat="1" ht="12.75">
      <c r="A12" s="612" t="s">
        <v>186</v>
      </c>
      <c r="B12" s="575">
        <v>505.6</v>
      </c>
      <c r="C12" s="575">
        <v>410</v>
      </c>
      <c r="D12" s="575">
        <v>395</v>
      </c>
      <c r="E12" s="575">
        <v>157.5</v>
      </c>
      <c r="F12" s="575">
        <v>379.9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17" customFormat="1" ht="12.75">
      <c r="A13" s="612" t="s">
        <v>305</v>
      </c>
      <c r="B13" s="575">
        <v>478.8</v>
      </c>
      <c r="C13" s="575">
        <v>410</v>
      </c>
      <c r="D13" s="575">
        <v>395</v>
      </c>
      <c r="E13" s="575">
        <v>157.5</v>
      </c>
      <c r="F13" s="575">
        <v>333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17" customFormat="1" ht="12.75">
      <c r="A14" s="612" t="s">
        <v>329</v>
      </c>
      <c r="B14" s="575">
        <v>470.4</v>
      </c>
      <c r="C14" s="575">
        <v>410</v>
      </c>
      <c r="D14" s="575">
        <v>395</v>
      </c>
      <c r="E14" s="575">
        <v>125.6</v>
      </c>
      <c r="F14" s="575">
        <v>326.5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17" customFormat="1" ht="12.75">
      <c r="A15" s="612" t="s">
        <v>373</v>
      </c>
      <c r="B15" s="575">
        <v>452.8</v>
      </c>
      <c r="C15" s="575">
        <v>410</v>
      </c>
      <c r="D15" s="575">
        <v>395</v>
      </c>
      <c r="E15" s="575">
        <v>115</v>
      </c>
      <c r="F15" s="575">
        <v>314.8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17" customFormat="1" ht="12.75">
      <c r="A16" s="612" t="s">
        <v>434</v>
      </c>
      <c r="B16" s="575">
        <v>433.5</v>
      </c>
      <c r="C16" s="575">
        <v>410</v>
      </c>
      <c r="D16" s="575">
        <v>395</v>
      </c>
      <c r="E16" s="575">
        <v>115</v>
      </c>
      <c r="F16" s="575">
        <v>305.3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17" customFormat="1" ht="12.75">
      <c r="A17" s="612" t="s">
        <v>465</v>
      </c>
      <c r="B17" s="575">
        <v>390.63</v>
      </c>
      <c r="C17" s="575">
        <v>410</v>
      </c>
      <c r="D17" s="575">
        <v>395</v>
      </c>
      <c r="E17" s="575">
        <v>97.5</v>
      </c>
      <c r="F17" s="575">
        <v>291.7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17" customFormat="1" ht="12.75">
      <c r="A18" s="612" t="s">
        <v>496</v>
      </c>
      <c r="B18" s="575">
        <v>367.7</v>
      </c>
      <c r="C18" s="575">
        <v>410</v>
      </c>
      <c r="D18" s="575">
        <v>395</v>
      </c>
      <c r="E18" s="575">
        <v>84.38</v>
      </c>
      <c r="F18" s="575">
        <v>287.6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17" customFormat="1" ht="25.5">
      <c r="A19" s="613" t="s">
        <v>497</v>
      </c>
      <c r="B19" s="614">
        <f>((B18/B6)-1)*100</f>
        <v>-33.14545454545454</v>
      </c>
      <c r="C19" s="614">
        <f>((C18/C6)-1)*100</f>
        <v>-16.75126903553299</v>
      </c>
      <c r="D19" s="614">
        <f>((D18/D6)-1)*100</f>
        <v>-17.277486910994767</v>
      </c>
      <c r="E19" s="614">
        <f>((E18/E6)-1)*100</f>
        <v>-53.76438356164384</v>
      </c>
      <c r="F19" s="614">
        <f>((F18/F6)-1)*100</f>
        <v>-32.91345929554467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17" customFormat="1" ht="42.75" customHeight="1">
      <c r="A20" s="653" t="s">
        <v>152</v>
      </c>
      <c r="B20" s="653"/>
      <c r="C20" s="653"/>
      <c r="D20" s="653"/>
      <c r="E20" s="653"/>
      <c r="F20" s="653"/>
      <c r="G20" s="18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36" ht="12.75">
      <c r="D36" s="326"/>
    </row>
  </sheetData>
  <sheetProtection/>
  <mergeCells count="4">
    <mergeCell ref="A1:F1"/>
    <mergeCell ref="A2:F2"/>
    <mergeCell ref="A3:F3"/>
    <mergeCell ref="A20:F20"/>
  </mergeCells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r:id="rId1"/>
  <headerFooter>
    <oddHeader>&amp;LODEPA</oddHeader>
    <oddFooter>&amp;C7</oddFoot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D18:D36"/>
  <sheetViews>
    <sheetView view="pageBreakPreview" zoomScaleSheetLayoutView="100" zoomScalePageLayoutView="0" workbookViewId="0" topLeftCell="A1">
      <selection activeCell="N16" sqref="N16"/>
    </sheetView>
  </sheetViews>
  <sheetFormatPr defaultColWidth="11.421875" defaultRowHeight="12.75" customHeight="1"/>
  <cols>
    <col min="1" max="13" width="11.421875" style="12" customWidth="1"/>
    <col min="14" max="16384" width="11.421875" style="1" customWidth="1"/>
  </cols>
  <sheetData>
    <row r="18" ht="12.75" customHeight="1">
      <c r="D18" s="12" t="s">
        <v>324</v>
      </c>
    </row>
    <row r="30" ht="10.5"/>
    <row r="36" ht="12.75" customHeight="1">
      <c r="D36" s="325"/>
    </row>
  </sheetData>
  <sheetProtection/>
  <printOptions horizontalCentered="1"/>
  <pageMargins left="0.7480314960629921" right="0.7480314960629921" top="0.984251968503937" bottom="0.984251968503937" header="0.31496062992125984" footer="0.31496062992125984"/>
  <pageSetup fitToHeight="1" fitToWidth="1" orientation="portrait" scale="76" r:id="rId2"/>
  <headerFooter>
    <oddHeader>&amp;LODEPA</oddHeader>
    <oddFooter>&amp;C8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de Agricultura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Odepa</dc:creator>
  <cp:keywords/>
  <dc:description/>
  <cp:lastModifiedBy>Guillermo Pino González</cp:lastModifiedBy>
  <cp:lastPrinted>2013-12-03T12:40:58Z</cp:lastPrinted>
  <dcterms:created xsi:type="dcterms:W3CDTF">1999-11-18T22:07:59Z</dcterms:created>
  <dcterms:modified xsi:type="dcterms:W3CDTF">2018-07-23T17:57:42Z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