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8640" windowHeight="1005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'C1'!$A$1:$K$40</definedName>
    <definedName name="_xlnm.Print_Area" localSheetId="4">'C2'!$A$1:$K$38</definedName>
    <definedName name="_xlnm.Print_Area" localSheetId="5">'C3'!$A$1:$G$24</definedName>
    <definedName name="_xlnm.Print_Area" localSheetId="6">'C4'!$A$1:$F$20</definedName>
    <definedName name="_xlnm.Print_Area" localSheetId="11">'C5'!$A$1:$D$60</definedName>
    <definedName name="_xlnm.Print_Area" localSheetId="13">'C7'!$A$1:$D$19</definedName>
    <definedName name="_xlnm.Print_Area" localSheetId="7">'G1'!$A$1:$J$30</definedName>
    <definedName name="_xlnm.Print_Area" localSheetId="8">'G2'!$A$1:$J$29</definedName>
    <definedName name="_xlnm.Print_Area" localSheetId="9">'G3'!$A$1:$I$31</definedName>
    <definedName name="_xlnm.Print_Area" localSheetId="10">'G4'!$A$1:$J$31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<sst xmlns="http://schemas.openxmlformats.org/spreadsheetml/2006/main" count="339" uniqueCount="224">
  <si>
    <t>Página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</si>
  <si>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</si>
  <si>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</si>
  <si>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</si>
  <si>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</si>
  <si>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</si>
  <si>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</si>
  <si>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</si>
  <si>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</si>
  <si>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</si>
  <si>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</si>
  <si>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</si>
  <si>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</si>
  <si>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</si>
  <si>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</si>
  <si>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</si>
  <si>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</si>
  <si>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</si>
  <si>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</si>
  <si>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</si>
  <si>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</si>
  <si>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</si>
  <si>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</si>
  <si>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</si>
  <si>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</si>
  <si>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</si>
  <si>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</si>
  <si>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</si>
  <si>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</si>
  <si>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</si>
  <si>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</si>
  <si>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</si>
  <si>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</si>
  <si>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</si>
  <si>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</si>
  <si>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</si>
  <si>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</si>
  <si>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</si>
  <si>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</si>
  <si>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</si>
  <si>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</si>
  <si>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</si>
  <si>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</si>
  <si>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</si>
  <si>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</si>
  <si>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</si>
  <si>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</si>
  <si>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</si>
  <si>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</si>
  <si>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</si>
  <si>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</si>
  <si>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</si>
  <si>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</si>
  <si>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</si>
  <si>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</si>
  <si>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</si>
  <si>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</si>
  <si>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</si>
  <si>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</si>
  <si>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</si>
  <si>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</si>
  <si>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</si>
  <si>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</si>
  <si>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</si>
  <si>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</si>
  <si>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</si>
  <si>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</si>
  <si>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</si>
  <si>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</si>
  <si>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</si>
  <si>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</si>
  <si>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</si>
  <si>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</si>
  <si>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</si>
  <si>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</si>
  <si>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</si>
  <si>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</si>
  <si>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</si>
  <si>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</si>
  <si>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</si>
  <si>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</si>
  <si>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</si>
  <si>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</si>
  <si>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</si>
  <si>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</si>
  <si>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</si>
  <si>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</si>
  <si>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</si>
  <si>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</si>
  <si>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</si>
  <si>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</si>
  <si>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</si>
  <si>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</si>
  <si>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</si>
  <si>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</si>
  <si>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</si>
  <si>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</si>
  <si>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</si>
  <si>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</si>
  <si>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</si>
  <si>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</si>
  <si>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</si>
  <si>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</si>
  <si>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</si>
  <si>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</si>
  <si>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</si>
  <si>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</si>
  <si>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</si>
  <si>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</si>
  <si>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</si>
  <si>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</si>
  <si>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</si>
  <si>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</si>
  <si>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</si>
  <si>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</si>
  <si>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</si>
  <si>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</si>
  <si>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</si>
  <si>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</si>
  <si>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</si>
  <si>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</si>
  <si>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</si>
  <si>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</si>
  <si>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</si>
  <si>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</si>
  <si>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</si>
  <si>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</si>
  <si>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</si>
  <si>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</si>
  <si>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</si>
  <si>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</si>
  <si>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</si>
  <si>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</si>
  <si>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</si>
  <si>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</si>
  <si>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</si>
  <si>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</si>
  <si>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</si>
  <si>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</si>
  <si>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</si>
  <si>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</si>
  <si>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</si>
  <si>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</si>
  <si>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</si>
  <si>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</si>
  <si>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</si>
  <si>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</si>
  <si>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</si>
  <si>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</si>
  <si>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</si>
  <si>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</si>
  <si>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</si>
  <si>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</si>
  <si>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</si>
  <si>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</si>
  <si>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</si>
  <si>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*: industriales, de uso doméstico y  uso agrícola</t>
  </si>
  <si>
    <t>Productos</t>
  </si>
  <si>
    <t/>
  </si>
  <si>
    <t>03/2013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</si>
  <si>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</si>
  <si>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</si>
  <si>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</si>
  <si>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</si>
  <si>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</si>
  <si>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04/2013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</si>
  <si>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</si>
  <si>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</si>
  <si>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</si>
  <si>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</si>
  <si>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</si>
  <si>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</si>
  <si>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</si>
  <si>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</si>
  <si>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</si>
  <si>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05/2013</t>
  </si>
  <si>
    <t>Información a junio 2013</t>
  </si>
  <si>
    <t>Plaguicidas y productos químicos*</t>
  </si>
  <si>
    <t>Valor (miles de USD CIF)</t>
  </si>
  <si>
    <t>Valor (miles de USD FOB)</t>
  </si>
  <si>
    <t>06/2013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</si>
  <si>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</si>
  <si>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</si>
  <si>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</si>
  <si>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</si>
  <si>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07/2013</t>
  </si>
  <si>
    <t>08/2013</t>
  </si>
  <si>
    <t>09/2013</t>
  </si>
  <si>
    <t>Valor unitario ($/kg)</t>
  </si>
  <si>
    <t>10/2013</t>
  </si>
  <si>
    <t>11/2013</t>
  </si>
  <si>
    <t>Cuadro 3</t>
  </si>
  <si>
    <t>Maquinaria (unidades)</t>
  </si>
  <si>
    <t>12/2013</t>
  </si>
  <si>
    <t>Millán INIA</t>
  </si>
  <si>
    <t>01/2014</t>
  </si>
  <si>
    <t>02/2014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</si>
  <si>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</si>
  <si>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</si>
  <si>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Variación 14/13 (%)</t>
  </si>
  <si>
    <t>DAP FOB Tampa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</si>
  <si>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</si>
  <si>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INIA.</t>
    </r>
  </si>
  <si>
    <t>Claudia Carbonell Piccardo</t>
  </si>
  <si>
    <t>Información a marzo 2014</t>
  </si>
  <si>
    <t>Marzo 2014</t>
  </si>
  <si>
    <t>Directora y Representante Legal</t>
  </si>
  <si>
    <t>% variación marzo 2014/2013</t>
  </si>
  <si>
    <t>03/2014</t>
  </si>
  <si>
    <t>Nota: dólar observado promedio de febrero USD 1=  $ 564,41</t>
  </si>
  <si>
    <t>Nota: dólar observado promedio de marzo USD 1=  $ 564,41</t>
  </si>
  <si>
    <t>Abril 2014</t>
  </si>
  <si>
    <t>Tabla de contenido</t>
  </si>
  <si>
    <t>Nitrato de amonio</t>
  </si>
  <si>
    <t>Fosfato monoamónico</t>
  </si>
  <si>
    <t>Otros insumos</t>
  </si>
  <si>
    <t>Otros insumos veterinarios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</si>
  <si>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</si>
  <si>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</si>
  <si>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</si>
  <si>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</si>
  <si>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</si>
  <si>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t xml:space="preserve">           Abril 2014</t>
  </si>
  <si>
    <t>Enero - marzo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</si>
</sst>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1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4" formatCode="#,##0.0000"/>
  </numFmts>
  <fonts count="9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1"/>
      <color indexed="10"/>
      <name val="Arial"/>
      <family val="2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3" fillId="3" borderId="0" applyNumberFormat="0" applyBorder="0" applyAlignment="0" applyProtection="0"/>
    <xf numFmtId="0" fontId="6" fillId="4" borderId="0" applyNumberFormat="0" applyBorder="0" applyAlignment="0" applyProtection="0"/>
    <xf numFmtId="0" fontId="63" fillId="5" borderId="0" applyNumberFormat="0" applyBorder="0" applyAlignment="0" applyProtection="0"/>
    <xf numFmtId="0" fontId="6" fillId="6" borderId="0" applyNumberFormat="0" applyBorder="0" applyAlignment="0" applyProtection="0"/>
    <xf numFmtId="0" fontId="63" fillId="7" borderId="0" applyNumberFormat="0" applyBorder="0" applyAlignment="0" applyProtection="0"/>
    <xf numFmtId="0" fontId="6" fillId="8" borderId="0" applyNumberFormat="0" applyBorder="0" applyAlignment="0" applyProtection="0"/>
    <xf numFmtId="0" fontId="63" fillId="9" borderId="0" applyNumberFormat="0" applyBorder="0" applyAlignment="0" applyProtection="0"/>
    <xf numFmtId="0" fontId="6" fillId="10" borderId="0" applyNumberFormat="0" applyBorder="0" applyAlignment="0" applyProtection="0"/>
    <xf numFmtId="0" fontId="63" fillId="11" borderId="0" applyNumberFormat="0" applyBorder="0" applyAlignment="0" applyProtection="0"/>
    <xf numFmtId="0" fontId="6" fillId="12" borderId="0" applyNumberFormat="0" applyBorder="0" applyAlignment="0" applyProtection="0"/>
    <xf numFmtId="0" fontId="63" fillId="13" borderId="0" applyNumberFormat="0" applyBorder="0" applyAlignment="0" applyProtection="0"/>
    <xf numFmtId="0" fontId="6" fillId="14" borderId="0" applyNumberFormat="0" applyBorder="0" applyAlignment="0" applyProtection="0"/>
    <xf numFmtId="0" fontId="63" fillId="15" borderId="0" applyNumberFormat="0" applyBorder="0" applyAlignment="0" applyProtection="0"/>
    <xf numFmtId="0" fontId="6" fillId="16" borderId="0" applyNumberFormat="0" applyBorder="0" applyAlignment="0" applyProtection="0"/>
    <xf numFmtId="0" fontId="63" fillId="17" borderId="0" applyNumberFormat="0" applyBorder="0" applyAlignment="0" applyProtection="0"/>
    <xf numFmtId="0" fontId="6" fillId="18" borderId="0" applyNumberFormat="0" applyBorder="0" applyAlignment="0" applyProtection="0"/>
    <xf numFmtId="0" fontId="63" fillId="19" borderId="0" applyNumberFormat="0" applyBorder="0" applyAlignment="0" applyProtection="0"/>
    <xf numFmtId="0" fontId="6" fillId="8" borderId="0" applyNumberFormat="0" applyBorder="0" applyAlignment="0" applyProtection="0"/>
    <xf numFmtId="0" fontId="63" fillId="20" borderId="0" applyNumberFormat="0" applyBorder="0" applyAlignment="0" applyProtection="0"/>
    <xf numFmtId="0" fontId="6" fillId="14" borderId="0" applyNumberFormat="0" applyBorder="0" applyAlignment="0" applyProtection="0"/>
    <xf numFmtId="0" fontId="63" fillId="21" borderId="0" applyNumberFormat="0" applyBorder="0" applyAlignment="0" applyProtection="0"/>
    <xf numFmtId="0" fontId="6" fillId="22" borderId="0" applyNumberFormat="0" applyBorder="0" applyAlignment="0" applyProtection="0"/>
    <xf numFmtId="0" fontId="63" fillId="23" borderId="0" applyNumberFormat="0" applyBorder="0" applyAlignment="0" applyProtection="0"/>
    <xf numFmtId="0" fontId="7" fillId="24" borderId="0" applyNumberFormat="0" applyBorder="0" applyAlignment="0" applyProtection="0"/>
    <xf numFmtId="0" fontId="64" fillId="25" borderId="0" applyNumberFormat="0" applyBorder="0" applyAlignment="0" applyProtection="0"/>
    <xf numFmtId="0" fontId="7" fillId="16" borderId="0" applyNumberFormat="0" applyBorder="0" applyAlignment="0" applyProtection="0"/>
    <xf numFmtId="0" fontId="64" fillId="26" borderId="0" applyNumberFormat="0" applyBorder="0" applyAlignment="0" applyProtection="0"/>
    <xf numFmtId="0" fontId="7" fillId="18" borderId="0" applyNumberFormat="0" applyBorder="0" applyAlignment="0" applyProtection="0"/>
    <xf numFmtId="0" fontId="64" fillId="27" borderId="0" applyNumberFormat="0" applyBorder="0" applyAlignment="0" applyProtection="0"/>
    <xf numFmtId="0" fontId="7" fillId="28" borderId="0" applyNumberFormat="0" applyBorder="0" applyAlignment="0" applyProtection="0"/>
    <xf numFmtId="0" fontId="64" fillId="29" borderId="0" applyNumberFormat="0" applyBorder="0" applyAlignment="0" applyProtection="0"/>
    <xf numFmtId="0" fontId="7" fillId="30" borderId="0" applyNumberFormat="0" applyBorder="0" applyAlignment="0" applyProtection="0"/>
    <xf numFmtId="0" fontId="64" fillId="31" borderId="0" applyNumberFormat="0" applyBorder="0" applyAlignment="0" applyProtection="0"/>
    <xf numFmtId="0" fontId="7" fillId="32" borderId="0" applyNumberFormat="0" applyBorder="0" applyAlignment="0" applyProtection="0"/>
    <xf numFmtId="0" fontId="64" fillId="33" borderId="0" applyNumberFormat="0" applyBorder="0" applyAlignment="0" applyProtection="0"/>
    <xf numFmtId="0" fontId="65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66" fillId="36" borderId="2" applyNumberFormat="0" applyAlignment="0" applyProtection="0"/>
    <xf numFmtId="0" fontId="10" fillId="37" borderId="3" applyNumberFormat="0" applyAlignment="0" applyProtection="0"/>
    <xf numFmtId="0" fontId="67" fillId="38" borderId="4" applyNumberFormat="0" applyAlignment="0" applyProtection="0"/>
    <xf numFmtId="0" fontId="11" fillId="0" borderId="5" applyNumberFormat="0" applyFill="0" applyAlignment="0" applyProtection="0"/>
    <xf numFmtId="0" fontId="68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4" fillId="40" borderId="0" applyNumberFormat="0" applyBorder="0" applyAlignment="0" applyProtection="0"/>
    <xf numFmtId="0" fontId="7" fillId="41" borderId="0" applyNumberFormat="0" applyBorder="0" applyAlignment="0" applyProtection="0"/>
    <xf numFmtId="0" fontId="64" fillId="42" borderId="0" applyNumberFormat="0" applyBorder="0" applyAlignment="0" applyProtection="0"/>
    <xf numFmtId="0" fontId="7" fillId="43" borderId="0" applyNumberFormat="0" applyBorder="0" applyAlignment="0" applyProtection="0"/>
    <xf numFmtId="0" fontId="64" fillId="44" borderId="0" applyNumberFormat="0" applyBorder="0" applyAlignment="0" applyProtection="0"/>
    <xf numFmtId="0" fontId="7" fillId="28" borderId="0" applyNumberFormat="0" applyBorder="0" applyAlignment="0" applyProtection="0"/>
    <xf numFmtId="0" fontId="64" fillId="45" borderId="0" applyNumberFormat="0" applyBorder="0" applyAlignment="0" applyProtection="0"/>
    <xf numFmtId="0" fontId="7" fillId="30" borderId="0" applyNumberFormat="0" applyBorder="0" applyAlignment="0" applyProtection="0"/>
    <xf numFmtId="0" fontId="64" fillId="46" borderId="0" applyNumberFormat="0" applyBorder="0" applyAlignment="0" applyProtection="0"/>
    <xf numFmtId="0" fontId="7" fillId="47" borderId="0" applyNumberFormat="0" applyBorder="0" applyAlignment="0" applyProtection="0"/>
    <xf numFmtId="0" fontId="64" fillId="48" borderId="0" applyNumberFormat="0" applyBorder="0" applyAlignment="0" applyProtection="0"/>
    <xf numFmtId="0" fontId="13" fillId="12" borderId="1" applyNumberFormat="0" applyAlignment="0" applyProtection="0"/>
    <xf numFmtId="0" fontId="70" fillId="49" borderId="2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2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3" fillId="52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0" fontId="63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74" fillId="36" borderId="11" applyNumberFormat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1" fillId="0" borderId="13" applyNumberFormat="0" applyFill="0" applyAlignment="0" applyProtection="0"/>
    <xf numFmtId="0" fontId="78" fillId="0" borderId="14" applyNumberFormat="0" applyFill="0" applyAlignment="0" applyProtection="0"/>
    <xf numFmtId="0" fontId="12" fillId="0" borderId="15" applyNumberFormat="0" applyFill="0" applyAlignment="0" applyProtection="0"/>
    <xf numFmtId="0" fontId="69" fillId="0" borderId="16" applyNumberFormat="0" applyFill="0" applyAlignment="0" applyProtection="0"/>
    <xf numFmtId="0" fontId="7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0" fillId="0" borderId="18" applyNumberFormat="0" applyFill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6" fillId="0" borderId="0" xfId="0" applyFont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3" fillId="0" borderId="0" xfId="94" applyFont="1">
      <alignment/>
      <protection/>
    </xf>
    <xf numFmtId="0" fontId="0" fillId="0" borderId="0" xfId="0" applyFill="1" applyAlignment="1">
      <alignment/>
    </xf>
    <xf numFmtId="0" fontId="8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82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1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71" fontId="2" fillId="0" borderId="0" xfId="86" applyFont="1" applyAlignment="1">
      <alignment/>
    </xf>
    <xf numFmtId="171" fontId="2" fillId="0" borderId="0" xfId="86" applyFont="1" applyFill="1" applyAlignment="1">
      <alignment/>
    </xf>
    <xf numFmtId="171" fontId="2" fillId="0" borderId="0" xfId="86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0" fillId="0" borderId="0" xfId="12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202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202" fontId="0" fillId="0" borderId="22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wrapText="1"/>
    </xf>
    <xf numFmtId="4" fontId="0" fillId="59" borderId="20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20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1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3" fillId="55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9" fontId="0" fillId="0" borderId="21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3" fillId="0" borderId="0" xfId="0" applyFont="1" applyFill="1" applyBorder="1" applyAlignment="1" quotePrefix="1">
      <alignment/>
    </xf>
    <xf numFmtId="3" fontId="3" fillId="0" borderId="0" xfId="0" applyNumberFormat="1" applyFont="1" applyFill="1" applyBorder="1" applyAlignment="1">
      <alignment horizontal="right"/>
    </xf>
    <xf numFmtId="0" fontId="3" fillId="55" borderId="0" xfId="0" applyFont="1" applyFill="1" applyBorder="1" applyAlignment="1">
      <alignment vertical="center"/>
    </xf>
    <xf numFmtId="0" fontId="3" fillId="56" borderId="0" xfId="0" applyFont="1" applyFill="1" applyAlignment="1">
      <alignment vertical="center"/>
    </xf>
    <xf numFmtId="0" fontId="83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55" borderId="2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3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4" fillId="55" borderId="0" xfId="7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77" applyFont="1" applyFill="1" applyAlignment="1" applyProtection="1">
      <alignment horizontal="center" vertical="center"/>
      <protection/>
    </xf>
    <xf numFmtId="0" fontId="0" fillId="55" borderId="0" xfId="77" applyFont="1" applyFill="1" applyAlignment="1" applyProtection="1">
      <alignment vertical="center"/>
      <protection/>
    </xf>
    <xf numFmtId="0" fontId="3" fillId="55" borderId="0" xfId="0" applyFont="1" applyFill="1" applyAlignment="1">
      <alignment horizontal="center" vertical="center"/>
    </xf>
    <xf numFmtId="0" fontId="0" fillId="55" borderId="0" xfId="77" applyFont="1" applyFill="1" applyAlignment="1" applyProtection="1">
      <alignment vertical="center" wrapText="1"/>
      <protection/>
    </xf>
    <xf numFmtId="0" fontId="6" fillId="55" borderId="0" xfId="7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3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4" fillId="55" borderId="0" xfId="0" applyFont="1" applyFill="1" applyAlignment="1">
      <alignment/>
    </xf>
    <xf numFmtId="0" fontId="4" fillId="55" borderId="0" xfId="77" applyFont="1" applyFill="1" applyAlignment="1" applyProtection="1">
      <alignment/>
      <protection/>
    </xf>
    <xf numFmtId="0" fontId="84" fillId="55" borderId="0" xfId="0" applyFont="1" applyFill="1" applyBorder="1" applyAlignment="1">
      <alignment vertical="center"/>
    </xf>
    <xf numFmtId="0" fontId="85" fillId="0" borderId="0" xfId="94" applyFont="1">
      <alignment/>
      <protection/>
    </xf>
    <xf numFmtId="0" fontId="86" fillId="0" borderId="0" xfId="94" applyFont="1">
      <alignment/>
      <protection/>
    </xf>
    <xf numFmtId="0" fontId="87" fillId="0" borderId="0" xfId="94" applyFont="1" applyAlignment="1">
      <alignment horizontal="center"/>
      <protection/>
    </xf>
    <xf numFmtId="17" fontId="87" fillId="0" borderId="0" xfId="94" applyNumberFormat="1" applyFont="1" applyAlignment="1" quotePrefix="1">
      <alignment horizontal="center"/>
      <protection/>
    </xf>
    <xf numFmtId="0" fontId="88" fillId="0" borderId="0" xfId="94" applyFont="1" applyAlignment="1">
      <alignment horizontal="left" indent="15"/>
      <protection/>
    </xf>
    <xf numFmtId="0" fontId="89" fillId="0" borderId="0" xfId="94" applyFont="1" applyAlignment="1">
      <alignment horizontal="center"/>
      <protection/>
    </xf>
    <xf numFmtId="0" fontId="90" fillId="0" borderId="0" xfId="94" applyFont="1">
      <alignment/>
      <protection/>
    </xf>
    <xf numFmtId="0" fontId="85" fillId="0" borderId="0" xfId="94" applyFont="1" quotePrefix="1">
      <alignment/>
      <protection/>
    </xf>
    <xf numFmtId="0" fontId="89" fillId="0" borderId="0" xfId="94" applyFont="1">
      <alignment/>
      <protection/>
    </xf>
    <xf numFmtId="0" fontId="91" fillId="0" borderId="0" xfId="94" applyFont="1">
      <alignment/>
      <protection/>
    </xf>
    <xf numFmtId="0" fontId="1" fillId="0" borderId="0" xfId="104" applyFont="1" applyBorder="1" applyAlignment="1" applyProtection="1">
      <alignment horizontal="left"/>
      <protection/>
    </xf>
    <xf numFmtId="0" fontId="1" fillId="0" borderId="0" xfId="94" applyFont="1">
      <alignment/>
      <protection/>
    </xf>
    <xf numFmtId="0" fontId="1" fillId="0" borderId="0" xfId="104" applyFont="1" applyBorder="1" applyProtection="1">
      <alignment/>
      <protection/>
    </xf>
    <xf numFmtId="0" fontId="1" fillId="0" borderId="0" xfId="104" applyFont="1" applyBorder="1" applyAlignment="1" applyProtection="1">
      <alignment horizontal="center"/>
      <protection/>
    </xf>
    <xf numFmtId="0" fontId="92" fillId="0" borderId="0" xfId="94" applyFont="1">
      <alignment/>
      <protection/>
    </xf>
    <xf numFmtId="0" fontId="1" fillId="0" borderId="0" xfId="94" applyFont="1" applyBorder="1">
      <alignment/>
      <protection/>
    </xf>
    <xf numFmtId="0" fontId="86" fillId="0" borderId="0" xfId="94" applyFont="1" applyBorder="1">
      <alignment/>
      <protection/>
    </xf>
    <xf numFmtId="0" fontId="1" fillId="0" borderId="0" xfId="104" applyFont="1" applyBorder="1" applyAlignment="1" applyProtection="1">
      <alignment horizontal="right"/>
      <protection/>
    </xf>
    <xf numFmtId="0" fontId="31" fillId="0" borderId="0" xfId="104" applyFont="1" applyBorder="1" applyAlignment="1" applyProtection="1">
      <alignment horizontal="left"/>
      <protection/>
    </xf>
    <xf numFmtId="0" fontId="31" fillId="0" borderId="0" xfId="104" applyFont="1" applyBorder="1" applyProtection="1">
      <alignment/>
      <protection/>
    </xf>
    <xf numFmtId="0" fontId="31" fillId="0" borderId="0" xfId="104" applyFont="1" applyBorder="1" applyAlignment="1" applyProtection="1">
      <alignment horizontal="center"/>
      <protection/>
    </xf>
    <xf numFmtId="0" fontId="32" fillId="0" borderId="0" xfId="104" applyFont="1" applyBorder="1" applyProtection="1">
      <alignment/>
      <protection/>
    </xf>
    <xf numFmtId="0" fontId="32" fillId="0" borderId="0" xfId="104" applyFont="1" applyBorder="1" applyAlignment="1" applyProtection="1">
      <alignment horizontal="right"/>
      <protection/>
    </xf>
    <xf numFmtId="0" fontId="1" fillId="0" borderId="0" xfId="94" applyFont="1" applyBorder="1" applyAlignment="1">
      <alignment horizontal="justify" vertical="center" wrapText="1"/>
      <protection/>
    </xf>
    <xf numFmtId="0" fontId="32" fillId="0" borderId="0" xfId="94" applyFont="1" applyBorder="1" applyAlignment="1">
      <alignment horizontal="justify" vertical="top" wrapText="1"/>
      <protection/>
    </xf>
    <xf numFmtId="0" fontId="2" fillId="0" borderId="0" xfId="94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171" fontId="0" fillId="0" borderId="0" xfId="86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3" fontId="0" fillId="0" borderId="2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3" fontId="8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84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84" fillId="0" borderId="0" xfId="0" applyFont="1" applyBorder="1" applyAlignment="1">
      <alignment horizontal="centerContinuous" vertical="center"/>
    </xf>
    <xf numFmtId="0" fontId="84" fillId="0" borderId="0" xfId="0" applyFont="1" applyAlignment="1" quotePrefix="1">
      <alignment/>
    </xf>
    <xf numFmtId="0" fontId="3" fillId="0" borderId="23" xfId="0" applyFont="1" applyFill="1" applyBorder="1" applyAlignment="1">
      <alignment horizontal="center" wrapText="1"/>
    </xf>
    <xf numFmtId="0" fontId="0" fillId="59" borderId="2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202" fontId="0" fillId="0" borderId="20" xfId="0" applyNumberFormat="1" applyFont="1" applyBorder="1" applyAlignment="1">
      <alignment horizontal="center"/>
    </xf>
    <xf numFmtId="0" fontId="71" fillId="0" borderId="0" xfId="80" applyFont="1" applyAlignment="1">
      <alignment horizontal="center" vertical="center"/>
    </xf>
    <xf numFmtId="204" fontId="2" fillId="0" borderId="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 horizontal="center" wrapText="1"/>
    </xf>
    <xf numFmtId="0" fontId="1" fillId="0" borderId="0" xfId="94" applyFont="1" applyBorder="1" applyAlignment="1">
      <alignment horizontal="justify" vertical="center" wrapText="1"/>
      <protection/>
    </xf>
    <xf numFmtId="0" fontId="93" fillId="0" borderId="0" xfId="94" applyFont="1" applyAlignment="1">
      <alignment horizontal="left"/>
      <protection/>
    </xf>
    <xf numFmtId="0" fontId="94" fillId="0" borderId="0" xfId="94" applyFont="1" applyAlignment="1">
      <alignment horizontal="left"/>
      <protection/>
    </xf>
    <xf numFmtId="0" fontId="87" fillId="0" borderId="0" xfId="94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 vertic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6" fillId="55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0" fillId="0" borderId="0" xfId="0" applyNumberFormat="1" applyFont="1" applyAlignment="1" quotePrefix="1">
      <alignment horizont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55" borderId="0" xfId="0" applyFont="1" applyFill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</cellXfs>
  <cellStyles count="12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Hyperlink" xfId="77"/>
    <cellStyle name="Hipervínculo 2" xfId="78"/>
    <cellStyle name="Hipervínculo 2 2" xfId="79"/>
    <cellStyle name="Hipervínculo 3" xfId="80"/>
    <cellStyle name="Followed Hyperlink" xfId="81"/>
    <cellStyle name="Incorrecto" xfId="82"/>
    <cellStyle name="Incorrecto 2" xfId="83"/>
    <cellStyle name="Comma" xfId="84"/>
    <cellStyle name="Comma [0]" xfId="85"/>
    <cellStyle name="Millares 12" xfId="86"/>
    <cellStyle name="Millares 2" xfId="87"/>
    <cellStyle name="Currency" xfId="88"/>
    <cellStyle name="Currency [0]" xfId="89"/>
    <cellStyle name="Neutral" xfId="90"/>
    <cellStyle name="Neutral 2" xfId="91"/>
    <cellStyle name="Normal 2" xfId="92"/>
    <cellStyle name="Normal 2 2" xfId="93"/>
    <cellStyle name="Normal 3" xfId="94"/>
    <cellStyle name="Normal 3 2" xfId="95"/>
    <cellStyle name="Normal 3 3" xfId="96"/>
    <cellStyle name="Normal 4" xfId="97"/>
    <cellStyle name="Normal 4 2" xfId="98"/>
    <cellStyle name="Normal 4 3" xfId="99"/>
    <cellStyle name="Normal 5" xfId="100"/>
    <cellStyle name="Normal 5 2" xfId="101"/>
    <cellStyle name="Normal 6" xfId="102"/>
    <cellStyle name="Normal 7" xfId="103"/>
    <cellStyle name="Normal_indice" xfId="104"/>
    <cellStyle name="Notas" xfId="105"/>
    <cellStyle name="Notas 10" xfId="106"/>
    <cellStyle name="Notas 11" xfId="107"/>
    <cellStyle name="Notas 12" xfId="108"/>
    <cellStyle name="Notas 13" xfId="109"/>
    <cellStyle name="Notas 14" xfId="110"/>
    <cellStyle name="Notas 15" xfId="111"/>
    <cellStyle name="Notas 2" xfId="112"/>
    <cellStyle name="Notas 3" xfId="113"/>
    <cellStyle name="Notas 4" xfId="114"/>
    <cellStyle name="Notas 5" xfId="115"/>
    <cellStyle name="Notas 6" xfId="116"/>
    <cellStyle name="Notas 7" xfId="117"/>
    <cellStyle name="Notas 8" xfId="118"/>
    <cellStyle name="Notas 9" xfId="119"/>
    <cellStyle name="Percent" xfId="120"/>
    <cellStyle name="Porcentaje 2" xfId="121"/>
    <cellStyle name="Porcentual 2" xfId="122"/>
    <cellStyle name="Porcentual_Productos Sice" xfId="123"/>
    <cellStyle name="Salida" xfId="124"/>
    <cellStyle name="Salida 2" xfId="125"/>
    <cellStyle name="Texto de advertencia" xfId="126"/>
    <cellStyle name="Texto de advertencia 2" xfId="127"/>
    <cellStyle name="Texto explicativo" xfId="128"/>
    <cellStyle name="Texto explicativo 2" xfId="129"/>
    <cellStyle name="Título" xfId="130"/>
    <cellStyle name="Título 1 2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352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818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encuentran: productos para la alimentación animal, fertilizantes, agroquímicos y semillas. La información corresponde al mes de marzo de 2014.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10</xdr:col>
      <xdr:colOff>0</xdr:colOff>
      <xdr:row>29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6009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27</xdr:row>
      <xdr:rowOff>38100</xdr:rowOff>
    </xdr:from>
    <xdr:to>
      <xdr:col>8</xdr:col>
      <xdr:colOff>495300</xdr:colOff>
      <xdr:row>29</xdr:row>
      <xdr:rowOff>66675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276225" y="4410075"/>
          <a:ext cx="6315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elaborado por Odepa con información de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 Icis Pricing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Fertecon.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742950</xdr:colOff>
      <xdr:row>29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009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30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500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742950</xdr:colOff>
      <xdr:row>30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0095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144" customWidth="1"/>
    <col min="3" max="3" width="10.7109375" style="144" customWidth="1"/>
    <col min="4" max="6" width="11.421875" style="144" customWidth="1"/>
    <col min="7" max="7" width="11.140625" style="144" customWidth="1"/>
    <col min="8" max="8" width="4.421875" style="144" customWidth="1"/>
    <col min="9" max="16384" width="11.421875" style="144" customWidth="1"/>
  </cols>
  <sheetData>
    <row r="1" spans="1:9" ht="15">
      <c r="A1" s="143"/>
      <c r="I1" s="144" t="s">
        <v>148</v>
      </c>
    </row>
    <row r="3" ht="15">
      <c r="A3" s="143"/>
    </row>
    <row r="4" ht="14.25">
      <c r="D4" s="145"/>
    </row>
    <row r="5" spans="1:4" ht="15">
      <c r="A5" s="143"/>
      <c r="D5" s="146"/>
    </row>
    <row r="6" ht="15">
      <c r="A6" s="143"/>
    </row>
    <row r="7" ht="15">
      <c r="A7" s="143"/>
    </row>
    <row r="8" ht="14.25">
      <c r="D8" s="145"/>
    </row>
    <row r="9" ht="15">
      <c r="A9" s="147"/>
    </row>
    <row r="10" ht="15">
      <c r="A10" s="143"/>
    </row>
    <row r="11" ht="15">
      <c r="A11" s="143"/>
    </row>
    <row r="12" ht="15">
      <c r="A12" s="143"/>
    </row>
    <row r="13" spans="3:8" ht="25.5">
      <c r="C13" s="219" t="s">
        <v>97</v>
      </c>
      <c r="D13" s="219"/>
      <c r="E13" s="219"/>
      <c r="F13" s="219"/>
      <c r="G13" s="219"/>
      <c r="H13" s="219"/>
    </row>
    <row r="15" spans="3:8" ht="15.75">
      <c r="C15" s="220"/>
      <c r="D15" s="220"/>
      <c r="E15" s="220"/>
      <c r="F15" s="220"/>
      <c r="G15" s="220"/>
      <c r="H15" s="220"/>
    </row>
    <row r="18" ht="14.25">
      <c r="D18" s="144" t="s">
        <v>204</v>
      </c>
    </row>
    <row r="20" ht="15">
      <c r="A20" s="143"/>
    </row>
    <row r="21" spans="1:4" ht="15">
      <c r="A21" s="143"/>
      <c r="D21" s="145"/>
    </row>
    <row r="22" spans="1:4" ht="15">
      <c r="A22" s="143"/>
      <c r="D22" s="148"/>
    </row>
    <row r="23" ht="15">
      <c r="A23" s="143"/>
    </row>
    <row r="24" ht="15">
      <c r="A24" s="143"/>
    </row>
    <row r="25" ht="15">
      <c r="A25" s="143"/>
    </row>
    <row r="26" spans="1:4" ht="15">
      <c r="A26" s="143"/>
      <c r="D26" s="145"/>
    </row>
    <row r="27" ht="15">
      <c r="A27" s="143"/>
    </row>
    <row r="28" ht="15">
      <c r="A28" s="143"/>
    </row>
    <row r="29" ht="15">
      <c r="A29" s="143"/>
    </row>
    <row r="30" ht="15">
      <c r="A30" s="143"/>
    </row>
    <row r="34" ht="15">
      <c r="A34" s="143"/>
    </row>
    <row r="35" ht="15">
      <c r="A35" s="143"/>
    </row>
    <row r="36" ht="15">
      <c r="A36" s="143"/>
    </row>
    <row r="37" ht="15">
      <c r="A37" s="143"/>
    </row>
    <row r="38" spans="1:4" ht="15">
      <c r="A38" s="149"/>
      <c r="C38" s="149"/>
      <c r="D38" s="150"/>
    </row>
    <row r="39" ht="15">
      <c r="A39" s="143"/>
    </row>
    <row r="40" spans="3:4" ht="15">
      <c r="C40" s="143" t="s">
        <v>222</v>
      </c>
      <c r="D40" s="150"/>
    </row>
    <row r="44" ht="14.25">
      <c r="D44" s="145" t="s">
        <v>2</v>
      </c>
    </row>
    <row r="45" spans="1:4" ht="15">
      <c r="A45" s="143"/>
      <c r="D45" s="146" t="s">
        <v>211</v>
      </c>
    </row>
    <row r="46" ht="15">
      <c r="A46" s="143"/>
    </row>
    <row r="47" ht="15">
      <c r="A47" s="143"/>
    </row>
    <row r="48" ht="14.25">
      <c r="D48" s="145" t="s">
        <v>3</v>
      </c>
    </row>
    <row r="49" ht="15">
      <c r="A49" s="147"/>
    </row>
    <row r="50" ht="15">
      <c r="A50" s="143"/>
    </row>
    <row r="53" ht="14.25">
      <c r="D53" s="148" t="s">
        <v>140</v>
      </c>
    </row>
    <row r="54" ht="14.25">
      <c r="D54" s="148" t="s">
        <v>96</v>
      </c>
    </row>
    <row r="58" ht="15">
      <c r="A58" s="143"/>
    </row>
    <row r="59" spans="1:4" ht="15">
      <c r="A59" s="143"/>
      <c r="D59" s="145" t="s">
        <v>206</v>
      </c>
    </row>
    <row r="60" spans="1:4" ht="15">
      <c r="A60" s="143"/>
      <c r="D60" s="148" t="s">
        <v>203</v>
      </c>
    </row>
    <row r="61" spans="1:12" ht="15">
      <c r="A61" s="143"/>
      <c r="L61" s="151"/>
    </row>
    <row r="62" ht="15">
      <c r="A62" s="143"/>
    </row>
    <row r="63" ht="15">
      <c r="A63" s="143"/>
    </row>
    <row r="64" spans="1:8" ht="14.25">
      <c r="A64" s="221" t="s">
        <v>1</v>
      </c>
      <c r="B64" s="221"/>
      <c r="C64" s="221"/>
      <c r="D64" s="221"/>
      <c r="E64" s="221"/>
      <c r="F64" s="221"/>
      <c r="G64" s="221"/>
      <c r="H64" s="221"/>
    </row>
    <row r="65" ht="15">
      <c r="A65" s="143"/>
    </row>
    <row r="66" ht="15">
      <c r="A66" s="143"/>
    </row>
    <row r="67" ht="15">
      <c r="A67" s="143"/>
    </row>
    <row r="68" ht="15">
      <c r="A68" s="143"/>
    </row>
    <row r="69" ht="15">
      <c r="A69" s="143"/>
    </row>
    <row r="70" ht="15">
      <c r="A70" s="143"/>
    </row>
    <row r="71" ht="15">
      <c r="A71" s="143"/>
    </row>
    <row r="72" ht="15">
      <c r="A72" s="143"/>
    </row>
    <row r="73" ht="15">
      <c r="A73" s="143"/>
    </row>
    <row r="74" ht="15">
      <c r="A74" s="143"/>
    </row>
    <row r="75" ht="15">
      <c r="A75" s="143"/>
    </row>
    <row r="76" ht="15">
      <c r="A76" s="143"/>
    </row>
    <row r="77" ht="15">
      <c r="A77" s="143"/>
    </row>
    <row r="78" ht="15">
      <c r="A78" s="143"/>
    </row>
    <row r="79" ht="10.5" customHeight="1">
      <c r="A79" s="149" t="s">
        <v>95</v>
      </c>
    </row>
    <row r="80" ht="10.5" customHeight="1">
      <c r="A80" s="149" t="s">
        <v>91</v>
      </c>
    </row>
    <row r="81" ht="10.5" customHeight="1">
      <c r="A81" s="149" t="s">
        <v>94</v>
      </c>
    </row>
    <row r="82" spans="1:4" ht="10.5" customHeight="1">
      <c r="A82" s="149" t="s">
        <v>93</v>
      </c>
      <c r="C82" s="149"/>
      <c r="D82" s="150"/>
    </row>
    <row r="83" ht="10.5" customHeight="1">
      <c r="A83" s="152" t="s">
        <v>92</v>
      </c>
    </row>
    <row r="85" spans="1:7" ht="14.25">
      <c r="A85" s="153"/>
      <c r="B85" s="154"/>
      <c r="C85" s="155"/>
      <c r="D85" s="155"/>
      <c r="E85" s="155"/>
      <c r="F85" s="155"/>
      <c r="G85" s="156"/>
    </row>
    <row r="86" spans="1:12" ht="6.75" customHeight="1">
      <c r="A86" s="153"/>
      <c r="B86" s="154"/>
      <c r="C86" s="155"/>
      <c r="D86" s="155"/>
      <c r="E86" s="155"/>
      <c r="F86" s="155"/>
      <c r="G86" s="156"/>
      <c r="L86" s="145"/>
    </row>
    <row r="87" spans="1:12" ht="16.5" customHeight="1">
      <c r="A87" s="149"/>
      <c r="B87" s="154"/>
      <c r="C87" s="155"/>
      <c r="D87" s="155"/>
      <c r="E87" s="155"/>
      <c r="F87" s="155"/>
      <c r="G87" s="156"/>
      <c r="L87" s="148"/>
    </row>
    <row r="88" spans="1:12" ht="12.75" customHeight="1">
      <c r="A88" s="149"/>
      <c r="B88" s="154"/>
      <c r="C88" s="155"/>
      <c r="D88" s="155"/>
      <c r="E88" s="155"/>
      <c r="F88" s="155"/>
      <c r="G88" s="156"/>
      <c r="L88" s="157"/>
    </row>
    <row r="89" spans="1:12" ht="12.75" customHeight="1">
      <c r="A89" s="149"/>
      <c r="B89" s="154"/>
      <c r="C89" s="155"/>
      <c r="D89" s="155"/>
      <c r="E89" s="155"/>
      <c r="F89" s="155"/>
      <c r="G89" s="156"/>
      <c r="L89" s="157"/>
    </row>
    <row r="90" spans="1:12" ht="12.75" customHeight="1">
      <c r="A90" s="149"/>
      <c r="B90" s="154"/>
      <c r="C90" s="155"/>
      <c r="D90" s="155"/>
      <c r="E90" s="155"/>
      <c r="F90" s="155"/>
      <c r="G90" s="156"/>
      <c r="L90" s="157"/>
    </row>
    <row r="91" spans="1:12" ht="12.75" customHeight="1">
      <c r="A91" s="152"/>
      <c r="B91" s="154"/>
      <c r="C91" s="155"/>
      <c r="D91" s="155"/>
      <c r="E91" s="155"/>
      <c r="F91" s="155"/>
      <c r="G91" s="156"/>
      <c r="L91" s="145"/>
    </row>
    <row r="92" spans="1:12" ht="12.75" customHeight="1">
      <c r="A92" s="153"/>
      <c r="B92" s="154"/>
      <c r="C92" s="155"/>
      <c r="D92" s="155"/>
      <c r="E92" s="155"/>
      <c r="F92" s="155"/>
      <c r="G92" s="156"/>
      <c r="L92" s="157"/>
    </row>
    <row r="93" spans="1:12" ht="12.75" customHeight="1">
      <c r="A93" s="153"/>
      <c r="B93" s="154"/>
      <c r="C93" s="155"/>
      <c r="D93" s="155"/>
      <c r="E93" s="155"/>
      <c r="F93" s="155"/>
      <c r="G93" s="156"/>
      <c r="L93" s="157"/>
    </row>
    <row r="94" spans="1:12" ht="12.75" customHeight="1">
      <c r="A94" s="153"/>
      <c r="B94" s="154"/>
      <c r="C94" s="155"/>
      <c r="D94" s="155"/>
      <c r="E94" s="155"/>
      <c r="F94" s="155"/>
      <c r="G94" s="156"/>
      <c r="L94" s="157"/>
    </row>
    <row r="95" spans="1:12" ht="12.75" customHeight="1">
      <c r="A95" s="153"/>
      <c r="B95" s="154"/>
      <c r="C95" s="155"/>
      <c r="D95" s="155"/>
      <c r="E95" s="155"/>
      <c r="F95" s="155"/>
      <c r="G95" s="156"/>
      <c r="L95" s="157"/>
    </row>
    <row r="96" spans="1:12" ht="12.75" customHeight="1">
      <c r="A96" s="153"/>
      <c r="B96" s="154"/>
      <c r="C96" s="155"/>
      <c r="D96" s="155"/>
      <c r="E96" s="155"/>
      <c r="F96" s="155"/>
      <c r="G96" s="156"/>
      <c r="L96" s="157"/>
    </row>
    <row r="97" spans="1:12" ht="12.75" customHeight="1">
      <c r="A97" s="153"/>
      <c r="B97" s="154"/>
      <c r="C97" s="155"/>
      <c r="D97" s="155"/>
      <c r="E97" s="155"/>
      <c r="F97" s="155"/>
      <c r="G97" s="156"/>
      <c r="L97" s="157"/>
    </row>
    <row r="98" spans="1:12" ht="12.75" customHeight="1">
      <c r="A98" s="153"/>
      <c r="B98" s="154"/>
      <c r="C98" s="154"/>
      <c r="D98" s="154"/>
      <c r="E98" s="155"/>
      <c r="F98" s="155"/>
      <c r="G98" s="156"/>
      <c r="L98" s="157"/>
    </row>
    <row r="99" spans="1:12" ht="12.75" customHeight="1">
      <c r="A99" s="153"/>
      <c r="B99" s="154"/>
      <c r="C99" s="155"/>
      <c r="D99" s="155"/>
      <c r="E99" s="155"/>
      <c r="F99" s="155"/>
      <c r="G99" s="156"/>
      <c r="L99" s="149"/>
    </row>
    <row r="100" spans="1:12" ht="12.75" customHeight="1">
      <c r="A100" s="153"/>
      <c r="B100" s="154"/>
      <c r="C100" s="155"/>
      <c r="D100" s="155"/>
      <c r="E100" s="155"/>
      <c r="F100" s="155"/>
      <c r="G100" s="156"/>
      <c r="L100" s="149"/>
    </row>
    <row r="101" spans="1:12" ht="12.75" customHeight="1">
      <c r="A101" s="153"/>
      <c r="B101" s="154"/>
      <c r="C101" s="155"/>
      <c r="D101" s="155"/>
      <c r="E101" s="155"/>
      <c r="F101" s="155"/>
      <c r="G101" s="156"/>
      <c r="L101" s="149"/>
    </row>
    <row r="102" spans="1:12" ht="12.75" customHeight="1">
      <c r="A102" s="153"/>
      <c r="B102" s="154"/>
      <c r="C102" s="155"/>
      <c r="D102" s="155"/>
      <c r="E102" s="155"/>
      <c r="F102" s="155"/>
      <c r="G102" s="156"/>
      <c r="L102" s="152"/>
    </row>
    <row r="103" spans="1:7" ht="12.75" customHeight="1">
      <c r="A103" s="153"/>
      <c r="B103" s="154"/>
      <c r="C103" s="155"/>
      <c r="D103" s="155"/>
      <c r="E103" s="155"/>
      <c r="F103" s="155"/>
      <c r="G103" s="156"/>
    </row>
    <row r="104" spans="1:7" ht="12.75" customHeight="1">
      <c r="A104" s="153"/>
      <c r="B104" s="154"/>
      <c r="C104" s="155"/>
      <c r="D104" s="155"/>
      <c r="E104" s="155"/>
      <c r="F104" s="155"/>
      <c r="G104" s="156"/>
    </row>
    <row r="105" spans="1:7" ht="12.75" customHeight="1">
      <c r="A105" s="153"/>
      <c r="B105" s="154"/>
      <c r="C105" s="155"/>
      <c r="D105" s="155"/>
      <c r="E105" s="155"/>
      <c r="F105" s="155"/>
      <c r="G105" s="156"/>
    </row>
    <row r="106" spans="1:8" ht="12.75" customHeight="1">
      <c r="A106" s="153"/>
      <c r="B106" s="158"/>
      <c r="C106" s="155"/>
      <c r="D106" s="155"/>
      <c r="E106" s="155"/>
      <c r="F106" s="155"/>
      <c r="G106" s="156"/>
      <c r="H106" s="159"/>
    </row>
    <row r="107" spans="1:8" ht="12.75" customHeight="1">
      <c r="A107" s="153"/>
      <c r="B107" s="158"/>
      <c r="C107" s="155"/>
      <c r="D107" s="155"/>
      <c r="E107" s="155"/>
      <c r="F107" s="155"/>
      <c r="G107" s="156"/>
      <c r="H107" s="159"/>
    </row>
    <row r="108" spans="1:8" ht="6.75" customHeight="1">
      <c r="A108" s="153"/>
      <c r="B108" s="155"/>
      <c r="C108" s="155"/>
      <c r="D108" s="155"/>
      <c r="E108" s="155"/>
      <c r="F108" s="155"/>
      <c r="G108" s="160"/>
      <c r="H108" s="159"/>
    </row>
    <row r="109" spans="1:8" ht="14.25">
      <c r="A109" s="161"/>
      <c r="B109" s="162"/>
      <c r="C109" s="162"/>
      <c r="D109" s="162"/>
      <c r="E109" s="162"/>
      <c r="F109" s="162"/>
      <c r="G109" s="163"/>
      <c r="H109" s="159"/>
    </row>
    <row r="110" spans="1:8" ht="6.75" customHeight="1">
      <c r="A110" s="161"/>
      <c r="B110" s="164"/>
      <c r="C110" s="164"/>
      <c r="D110" s="164"/>
      <c r="E110" s="164"/>
      <c r="F110" s="164"/>
      <c r="G110" s="165"/>
      <c r="H110" s="159"/>
    </row>
    <row r="111" spans="1:8" ht="12.75" customHeight="1">
      <c r="A111" s="153"/>
      <c r="B111" s="158"/>
      <c r="C111" s="155"/>
      <c r="D111" s="155"/>
      <c r="E111" s="155"/>
      <c r="F111" s="155"/>
      <c r="G111" s="156"/>
      <c r="H111" s="159"/>
    </row>
    <row r="112" spans="1:8" ht="12.75" customHeight="1">
      <c r="A112" s="153"/>
      <c r="B112" s="158"/>
      <c r="C112" s="155"/>
      <c r="D112" s="155"/>
      <c r="E112" s="155"/>
      <c r="F112" s="155"/>
      <c r="G112" s="156"/>
      <c r="H112" s="159"/>
    </row>
    <row r="113" spans="1:8" ht="12.75" customHeight="1">
      <c r="A113" s="153"/>
      <c r="B113" s="158"/>
      <c r="C113" s="155"/>
      <c r="D113" s="155"/>
      <c r="E113" s="155"/>
      <c r="F113" s="155"/>
      <c r="G113" s="156"/>
      <c r="H113" s="159"/>
    </row>
    <row r="114" spans="1:8" ht="12.75" customHeight="1">
      <c r="A114" s="153"/>
      <c r="B114" s="158"/>
      <c r="C114" s="155"/>
      <c r="D114" s="155"/>
      <c r="E114" s="155"/>
      <c r="F114" s="155"/>
      <c r="G114" s="156"/>
      <c r="H114" s="159"/>
    </row>
    <row r="115" spans="1:8" ht="12.75" customHeight="1">
      <c r="A115" s="153"/>
      <c r="B115" s="158"/>
      <c r="C115" s="155"/>
      <c r="D115" s="155"/>
      <c r="E115" s="155"/>
      <c r="F115" s="155"/>
      <c r="G115" s="156"/>
      <c r="H115" s="159"/>
    </row>
    <row r="116" spans="1:8" ht="12.75" customHeight="1">
      <c r="A116" s="153"/>
      <c r="B116" s="158"/>
      <c r="C116" s="155"/>
      <c r="D116" s="155"/>
      <c r="E116" s="155"/>
      <c r="F116" s="155"/>
      <c r="G116" s="156"/>
      <c r="H116" s="159"/>
    </row>
    <row r="117" spans="1:8" ht="12.75" customHeight="1">
      <c r="A117" s="153"/>
      <c r="B117" s="158"/>
      <c r="C117" s="155"/>
      <c r="D117" s="155"/>
      <c r="E117" s="155"/>
      <c r="F117" s="155"/>
      <c r="G117" s="156"/>
      <c r="H117" s="159"/>
    </row>
    <row r="118" spans="1:8" ht="12.75" customHeight="1">
      <c r="A118" s="153"/>
      <c r="B118" s="158"/>
      <c r="C118" s="155"/>
      <c r="D118" s="155"/>
      <c r="E118" s="155"/>
      <c r="F118" s="155"/>
      <c r="G118" s="156"/>
      <c r="H118" s="159"/>
    </row>
    <row r="119" spans="1:8" ht="12.75" customHeight="1">
      <c r="A119" s="153"/>
      <c r="B119" s="158"/>
      <c r="C119" s="155"/>
      <c r="D119" s="155"/>
      <c r="E119" s="155"/>
      <c r="F119" s="155"/>
      <c r="G119" s="156"/>
      <c r="H119" s="159"/>
    </row>
    <row r="120" spans="1:8" ht="12.75" customHeight="1">
      <c r="A120" s="153"/>
      <c r="B120" s="158"/>
      <c r="C120" s="155"/>
      <c r="D120" s="155"/>
      <c r="E120" s="155"/>
      <c r="F120" s="155"/>
      <c r="G120" s="156"/>
      <c r="H120" s="159"/>
    </row>
    <row r="121" spans="1:8" ht="12.75" customHeight="1">
      <c r="A121" s="153"/>
      <c r="B121" s="158"/>
      <c r="C121" s="155"/>
      <c r="D121" s="155"/>
      <c r="E121" s="155"/>
      <c r="F121" s="155"/>
      <c r="G121" s="156"/>
      <c r="H121" s="159"/>
    </row>
    <row r="122" spans="1:8" ht="12.75" customHeight="1">
      <c r="A122" s="153"/>
      <c r="B122" s="158"/>
      <c r="C122" s="155"/>
      <c r="D122" s="155"/>
      <c r="E122" s="155"/>
      <c r="F122" s="155"/>
      <c r="G122" s="156"/>
      <c r="H122" s="159"/>
    </row>
    <row r="123" spans="1:8" ht="54.75" customHeight="1">
      <c r="A123" s="218"/>
      <c r="B123" s="218"/>
      <c r="C123" s="218"/>
      <c r="D123" s="218"/>
      <c r="E123" s="218"/>
      <c r="F123" s="218"/>
      <c r="G123" s="218"/>
      <c r="H123" s="159"/>
    </row>
    <row r="124" spans="1:7" ht="15" customHeight="1">
      <c r="A124" s="166"/>
      <c r="B124" s="166"/>
      <c r="C124" s="166"/>
      <c r="D124" s="166"/>
      <c r="E124" s="166"/>
      <c r="F124" s="166"/>
      <c r="G124" s="166"/>
    </row>
    <row r="125" spans="1:7" ht="15" customHeight="1">
      <c r="A125" s="167"/>
      <c r="B125" s="167"/>
      <c r="C125" s="167"/>
      <c r="D125" s="167"/>
      <c r="E125" s="167"/>
      <c r="F125" s="167"/>
      <c r="G125" s="167"/>
    </row>
    <row r="126" spans="1:7" ht="15" customHeight="1">
      <c r="A126" s="154"/>
      <c r="B126" s="154"/>
      <c r="C126" s="154"/>
      <c r="D126" s="154"/>
      <c r="E126" s="154"/>
      <c r="F126" s="154"/>
      <c r="G126" s="154"/>
    </row>
    <row r="127" spans="1:7" ht="10.5" customHeight="1">
      <c r="A127" s="168"/>
      <c r="C127" s="159"/>
      <c r="D127" s="159"/>
      <c r="E127" s="159"/>
      <c r="F127" s="159"/>
      <c r="G127" s="159"/>
    </row>
    <row r="128" spans="1:7" ht="10.5" customHeight="1">
      <c r="A128" s="168"/>
      <c r="C128" s="159"/>
      <c r="D128" s="159"/>
      <c r="E128" s="159"/>
      <c r="F128" s="159"/>
      <c r="G128" s="159"/>
    </row>
    <row r="129" spans="1:7" ht="10.5" customHeight="1">
      <c r="A129" s="168"/>
      <c r="C129" s="159"/>
      <c r="D129" s="159"/>
      <c r="E129" s="159"/>
      <c r="F129" s="159"/>
      <c r="G129" s="159"/>
    </row>
    <row r="130" spans="1:7" ht="10.5" customHeight="1">
      <c r="A130" s="152"/>
      <c r="B130" s="17"/>
      <c r="C130" s="159"/>
      <c r="D130" s="159"/>
      <c r="E130" s="159"/>
      <c r="F130" s="159"/>
      <c r="G130" s="159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/>
  <sheetData>
    <row r="18" ht="12.75">
      <c r="D18" t="s">
        <v>176</v>
      </c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41" ht="12.75">
      <c r="D41" s="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&amp;C11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21"/>
    </row>
    <row r="18" ht="12.75" customHeight="1">
      <c r="D18" s="3" t="s">
        <v>176</v>
      </c>
    </row>
    <row r="37" ht="12.75" customHeight="1">
      <c r="D37" s="26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1">
      <selection activeCell="A3" sqref="A3:D3"/>
    </sheetView>
  </sheetViews>
  <sheetFormatPr defaultColWidth="11.421875" defaultRowHeight="12.75"/>
  <cols>
    <col min="1" max="1" width="41.421875" style="187" customWidth="1"/>
    <col min="2" max="2" width="13.140625" style="52" bestFit="1" customWidth="1"/>
    <col min="3" max="3" width="23.140625" style="188" customWidth="1"/>
    <col min="4" max="4" width="27.00390625" style="19" bestFit="1" customWidth="1"/>
    <col min="5" max="5" width="11.421875" style="19" customWidth="1"/>
    <col min="6" max="16384" width="11.421875" style="3" customWidth="1"/>
  </cols>
  <sheetData>
    <row r="1" spans="1:8" ht="12.75">
      <c r="A1" s="246" t="s">
        <v>118</v>
      </c>
      <c r="B1" s="246"/>
      <c r="C1" s="246"/>
      <c r="D1" s="246"/>
      <c r="E1" s="52"/>
      <c r="F1" s="52"/>
      <c r="G1" s="37"/>
      <c r="H1" s="37"/>
    </row>
    <row r="2" spans="1:8" ht="15" customHeight="1">
      <c r="A2" s="247" t="s">
        <v>174</v>
      </c>
      <c r="B2" s="247"/>
      <c r="C2" s="247"/>
      <c r="D2" s="247"/>
      <c r="E2" s="52"/>
      <c r="F2" s="52"/>
      <c r="G2" s="37"/>
      <c r="H2" s="37"/>
    </row>
    <row r="3" spans="1:8" s="21" customFormat="1" ht="15" customHeight="1">
      <c r="A3" s="248" t="s">
        <v>217</v>
      </c>
      <c r="B3" s="248"/>
      <c r="C3" s="248"/>
      <c r="D3" s="248"/>
      <c r="E3" s="52"/>
      <c r="F3" s="52"/>
      <c r="G3" s="38"/>
      <c r="H3" s="38"/>
    </row>
    <row r="4" spans="1:8" s="21" customFormat="1" ht="15" customHeight="1">
      <c r="A4" s="249" t="s">
        <v>205</v>
      </c>
      <c r="B4" s="249"/>
      <c r="C4" s="249"/>
      <c r="D4" s="249"/>
      <c r="E4" s="52"/>
      <c r="F4" s="52"/>
      <c r="G4" s="38"/>
      <c r="H4" s="38"/>
    </row>
    <row r="5" spans="1:8" s="21" customFormat="1" ht="15" customHeight="1">
      <c r="A5" s="169"/>
      <c r="B5" s="170"/>
      <c r="C5" s="171"/>
      <c r="D5" s="22"/>
      <c r="E5" s="52"/>
      <c r="F5" s="52"/>
      <c r="G5" s="38"/>
      <c r="H5" s="38"/>
    </row>
    <row r="6" spans="1:12" s="21" customFormat="1" ht="15" customHeight="1">
      <c r="A6" s="172" t="s">
        <v>40</v>
      </c>
      <c r="B6" s="209" t="s">
        <v>142</v>
      </c>
      <c r="C6" s="173" t="s">
        <v>143</v>
      </c>
      <c r="D6" s="174" t="s">
        <v>167</v>
      </c>
      <c r="E6" s="52"/>
      <c r="F6" s="52"/>
      <c r="G6" s="39"/>
      <c r="H6" s="39"/>
      <c r="I6" s="20"/>
      <c r="J6" s="20"/>
      <c r="K6" s="20"/>
      <c r="L6" s="20"/>
    </row>
    <row r="7" spans="1:12" s="21" customFormat="1" ht="15" customHeight="1">
      <c r="A7" s="243" t="s">
        <v>42</v>
      </c>
      <c r="B7" s="243"/>
      <c r="C7" s="243"/>
      <c r="D7" s="244"/>
      <c r="E7" s="52"/>
      <c r="F7" s="52"/>
      <c r="G7" s="39"/>
      <c r="H7" s="39"/>
      <c r="I7" s="20"/>
      <c r="J7" s="20"/>
      <c r="K7" s="20"/>
      <c r="L7" s="20"/>
    </row>
    <row r="8" spans="1:12" s="21" customFormat="1" ht="15" customHeight="1">
      <c r="A8" s="175" t="s">
        <v>43</v>
      </c>
      <c r="B8" s="176">
        <v>40</v>
      </c>
      <c r="C8" s="177">
        <v>260.5</v>
      </c>
      <c r="D8" s="178">
        <f>C8/564.41</f>
        <v>0.46154391311280807</v>
      </c>
      <c r="E8" s="52"/>
      <c r="F8" s="52"/>
      <c r="G8" s="39"/>
      <c r="H8" s="39"/>
      <c r="I8" s="20"/>
      <c r="J8" s="20"/>
      <c r="K8" s="20"/>
      <c r="L8" s="20"/>
    </row>
    <row r="9" spans="1:12" s="21" customFormat="1" ht="15" customHeight="1">
      <c r="A9" s="175" t="s">
        <v>99</v>
      </c>
      <c r="B9" s="176">
        <v>40</v>
      </c>
      <c r="C9" s="177">
        <v>268</v>
      </c>
      <c r="D9" s="177">
        <f aca="true" t="shared" si="0" ref="D9:D25">C9/564.41</f>
        <v>0.4748321255824667</v>
      </c>
      <c r="E9" s="52"/>
      <c r="F9" s="52"/>
      <c r="G9" s="39"/>
      <c r="H9" s="39"/>
      <c r="I9" s="20"/>
      <c r="J9" s="20"/>
      <c r="K9" s="20"/>
      <c r="L9" s="20"/>
    </row>
    <row r="10" spans="1:12" s="21" customFormat="1" ht="15" customHeight="1">
      <c r="A10" s="175" t="s">
        <v>44</v>
      </c>
      <c r="B10" s="176">
        <v>40</v>
      </c>
      <c r="C10" s="177">
        <v>246.5</v>
      </c>
      <c r="D10" s="177">
        <f t="shared" si="0"/>
        <v>0.43673924983611206</v>
      </c>
      <c r="E10" s="52"/>
      <c r="F10" s="52"/>
      <c r="G10" s="39"/>
      <c r="H10" s="39"/>
      <c r="I10" s="20"/>
      <c r="J10" s="20"/>
      <c r="K10" s="20"/>
      <c r="L10" s="20"/>
    </row>
    <row r="11" spans="1:12" s="21" customFormat="1" ht="15" customHeight="1">
      <c r="A11" s="175" t="s">
        <v>112</v>
      </c>
      <c r="B11" s="176">
        <v>40</v>
      </c>
      <c r="C11" s="177">
        <v>254</v>
      </c>
      <c r="D11" s="177">
        <f t="shared" si="0"/>
        <v>0.4500274623057707</v>
      </c>
      <c r="E11" s="52"/>
      <c r="F11" s="52"/>
      <c r="G11" s="39"/>
      <c r="H11" s="39"/>
      <c r="I11" s="20"/>
      <c r="J11" s="20"/>
      <c r="K11" s="20"/>
      <c r="L11" s="20"/>
    </row>
    <row r="12" spans="1:12" s="21" customFormat="1" ht="15" customHeight="1">
      <c r="A12" s="175" t="s">
        <v>45</v>
      </c>
      <c r="B12" s="176">
        <v>40</v>
      </c>
      <c r="C12" s="177">
        <v>251.5</v>
      </c>
      <c r="D12" s="177">
        <f t="shared" si="0"/>
        <v>0.44559805814921777</v>
      </c>
      <c r="E12" s="52"/>
      <c r="F12" s="52"/>
      <c r="G12" s="39"/>
      <c r="H12" s="39"/>
      <c r="I12" s="20"/>
      <c r="J12" s="20"/>
      <c r="K12" s="20"/>
      <c r="L12" s="20"/>
    </row>
    <row r="13" spans="1:12" s="21" customFormat="1" ht="15" customHeight="1">
      <c r="A13" s="175" t="s">
        <v>100</v>
      </c>
      <c r="B13" s="176">
        <v>40</v>
      </c>
      <c r="C13" s="177">
        <v>258</v>
      </c>
      <c r="D13" s="177">
        <f t="shared" si="0"/>
        <v>0.4571145089562552</v>
      </c>
      <c r="E13" s="52"/>
      <c r="F13" s="52"/>
      <c r="G13" s="39"/>
      <c r="H13" s="39"/>
      <c r="I13" s="20"/>
      <c r="J13" s="20"/>
      <c r="K13" s="20"/>
      <c r="L13" s="20"/>
    </row>
    <row r="14" spans="1:12" s="21" customFormat="1" ht="15" customHeight="1">
      <c r="A14" s="175" t="s">
        <v>67</v>
      </c>
      <c r="B14" s="176">
        <v>40</v>
      </c>
      <c r="C14" s="177">
        <v>232</v>
      </c>
      <c r="D14" s="177">
        <f t="shared" si="0"/>
        <v>0.4110487057281055</v>
      </c>
      <c r="E14" s="179"/>
      <c r="F14" s="39"/>
      <c r="G14" s="39"/>
      <c r="H14" s="39"/>
      <c r="I14" s="20"/>
      <c r="J14" s="20"/>
      <c r="K14" s="20"/>
      <c r="L14" s="20"/>
    </row>
    <row r="15" spans="1:12" s="21" customFormat="1" ht="15" customHeight="1">
      <c r="A15" s="175" t="s">
        <v>101</v>
      </c>
      <c r="B15" s="176">
        <v>40</v>
      </c>
      <c r="C15" s="177">
        <v>239.5</v>
      </c>
      <c r="D15" s="177">
        <f t="shared" si="0"/>
        <v>0.42433691819776403</v>
      </c>
      <c r="E15" s="176"/>
      <c r="F15" s="20"/>
      <c r="G15" s="20"/>
      <c r="H15" s="20"/>
      <c r="I15" s="20"/>
      <c r="J15" s="20"/>
      <c r="K15" s="20"/>
      <c r="L15" s="20"/>
    </row>
    <row r="16" spans="1:12" s="21" customFormat="1" ht="15" customHeight="1">
      <c r="A16" s="175" t="s">
        <v>46</v>
      </c>
      <c r="B16" s="176">
        <v>40</v>
      </c>
      <c r="C16" s="177">
        <v>219</v>
      </c>
      <c r="D16" s="177">
        <f t="shared" si="0"/>
        <v>0.3880158041140306</v>
      </c>
      <c r="E16" s="176"/>
      <c r="F16" s="20"/>
      <c r="G16" s="20"/>
      <c r="H16" s="20"/>
      <c r="I16" s="20"/>
      <c r="J16" s="20"/>
      <c r="K16" s="20"/>
      <c r="L16" s="20"/>
    </row>
    <row r="17" spans="1:12" s="21" customFormat="1" ht="15" customHeight="1">
      <c r="A17" s="175" t="s">
        <v>102</v>
      </c>
      <c r="B17" s="176">
        <v>40</v>
      </c>
      <c r="C17" s="177">
        <v>226.5</v>
      </c>
      <c r="D17" s="177">
        <f t="shared" si="0"/>
        <v>0.4013040165836892</v>
      </c>
      <c r="E17" s="176"/>
      <c r="F17" s="20"/>
      <c r="G17" s="20"/>
      <c r="H17" s="20"/>
      <c r="I17" s="20"/>
      <c r="J17" s="20"/>
      <c r="K17" s="20"/>
      <c r="L17" s="20"/>
    </row>
    <row r="18" spans="1:12" s="21" customFormat="1" ht="15" customHeight="1">
      <c r="A18" s="175" t="s">
        <v>64</v>
      </c>
      <c r="B18" s="176">
        <v>40</v>
      </c>
      <c r="C18" s="177">
        <v>225</v>
      </c>
      <c r="D18" s="177">
        <f t="shared" si="0"/>
        <v>0.39864637408975745</v>
      </c>
      <c r="E18" s="176"/>
      <c r="F18" s="20"/>
      <c r="G18" s="20"/>
      <c r="H18" s="20"/>
      <c r="I18" s="20"/>
      <c r="J18" s="20"/>
      <c r="K18" s="20"/>
      <c r="L18" s="20"/>
    </row>
    <row r="19" spans="1:12" s="21" customFormat="1" ht="15" customHeight="1">
      <c r="A19" s="175" t="s">
        <v>88</v>
      </c>
      <c r="B19" s="176">
        <v>40</v>
      </c>
      <c r="C19" s="177">
        <v>230</v>
      </c>
      <c r="D19" s="177">
        <f t="shared" si="0"/>
        <v>0.4075051824028632</v>
      </c>
      <c r="E19" s="176"/>
      <c r="F19" s="20"/>
      <c r="G19" s="20"/>
      <c r="H19" s="20"/>
      <c r="I19" s="20"/>
      <c r="J19" s="20"/>
      <c r="K19" s="20"/>
      <c r="L19" s="20"/>
    </row>
    <row r="20" spans="1:12" s="21" customFormat="1" ht="15" customHeight="1">
      <c r="A20" s="175" t="s">
        <v>65</v>
      </c>
      <c r="B20" s="176">
        <v>40</v>
      </c>
      <c r="C20" s="177">
        <v>215</v>
      </c>
      <c r="D20" s="177">
        <f t="shared" si="0"/>
        <v>0.38092875746354604</v>
      </c>
      <c r="E20" s="176"/>
      <c r="F20" s="20"/>
      <c r="G20" s="20"/>
      <c r="H20" s="20"/>
      <c r="I20" s="20"/>
      <c r="J20" s="20"/>
      <c r="K20" s="20"/>
      <c r="L20" s="20"/>
    </row>
    <row r="21" spans="1:12" s="21" customFormat="1" ht="15" customHeight="1">
      <c r="A21" s="175" t="s">
        <v>66</v>
      </c>
      <c r="B21" s="176">
        <v>40</v>
      </c>
      <c r="C21" s="177">
        <v>220</v>
      </c>
      <c r="D21" s="177">
        <f t="shared" si="0"/>
        <v>0.38978756577665175</v>
      </c>
      <c r="E21" s="176"/>
      <c r="F21" s="20"/>
      <c r="G21" s="20"/>
      <c r="H21" s="20"/>
      <c r="I21" s="20"/>
      <c r="J21" s="20"/>
      <c r="K21" s="20"/>
      <c r="L21" s="20"/>
    </row>
    <row r="22" spans="1:12" s="21" customFormat="1" ht="15" customHeight="1">
      <c r="A22" s="175" t="s">
        <v>89</v>
      </c>
      <c r="B22" s="176">
        <v>40</v>
      </c>
      <c r="C22" s="177">
        <v>228</v>
      </c>
      <c r="D22" s="177">
        <f t="shared" si="0"/>
        <v>0.4039616590776209</v>
      </c>
      <c r="E22" s="176"/>
      <c r="F22" s="20"/>
      <c r="G22" s="20"/>
      <c r="H22" s="20"/>
      <c r="I22" s="20"/>
      <c r="J22" s="20"/>
      <c r="K22" s="20"/>
      <c r="L22" s="20"/>
    </row>
    <row r="23" spans="1:12" s="21" customFormat="1" ht="15" customHeight="1">
      <c r="A23" s="175" t="s">
        <v>103</v>
      </c>
      <c r="B23" s="176">
        <v>40</v>
      </c>
      <c r="C23" s="177">
        <v>238</v>
      </c>
      <c r="D23" s="177">
        <f t="shared" si="0"/>
        <v>0.42167927570383235</v>
      </c>
      <c r="E23" s="176"/>
      <c r="F23" s="20"/>
      <c r="G23" s="20"/>
      <c r="H23" s="20"/>
      <c r="I23" s="20"/>
      <c r="J23" s="20"/>
      <c r="K23" s="20"/>
      <c r="L23" s="20"/>
    </row>
    <row r="24" spans="1:12" s="21" customFormat="1" ht="15" customHeight="1">
      <c r="A24" s="175" t="s">
        <v>90</v>
      </c>
      <c r="B24" s="176">
        <v>40</v>
      </c>
      <c r="C24" s="177">
        <v>235</v>
      </c>
      <c r="D24" s="177">
        <f t="shared" si="0"/>
        <v>0.4163639907159689</v>
      </c>
      <c r="E24" s="176"/>
      <c r="F24" s="20"/>
      <c r="G24" s="20"/>
      <c r="H24" s="20"/>
      <c r="I24" s="20"/>
      <c r="J24" s="20"/>
      <c r="K24" s="20"/>
      <c r="L24" s="20"/>
    </row>
    <row r="25" spans="1:12" s="21" customFormat="1" ht="15" customHeight="1">
      <c r="A25" s="175" t="s">
        <v>104</v>
      </c>
      <c r="B25" s="176">
        <v>40</v>
      </c>
      <c r="C25" s="177">
        <v>245</v>
      </c>
      <c r="D25" s="180">
        <f t="shared" si="0"/>
        <v>0.4340816073421804</v>
      </c>
      <c r="E25" s="176"/>
      <c r="F25" s="20"/>
      <c r="G25" s="20"/>
      <c r="H25" s="20"/>
      <c r="I25" s="20"/>
      <c r="J25" s="20"/>
      <c r="K25" s="20"/>
      <c r="L25" s="20"/>
    </row>
    <row r="26" spans="1:12" s="21" customFormat="1" ht="15" customHeight="1">
      <c r="A26" s="243" t="s">
        <v>47</v>
      </c>
      <c r="B26" s="243"/>
      <c r="C26" s="243"/>
      <c r="D26" s="245"/>
      <c r="E26" s="22"/>
      <c r="F26" s="20"/>
      <c r="G26" s="20"/>
      <c r="H26" s="20"/>
      <c r="I26" s="20"/>
      <c r="J26" s="20"/>
      <c r="K26" s="20"/>
      <c r="L26" s="20"/>
    </row>
    <row r="27" spans="1:12" s="21" customFormat="1" ht="15" customHeight="1">
      <c r="A27" s="175" t="s">
        <v>105</v>
      </c>
      <c r="B27" s="176">
        <v>40</v>
      </c>
      <c r="C27" s="177">
        <v>249</v>
      </c>
      <c r="D27" s="178">
        <f>C27/564.41</f>
        <v>0.4411686539926649</v>
      </c>
      <c r="E27" s="22"/>
      <c r="F27" s="20"/>
      <c r="G27" s="20"/>
      <c r="H27" s="20"/>
      <c r="I27" s="20"/>
      <c r="J27" s="20"/>
      <c r="K27" s="20"/>
      <c r="L27" s="20"/>
    </row>
    <row r="28" spans="1:12" s="21" customFormat="1" ht="15" customHeight="1">
      <c r="A28" s="175" t="s">
        <v>48</v>
      </c>
      <c r="B28" s="176">
        <v>40</v>
      </c>
      <c r="C28" s="177">
        <v>237</v>
      </c>
      <c r="D28" s="177">
        <f aca="true" t="shared" si="1" ref="D28:D36">C28/564.41</f>
        <v>0.4199075140412112</v>
      </c>
      <c r="E28" s="22"/>
      <c r="F28" s="20"/>
      <c r="G28" s="20"/>
      <c r="H28" s="20"/>
      <c r="I28" s="20"/>
      <c r="J28" s="20"/>
      <c r="K28" s="20"/>
      <c r="L28" s="20"/>
    </row>
    <row r="29" spans="1:12" s="21" customFormat="1" ht="15" customHeight="1">
      <c r="A29" s="175" t="s">
        <v>106</v>
      </c>
      <c r="B29" s="176">
        <v>40</v>
      </c>
      <c r="C29" s="177">
        <v>221.5</v>
      </c>
      <c r="D29" s="177">
        <f t="shared" si="1"/>
        <v>0.3924452082705835</v>
      </c>
      <c r="E29" s="22"/>
      <c r="F29" s="20"/>
      <c r="G29" s="20"/>
      <c r="H29" s="20"/>
      <c r="I29" s="20"/>
      <c r="J29" s="20"/>
      <c r="K29" s="20"/>
      <c r="L29" s="20"/>
    </row>
    <row r="30" spans="1:12" s="21" customFormat="1" ht="15" customHeight="1">
      <c r="A30" s="175" t="s">
        <v>49</v>
      </c>
      <c r="B30" s="176">
        <v>40</v>
      </c>
      <c r="C30" s="177">
        <v>221</v>
      </c>
      <c r="D30" s="177">
        <f t="shared" si="1"/>
        <v>0.3915593274392729</v>
      </c>
      <c r="E30" s="22"/>
      <c r="F30" s="20"/>
      <c r="G30" s="20"/>
      <c r="H30" s="20"/>
      <c r="I30" s="20"/>
      <c r="J30" s="20"/>
      <c r="K30" s="20"/>
      <c r="L30" s="20"/>
    </row>
    <row r="31" spans="1:12" s="21" customFormat="1" ht="15" customHeight="1">
      <c r="A31" s="175" t="s">
        <v>107</v>
      </c>
      <c r="B31" s="176">
        <v>40</v>
      </c>
      <c r="C31" s="177">
        <v>206.5</v>
      </c>
      <c r="D31" s="177">
        <f t="shared" si="1"/>
        <v>0.3658687833312663</v>
      </c>
      <c r="E31" s="22"/>
      <c r="F31" s="20"/>
      <c r="G31" s="20"/>
      <c r="H31" s="20"/>
      <c r="I31" s="20"/>
      <c r="J31" s="20"/>
      <c r="K31" s="20"/>
      <c r="L31" s="20"/>
    </row>
    <row r="32" spans="1:12" s="21" customFormat="1" ht="15" customHeight="1">
      <c r="A32" s="175" t="s">
        <v>50</v>
      </c>
      <c r="B32" s="176">
        <v>40</v>
      </c>
      <c r="C32" s="177">
        <v>210</v>
      </c>
      <c r="D32" s="177">
        <f t="shared" si="1"/>
        <v>0.3720699491504403</v>
      </c>
      <c r="E32" s="22"/>
      <c r="F32" s="20"/>
      <c r="G32" s="20"/>
      <c r="H32" s="20"/>
      <c r="I32" s="20"/>
      <c r="J32" s="20"/>
      <c r="K32" s="20"/>
      <c r="L32" s="20"/>
    </row>
    <row r="33" spans="1:12" s="21" customFormat="1" ht="15" customHeight="1">
      <c r="A33" s="175" t="s">
        <v>108</v>
      </c>
      <c r="B33" s="176">
        <v>40</v>
      </c>
      <c r="C33" s="177">
        <v>207</v>
      </c>
      <c r="D33" s="177">
        <f t="shared" si="1"/>
        <v>0.36675466416257685</v>
      </c>
      <c r="E33" s="22"/>
      <c r="F33" s="20"/>
      <c r="G33" s="20"/>
      <c r="H33" s="20"/>
      <c r="I33" s="20"/>
      <c r="J33" s="20"/>
      <c r="K33" s="20"/>
      <c r="L33" s="20"/>
    </row>
    <row r="34" spans="1:12" s="21" customFormat="1" ht="15" customHeight="1">
      <c r="A34" s="175" t="s">
        <v>51</v>
      </c>
      <c r="B34" s="176">
        <v>40</v>
      </c>
      <c r="C34" s="177">
        <v>203</v>
      </c>
      <c r="D34" s="177">
        <f t="shared" si="1"/>
        <v>0.3596676175120923</v>
      </c>
      <c r="E34" s="22"/>
      <c r="F34" s="20"/>
      <c r="G34" s="20"/>
      <c r="H34" s="20"/>
      <c r="I34" s="20"/>
      <c r="J34" s="20"/>
      <c r="K34" s="20"/>
      <c r="L34" s="20"/>
    </row>
    <row r="35" spans="1:12" s="21" customFormat="1" ht="15" customHeight="1">
      <c r="A35" s="175" t="s">
        <v>109</v>
      </c>
      <c r="B35" s="176">
        <v>40</v>
      </c>
      <c r="C35" s="177">
        <v>218</v>
      </c>
      <c r="D35" s="177">
        <f t="shared" si="1"/>
        <v>0.3862440424514095</v>
      </c>
      <c r="E35" s="22"/>
      <c r="F35" s="20"/>
      <c r="G35" s="20"/>
      <c r="H35" s="20"/>
      <c r="I35" s="20"/>
      <c r="J35" s="20"/>
      <c r="K35" s="20"/>
      <c r="L35" s="20"/>
    </row>
    <row r="36" spans="1:12" s="21" customFormat="1" ht="15" customHeight="1">
      <c r="A36" s="175" t="s">
        <v>122</v>
      </c>
      <c r="B36" s="176">
        <v>40</v>
      </c>
      <c r="C36" s="177">
        <v>214</v>
      </c>
      <c r="D36" s="180">
        <f t="shared" si="1"/>
        <v>0.3791569958009249</v>
      </c>
      <c r="E36" s="22"/>
      <c r="F36" s="20"/>
      <c r="G36" s="20"/>
      <c r="H36" s="20"/>
      <c r="I36" s="20"/>
      <c r="J36" s="20"/>
      <c r="K36" s="20"/>
      <c r="L36" s="20"/>
    </row>
    <row r="37" spans="1:12" s="21" customFormat="1" ht="15" customHeight="1">
      <c r="A37" s="244" t="s">
        <v>52</v>
      </c>
      <c r="B37" s="244"/>
      <c r="C37" s="244"/>
      <c r="D37" s="245"/>
      <c r="E37" s="22"/>
      <c r="F37" s="20"/>
      <c r="G37" s="20"/>
      <c r="H37" s="20"/>
      <c r="I37" s="20"/>
      <c r="J37" s="20"/>
      <c r="K37" s="20"/>
      <c r="L37" s="20"/>
    </row>
    <row r="38" spans="1:12" s="21" customFormat="1" ht="12.75">
      <c r="A38" s="72" t="s">
        <v>68</v>
      </c>
      <c r="B38" s="181" t="s">
        <v>70</v>
      </c>
      <c r="C38" s="178">
        <v>201.5</v>
      </c>
      <c r="D38" s="178">
        <f>C38/564.41</f>
        <v>0.35700997501816056</v>
      </c>
      <c r="E38" s="22"/>
      <c r="F38" s="20"/>
      <c r="G38" s="20"/>
      <c r="H38" s="20"/>
      <c r="I38" s="20"/>
      <c r="J38" s="20"/>
      <c r="K38" s="20"/>
      <c r="L38" s="20"/>
    </row>
    <row r="39" spans="1:12" s="21" customFormat="1" ht="12.75">
      <c r="A39" s="175" t="s">
        <v>69</v>
      </c>
      <c r="B39" s="182" t="s">
        <v>70</v>
      </c>
      <c r="C39" s="177">
        <v>186.5</v>
      </c>
      <c r="D39" s="177">
        <f aca="true" t="shared" si="2" ref="D39:D49">C39/564.41</f>
        <v>0.3304335500788434</v>
      </c>
      <c r="E39" s="22"/>
      <c r="F39" s="20"/>
      <c r="G39" s="20"/>
      <c r="H39" s="20"/>
      <c r="I39" s="20"/>
      <c r="J39" s="20"/>
      <c r="K39" s="20"/>
      <c r="L39" s="20"/>
    </row>
    <row r="40" spans="1:12" s="21" customFormat="1" ht="12.75">
      <c r="A40" s="175" t="s">
        <v>72</v>
      </c>
      <c r="B40" s="182">
        <v>50</v>
      </c>
      <c r="C40" s="177">
        <v>189.5</v>
      </c>
      <c r="D40" s="177">
        <f t="shared" si="2"/>
        <v>0.33574883506670683</v>
      </c>
      <c r="E40" s="22"/>
      <c r="F40" s="20"/>
      <c r="G40" s="20"/>
      <c r="H40" s="20"/>
      <c r="I40" s="20"/>
      <c r="J40" s="20"/>
      <c r="K40" s="20"/>
      <c r="L40" s="20"/>
    </row>
    <row r="41" spans="1:12" s="21" customFormat="1" ht="15" customHeight="1">
      <c r="A41" s="175" t="s">
        <v>53</v>
      </c>
      <c r="B41" s="182">
        <v>50</v>
      </c>
      <c r="C41" s="177">
        <v>186</v>
      </c>
      <c r="D41" s="177">
        <f t="shared" si="2"/>
        <v>0.3295476692475328</v>
      </c>
      <c r="E41" s="22"/>
      <c r="F41" s="20"/>
      <c r="G41" s="20"/>
      <c r="H41" s="20"/>
      <c r="I41" s="20"/>
      <c r="J41" s="20"/>
      <c r="K41" s="20"/>
      <c r="L41" s="20"/>
    </row>
    <row r="42" spans="1:12" s="21" customFormat="1" ht="15" customHeight="1">
      <c r="A42" s="175" t="s">
        <v>54</v>
      </c>
      <c r="B42" s="182">
        <v>50</v>
      </c>
      <c r="C42" s="177">
        <v>188</v>
      </c>
      <c r="D42" s="177">
        <f t="shared" si="2"/>
        <v>0.33309119257277514</v>
      </c>
      <c r="E42" s="22"/>
      <c r="F42" s="20"/>
      <c r="G42" s="20"/>
      <c r="H42" s="20"/>
      <c r="I42" s="20"/>
      <c r="J42" s="20"/>
      <c r="K42" s="20"/>
      <c r="L42" s="20"/>
    </row>
    <row r="43" spans="1:12" s="21" customFormat="1" ht="15" customHeight="1">
      <c r="A43" s="175" t="s">
        <v>55</v>
      </c>
      <c r="B43" s="182">
        <v>50</v>
      </c>
      <c r="C43" s="177">
        <v>186</v>
      </c>
      <c r="D43" s="177">
        <f t="shared" si="2"/>
        <v>0.3295476692475328</v>
      </c>
      <c r="E43" s="22"/>
      <c r="F43" s="20"/>
      <c r="G43" s="20"/>
      <c r="H43" s="20"/>
      <c r="I43" s="20"/>
      <c r="J43" s="20"/>
      <c r="K43" s="20"/>
      <c r="L43" s="20"/>
    </row>
    <row r="44" spans="1:12" s="21" customFormat="1" ht="15" customHeight="1">
      <c r="A44" s="175" t="s">
        <v>56</v>
      </c>
      <c r="B44" s="182">
        <v>50</v>
      </c>
      <c r="C44" s="177">
        <v>182</v>
      </c>
      <c r="D44" s="177">
        <f t="shared" si="2"/>
        <v>0.3224606225970483</v>
      </c>
      <c r="E44" s="22"/>
      <c r="F44" s="20"/>
      <c r="G44" s="20"/>
      <c r="H44" s="20"/>
      <c r="I44" s="20"/>
      <c r="J44" s="20"/>
      <c r="K44" s="20"/>
      <c r="L44" s="20"/>
    </row>
    <row r="45" spans="1:12" s="21" customFormat="1" ht="15" customHeight="1">
      <c r="A45" s="175" t="s">
        <v>57</v>
      </c>
      <c r="B45" s="182">
        <v>50</v>
      </c>
      <c r="C45" s="177">
        <v>178</v>
      </c>
      <c r="D45" s="177">
        <f t="shared" si="2"/>
        <v>0.3153735759465637</v>
      </c>
      <c r="E45" s="22"/>
      <c r="F45" s="20"/>
      <c r="G45" s="20"/>
      <c r="H45" s="20"/>
      <c r="I45" s="20"/>
      <c r="J45" s="20"/>
      <c r="K45" s="20"/>
      <c r="L45" s="20"/>
    </row>
    <row r="46" spans="1:12" s="21" customFormat="1" ht="15" customHeight="1">
      <c r="A46" s="175" t="s">
        <v>58</v>
      </c>
      <c r="B46" s="182">
        <v>50</v>
      </c>
      <c r="C46" s="177">
        <v>173</v>
      </c>
      <c r="D46" s="177">
        <f t="shared" si="2"/>
        <v>0.306514767633458</v>
      </c>
      <c r="E46" s="22"/>
      <c r="F46" s="20"/>
      <c r="G46" s="20"/>
      <c r="H46" s="20"/>
      <c r="I46" s="20"/>
      <c r="J46" s="20"/>
      <c r="K46" s="20"/>
      <c r="L46" s="20"/>
    </row>
    <row r="47" spans="1:12" s="21" customFormat="1" ht="15" customHeight="1">
      <c r="A47" s="175" t="s">
        <v>59</v>
      </c>
      <c r="B47" s="182">
        <v>50</v>
      </c>
      <c r="C47" s="177">
        <v>273</v>
      </c>
      <c r="D47" s="177">
        <f t="shared" si="2"/>
        <v>0.4836909338955724</v>
      </c>
      <c r="E47" s="22"/>
      <c r="F47" s="20"/>
      <c r="G47" s="20"/>
      <c r="H47" s="20"/>
      <c r="I47" s="20"/>
      <c r="J47" s="20"/>
      <c r="K47" s="20"/>
      <c r="L47" s="20"/>
    </row>
    <row r="48" spans="1:12" s="21" customFormat="1" ht="15" customHeight="1">
      <c r="A48" s="67" t="s">
        <v>71</v>
      </c>
      <c r="B48" s="182">
        <v>25</v>
      </c>
      <c r="C48" s="177">
        <v>1211</v>
      </c>
      <c r="D48" s="177">
        <f t="shared" si="2"/>
        <v>2.1456033734342057</v>
      </c>
      <c r="E48" s="22"/>
      <c r="F48" s="20"/>
      <c r="G48" s="20"/>
      <c r="H48" s="20"/>
      <c r="I48" s="20"/>
      <c r="J48" s="23"/>
      <c r="K48" s="20"/>
      <c r="L48" s="20"/>
    </row>
    <row r="49" spans="1:12" s="21" customFormat="1" ht="15" customHeight="1">
      <c r="A49" s="70" t="s">
        <v>73</v>
      </c>
      <c r="B49" s="183">
        <v>40</v>
      </c>
      <c r="C49" s="180">
        <v>387</v>
      </c>
      <c r="D49" s="180">
        <f t="shared" si="2"/>
        <v>0.6856717634343829</v>
      </c>
      <c r="E49" s="22"/>
      <c r="F49" s="20"/>
      <c r="G49" s="20"/>
      <c r="H49" s="20"/>
      <c r="I49" s="20"/>
      <c r="J49" s="20"/>
      <c r="K49" s="20"/>
      <c r="L49" s="20"/>
    </row>
    <row r="50" spans="1:12" s="21" customFormat="1" ht="15" customHeight="1">
      <c r="A50" s="250" t="s">
        <v>60</v>
      </c>
      <c r="B50" s="250"/>
      <c r="C50" s="250"/>
      <c r="D50" s="245"/>
      <c r="E50" s="22"/>
      <c r="F50" s="20"/>
      <c r="G50" s="20"/>
      <c r="H50" s="20"/>
      <c r="I50" s="20"/>
      <c r="J50" s="20"/>
      <c r="K50" s="20"/>
      <c r="L50" s="20"/>
    </row>
    <row r="51" spans="1:12" s="21" customFormat="1" ht="15" customHeight="1">
      <c r="A51" s="72" t="s">
        <v>61</v>
      </c>
      <c r="B51" s="73">
        <v>40</v>
      </c>
      <c r="C51" s="178">
        <v>261</v>
      </c>
      <c r="D51" s="178">
        <f>C51/564.41</f>
        <v>0.46242979394411865</v>
      </c>
      <c r="E51" s="22"/>
      <c r="F51" s="20"/>
      <c r="G51" s="20"/>
      <c r="H51" s="20"/>
      <c r="I51" s="20"/>
      <c r="J51" s="20"/>
      <c r="K51" s="20"/>
      <c r="L51" s="20"/>
    </row>
    <row r="52" spans="1:12" s="21" customFormat="1" ht="15" customHeight="1">
      <c r="A52" s="43" t="s">
        <v>63</v>
      </c>
      <c r="B52" s="184">
        <v>40</v>
      </c>
      <c r="C52" s="177">
        <v>261</v>
      </c>
      <c r="D52" s="177">
        <f aca="true" t="shared" si="3" ref="D52:D58">C52/564.41</f>
        <v>0.46242979394411865</v>
      </c>
      <c r="E52" s="22"/>
      <c r="F52" s="20"/>
      <c r="G52" s="20"/>
      <c r="H52" s="20"/>
      <c r="I52" s="20"/>
      <c r="J52" s="20"/>
      <c r="K52" s="20"/>
      <c r="L52" s="20"/>
    </row>
    <row r="53" spans="1:12" s="21" customFormat="1" ht="15" customHeight="1">
      <c r="A53" s="175" t="s">
        <v>62</v>
      </c>
      <c r="B53" s="176">
        <v>40</v>
      </c>
      <c r="C53" s="177">
        <v>249</v>
      </c>
      <c r="D53" s="177">
        <f t="shared" si="3"/>
        <v>0.4411686539926649</v>
      </c>
      <c r="E53" s="22"/>
      <c r="F53" s="20"/>
      <c r="G53" s="20"/>
      <c r="H53" s="20"/>
      <c r="I53" s="20"/>
      <c r="J53" s="20"/>
      <c r="K53" s="20"/>
      <c r="L53" s="20"/>
    </row>
    <row r="54" spans="1:12" s="21" customFormat="1" ht="15" customHeight="1">
      <c r="A54" s="175" t="s">
        <v>77</v>
      </c>
      <c r="B54" s="67"/>
      <c r="C54" s="177">
        <v>156</v>
      </c>
      <c r="D54" s="177">
        <f t="shared" si="3"/>
        <v>0.27639481936889854</v>
      </c>
      <c r="E54" s="22"/>
      <c r="F54" s="20"/>
      <c r="G54" s="20"/>
      <c r="H54" s="20"/>
      <c r="I54" s="20"/>
      <c r="J54" s="20"/>
      <c r="K54" s="20"/>
      <c r="L54" s="20"/>
    </row>
    <row r="55" spans="1:12" s="21" customFormat="1" ht="15" customHeight="1">
      <c r="A55" s="175" t="s">
        <v>74</v>
      </c>
      <c r="B55" s="176">
        <v>40</v>
      </c>
      <c r="C55" s="177">
        <v>135</v>
      </c>
      <c r="D55" s="177">
        <f t="shared" si="3"/>
        <v>0.23918782445385448</v>
      </c>
      <c r="E55" s="22"/>
      <c r="F55" s="20"/>
      <c r="G55" s="20"/>
      <c r="H55" s="20"/>
      <c r="I55" s="20"/>
      <c r="J55" s="20"/>
      <c r="K55" s="20"/>
      <c r="L55" s="20"/>
    </row>
    <row r="56" spans="1:12" s="21" customFormat="1" ht="15" customHeight="1">
      <c r="A56" s="175" t="s">
        <v>76</v>
      </c>
      <c r="B56" s="176">
        <v>50</v>
      </c>
      <c r="C56" s="177">
        <v>48</v>
      </c>
      <c r="D56" s="177">
        <f t="shared" si="3"/>
        <v>0.08504455980581492</v>
      </c>
      <c r="E56" s="22"/>
      <c r="F56" s="20"/>
      <c r="G56" s="20"/>
      <c r="H56" s="20"/>
      <c r="I56" s="20"/>
      <c r="J56" s="20"/>
      <c r="K56" s="20"/>
      <c r="L56" s="20"/>
    </row>
    <row r="57" spans="1:12" s="21" customFormat="1" ht="15" customHeight="1">
      <c r="A57" s="175" t="s">
        <v>75</v>
      </c>
      <c r="B57" s="176">
        <v>50</v>
      </c>
      <c r="C57" s="177">
        <v>48</v>
      </c>
      <c r="D57" s="177">
        <f t="shared" si="3"/>
        <v>0.08504455980581492</v>
      </c>
      <c r="E57" s="22"/>
      <c r="F57" s="20"/>
      <c r="G57" s="20"/>
      <c r="H57" s="20"/>
      <c r="I57" s="20"/>
      <c r="J57" s="20"/>
      <c r="K57" s="20"/>
      <c r="L57" s="20"/>
    </row>
    <row r="58" spans="1:5" s="21" customFormat="1" ht="15" customHeight="1">
      <c r="A58" s="74" t="s">
        <v>184</v>
      </c>
      <c r="B58" s="75">
        <v>40</v>
      </c>
      <c r="C58" s="180">
        <v>355</v>
      </c>
      <c r="D58" s="180">
        <f t="shared" si="3"/>
        <v>0.6289753902305062</v>
      </c>
      <c r="E58" s="22"/>
    </row>
    <row r="59" spans="1:5" s="21" customFormat="1" ht="15" customHeight="1">
      <c r="A59" s="242" t="s">
        <v>197</v>
      </c>
      <c r="B59" s="242"/>
      <c r="C59" s="242"/>
      <c r="D59" s="22"/>
      <c r="E59" s="22"/>
    </row>
    <row r="60" spans="1:5" s="21" customFormat="1" ht="12.75">
      <c r="A60" s="76" t="s">
        <v>210</v>
      </c>
      <c r="B60" s="125"/>
      <c r="C60" s="185"/>
      <c r="D60" s="22"/>
      <c r="E60" s="22"/>
    </row>
    <row r="61" spans="1:5" s="21" customFormat="1" ht="12.75">
      <c r="A61" s="186"/>
      <c r="B61" s="125"/>
      <c r="C61" s="185"/>
      <c r="D61" s="22"/>
      <c r="E61" s="22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workbookViewId="0" topLeftCell="A1">
      <selection activeCell="C33" sqref="C33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46" t="s">
        <v>119</v>
      </c>
      <c r="B1" s="246"/>
      <c r="C1" s="246"/>
      <c r="D1" s="246"/>
      <c r="E1" s="246"/>
    </row>
    <row r="2" spans="1:5" ht="12.75">
      <c r="A2" s="251" t="s">
        <v>173</v>
      </c>
      <c r="B2" s="251"/>
      <c r="C2" s="251"/>
      <c r="D2" s="251"/>
      <c r="E2" s="251"/>
    </row>
    <row r="3" spans="1:5" ht="12.75" customHeight="1">
      <c r="A3" s="226" t="s">
        <v>217</v>
      </c>
      <c r="B3" s="226"/>
      <c r="C3" s="226"/>
      <c r="D3" s="226"/>
      <c r="E3" s="226"/>
    </row>
    <row r="4" spans="1:5" ht="12.75">
      <c r="A4" s="252" t="s">
        <v>205</v>
      </c>
      <c r="B4" s="252"/>
      <c r="C4" s="252"/>
      <c r="D4" s="252"/>
      <c r="E4" s="252"/>
    </row>
    <row r="5" spans="1:5" ht="12.75">
      <c r="A5" s="52"/>
      <c r="B5" s="52"/>
      <c r="C5" s="52"/>
      <c r="D5" s="52"/>
      <c r="E5" s="52"/>
    </row>
    <row r="6" spans="1:5" ht="21.75" customHeight="1">
      <c r="A6" s="53" t="s">
        <v>123</v>
      </c>
      <c r="B6" s="54" t="s">
        <v>124</v>
      </c>
      <c r="C6" s="55" t="s">
        <v>125</v>
      </c>
      <c r="D6" s="55" t="s">
        <v>188</v>
      </c>
      <c r="E6" s="56" t="s">
        <v>167</v>
      </c>
    </row>
    <row r="7" spans="1:5" ht="12.75">
      <c r="A7" s="57" t="s">
        <v>126</v>
      </c>
      <c r="B7" s="57" t="s">
        <v>127</v>
      </c>
      <c r="C7" s="58">
        <v>22500</v>
      </c>
      <c r="D7" s="59">
        <f>C7/50</f>
        <v>450</v>
      </c>
      <c r="E7" s="60">
        <f>D7/564.41</f>
        <v>0.7972927481795149</v>
      </c>
    </row>
    <row r="8" spans="1:5" ht="12.75">
      <c r="A8" s="61" t="s">
        <v>147</v>
      </c>
      <c r="B8" s="61" t="s">
        <v>145</v>
      </c>
      <c r="C8" s="62">
        <v>22500</v>
      </c>
      <c r="D8" s="63">
        <f aca="true" t="shared" si="0" ref="D8:D25">C8/50</f>
        <v>450</v>
      </c>
      <c r="E8" s="64">
        <f aca="true" t="shared" si="1" ref="E8:E24">D8/564.41</f>
        <v>0.7972927481795149</v>
      </c>
    </row>
    <row r="9" spans="1:5" ht="12.75">
      <c r="A9" s="61"/>
      <c r="B9" s="61" t="s">
        <v>155</v>
      </c>
      <c r="C9" s="62">
        <v>22500</v>
      </c>
      <c r="D9" s="65">
        <f t="shared" si="0"/>
        <v>450</v>
      </c>
      <c r="E9" s="68">
        <f t="shared" si="1"/>
        <v>0.7972927481795149</v>
      </c>
    </row>
    <row r="10" spans="1:5" ht="12.75">
      <c r="A10" s="66" t="s">
        <v>160</v>
      </c>
      <c r="B10" s="66" t="s">
        <v>130</v>
      </c>
      <c r="C10" s="58">
        <v>17500</v>
      </c>
      <c r="D10" s="59">
        <f t="shared" si="0"/>
        <v>350</v>
      </c>
      <c r="E10" s="64">
        <f t="shared" si="1"/>
        <v>0.6201165819174005</v>
      </c>
    </row>
    <row r="11" spans="1:5" ht="12.75">
      <c r="A11" s="61" t="s">
        <v>147</v>
      </c>
      <c r="B11" s="67" t="s">
        <v>153</v>
      </c>
      <c r="C11" s="62">
        <v>17500</v>
      </c>
      <c r="D11" s="63">
        <f t="shared" si="0"/>
        <v>350</v>
      </c>
      <c r="E11" s="64">
        <f t="shared" si="1"/>
        <v>0.6201165819174005</v>
      </c>
    </row>
    <row r="12" spans="1:5" ht="12.75">
      <c r="A12" s="61"/>
      <c r="B12" s="67" t="s">
        <v>154</v>
      </c>
      <c r="C12" s="62">
        <v>18500</v>
      </c>
      <c r="D12" s="63">
        <f t="shared" si="0"/>
        <v>370</v>
      </c>
      <c r="E12" s="64">
        <f t="shared" si="1"/>
        <v>0.6555518151698234</v>
      </c>
    </row>
    <row r="13" spans="1:5" ht="12.75">
      <c r="A13" s="61"/>
      <c r="B13" s="67" t="s">
        <v>132</v>
      </c>
      <c r="C13" s="62">
        <v>17500</v>
      </c>
      <c r="D13" s="63">
        <f t="shared" si="0"/>
        <v>350</v>
      </c>
      <c r="E13" s="64">
        <f t="shared" si="1"/>
        <v>0.6201165819174005</v>
      </c>
    </row>
    <row r="14" spans="1:5" ht="12.75">
      <c r="A14" s="61"/>
      <c r="B14" s="67" t="s">
        <v>133</v>
      </c>
      <c r="C14" s="62">
        <v>17500</v>
      </c>
      <c r="D14" s="63">
        <f t="shared" si="0"/>
        <v>350</v>
      </c>
      <c r="E14" s="64">
        <f t="shared" si="1"/>
        <v>0.6201165819174005</v>
      </c>
    </row>
    <row r="15" spans="1:5" ht="12.75">
      <c r="A15" s="61"/>
      <c r="B15" s="67" t="s">
        <v>146</v>
      </c>
      <c r="C15" s="62">
        <v>17500</v>
      </c>
      <c r="D15" s="63">
        <f t="shared" si="0"/>
        <v>350</v>
      </c>
      <c r="E15" s="64">
        <f t="shared" si="1"/>
        <v>0.6201165819174005</v>
      </c>
    </row>
    <row r="16" spans="1:5" ht="12.75">
      <c r="A16" s="61"/>
      <c r="B16" s="67" t="s">
        <v>134</v>
      </c>
      <c r="C16" s="62">
        <v>17500</v>
      </c>
      <c r="D16" s="63">
        <f t="shared" si="0"/>
        <v>350</v>
      </c>
      <c r="E16" s="64">
        <f t="shared" si="1"/>
        <v>0.6201165819174005</v>
      </c>
    </row>
    <row r="17" spans="1:5" ht="12.75">
      <c r="A17" s="61"/>
      <c r="B17" s="67" t="s">
        <v>135</v>
      </c>
      <c r="C17" s="62">
        <v>17500</v>
      </c>
      <c r="D17" s="63">
        <v>350</v>
      </c>
      <c r="E17" s="64">
        <f t="shared" si="1"/>
        <v>0.6201165819174005</v>
      </c>
    </row>
    <row r="18" spans="1:5" ht="12.75">
      <c r="A18" s="66" t="s">
        <v>161</v>
      </c>
      <c r="B18" s="66" t="s">
        <v>131</v>
      </c>
      <c r="C18" s="58">
        <v>19000</v>
      </c>
      <c r="D18" s="59">
        <f t="shared" si="0"/>
        <v>380</v>
      </c>
      <c r="E18" s="60">
        <f t="shared" si="1"/>
        <v>0.6732694317960348</v>
      </c>
    </row>
    <row r="19" spans="1:5" ht="12.75">
      <c r="A19" s="61" t="s">
        <v>147</v>
      </c>
      <c r="B19" s="67" t="s">
        <v>128</v>
      </c>
      <c r="C19" s="62">
        <v>19000</v>
      </c>
      <c r="D19" s="63">
        <f t="shared" si="0"/>
        <v>380</v>
      </c>
      <c r="E19" s="64">
        <f t="shared" si="1"/>
        <v>0.6732694317960348</v>
      </c>
    </row>
    <row r="20" spans="1:5" ht="12.75">
      <c r="A20" s="61"/>
      <c r="B20" s="67" t="s">
        <v>129</v>
      </c>
      <c r="C20" s="62">
        <v>19000</v>
      </c>
      <c r="D20" s="63">
        <f t="shared" si="0"/>
        <v>380</v>
      </c>
      <c r="E20" s="64">
        <f t="shared" si="1"/>
        <v>0.6732694317960348</v>
      </c>
    </row>
    <row r="21" spans="1:5" ht="12.75">
      <c r="A21" s="61"/>
      <c r="B21" s="67" t="s">
        <v>162</v>
      </c>
      <c r="C21" s="62">
        <v>19000</v>
      </c>
      <c r="D21" s="63">
        <f t="shared" si="0"/>
        <v>380</v>
      </c>
      <c r="E21" s="64">
        <f t="shared" si="1"/>
        <v>0.6732694317960348</v>
      </c>
    </row>
    <row r="22" spans="1:5" ht="12.75">
      <c r="A22" s="69"/>
      <c r="B22" s="70" t="s">
        <v>194</v>
      </c>
      <c r="C22" s="71">
        <v>19000</v>
      </c>
      <c r="D22" s="65">
        <f t="shared" si="0"/>
        <v>380</v>
      </c>
      <c r="E22" s="68">
        <f t="shared" si="1"/>
        <v>0.6732694317960348</v>
      </c>
    </row>
    <row r="23" spans="1:5" ht="12.75">
      <c r="A23" s="211" t="s">
        <v>218</v>
      </c>
      <c r="B23" s="212" t="s">
        <v>136</v>
      </c>
      <c r="C23" s="213">
        <v>20000</v>
      </c>
      <c r="D23" s="214">
        <f t="shared" si="0"/>
        <v>400</v>
      </c>
      <c r="E23" s="64">
        <f t="shared" si="1"/>
        <v>0.7087046650484577</v>
      </c>
    </row>
    <row r="24" spans="1:5" ht="12.75">
      <c r="A24" s="57" t="s">
        <v>137</v>
      </c>
      <c r="B24" s="66" t="s">
        <v>138</v>
      </c>
      <c r="C24" s="58">
        <v>17500</v>
      </c>
      <c r="D24" s="59">
        <f t="shared" si="0"/>
        <v>350</v>
      </c>
      <c r="E24" s="60">
        <f t="shared" si="1"/>
        <v>0.6201165819174005</v>
      </c>
    </row>
    <row r="25" spans="1:5" ht="12.75">
      <c r="A25" s="69" t="s">
        <v>163</v>
      </c>
      <c r="B25" s="70" t="s">
        <v>144</v>
      </c>
      <c r="C25" s="71">
        <v>17500</v>
      </c>
      <c r="D25" s="65">
        <f t="shared" si="0"/>
        <v>350</v>
      </c>
      <c r="E25" s="68">
        <f>D25/564.41</f>
        <v>0.6201165819174005</v>
      </c>
    </row>
    <row r="26" spans="1:5" ht="12.75">
      <c r="A26" s="1" t="s">
        <v>202</v>
      </c>
      <c r="B26" s="52"/>
      <c r="C26" s="52"/>
      <c r="D26" s="52"/>
      <c r="E26" s="52"/>
    </row>
    <row r="27" spans="1:5" ht="12.75">
      <c r="A27" s="76" t="s">
        <v>210</v>
      </c>
      <c r="B27" s="52"/>
      <c r="C27" s="52"/>
      <c r="D27" s="52"/>
      <c r="E27" s="52"/>
    </row>
    <row r="35" ht="12.75">
      <c r="D35" s="25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D31" sqref="D31"/>
    </sheetView>
  </sheetViews>
  <sheetFormatPr defaultColWidth="11.421875" defaultRowHeight="12.75"/>
  <cols>
    <col min="1" max="1" width="27.8515625" style="52" customWidth="1"/>
    <col min="2" max="2" width="17.8515625" style="52" customWidth="1"/>
    <col min="3" max="3" width="16.00390625" style="52" customWidth="1"/>
    <col min="4" max="4" width="18.8515625" style="191" customWidth="1"/>
    <col min="5" max="6" width="13.28125" style="3" customWidth="1"/>
    <col min="7" max="16384" width="11.421875" style="3" customWidth="1"/>
  </cols>
  <sheetData>
    <row r="1" spans="1:4" ht="12.75">
      <c r="A1" s="257" t="s">
        <v>120</v>
      </c>
      <c r="B1" s="257"/>
      <c r="C1" s="257"/>
      <c r="D1" s="257"/>
    </row>
    <row r="2" spans="1:7" ht="15" customHeight="1">
      <c r="A2" s="245" t="s">
        <v>172</v>
      </c>
      <c r="B2" s="245"/>
      <c r="C2" s="245"/>
      <c r="D2" s="245"/>
      <c r="E2" s="5"/>
      <c r="F2" s="5"/>
      <c r="G2" s="4"/>
    </row>
    <row r="3" spans="1:7" ht="15" customHeight="1">
      <c r="A3" s="237" t="s">
        <v>219</v>
      </c>
      <c r="B3" s="237"/>
      <c r="C3" s="237"/>
      <c r="D3" s="237"/>
      <c r="E3" s="139"/>
      <c r="F3" s="139"/>
      <c r="G3" s="4"/>
    </row>
    <row r="4" spans="1:7" ht="15" customHeight="1">
      <c r="A4" s="258" t="s">
        <v>205</v>
      </c>
      <c r="B4" s="258"/>
      <c r="C4" s="258"/>
      <c r="D4" s="258"/>
      <c r="F4" s="5"/>
      <c r="G4" s="4"/>
    </row>
    <row r="5" spans="1:7" ht="15" customHeight="1">
      <c r="A5" s="189"/>
      <c r="B5" s="190"/>
      <c r="C5" s="190"/>
      <c r="F5" s="5"/>
      <c r="G5" s="4"/>
    </row>
    <row r="6" spans="1:7" ht="15" customHeight="1">
      <c r="A6" s="260" t="s">
        <v>32</v>
      </c>
      <c r="B6" s="260"/>
      <c r="C6" s="260"/>
      <c r="D6" s="260"/>
      <c r="E6" s="6"/>
      <c r="F6" s="6"/>
      <c r="G6" s="4"/>
    </row>
    <row r="7" spans="1:7" ht="15" customHeight="1">
      <c r="A7" s="261" t="s">
        <v>40</v>
      </c>
      <c r="B7" s="263" t="s">
        <v>38</v>
      </c>
      <c r="C7" s="253" t="s">
        <v>221</v>
      </c>
      <c r="D7" s="255" t="s">
        <v>220</v>
      </c>
      <c r="E7" s="2"/>
      <c r="F7" s="2"/>
      <c r="G7" s="2"/>
    </row>
    <row r="8" spans="1:7" ht="15" customHeight="1">
      <c r="A8" s="262"/>
      <c r="B8" s="264"/>
      <c r="C8" s="254"/>
      <c r="D8" s="256"/>
      <c r="E8" s="2"/>
      <c r="F8" s="2"/>
      <c r="G8" s="2"/>
    </row>
    <row r="9" spans="1:7" ht="15" customHeight="1">
      <c r="A9" s="192" t="s">
        <v>33</v>
      </c>
      <c r="B9" s="193" t="s">
        <v>39</v>
      </c>
      <c r="C9" s="217">
        <v>5129</v>
      </c>
      <c r="D9" s="194">
        <f aca="true" t="shared" si="0" ref="D9:D14">C9/564.41</f>
        <v>9.087365567583849</v>
      </c>
      <c r="E9" s="2"/>
      <c r="F9" s="216"/>
      <c r="G9" s="2"/>
    </row>
    <row r="10" spans="1:7" ht="15" customHeight="1">
      <c r="A10" s="195" t="s">
        <v>34</v>
      </c>
      <c r="B10" s="196" t="s">
        <v>39</v>
      </c>
      <c r="C10" s="62">
        <v>5088</v>
      </c>
      <c r="D10" s="197">
        <f t="shared" si="0"/>
        <v>9.014723339416383</v>
      </c>
      <c r="E10" s="2"/>
      <c r="F10" s="2"/>
      <c r="G10" s="2"/>
    </row>
    <row r="11" spans="1:7" ht="15" customHeight="1">
      <c r="A11" s="195" t="s">
        <v>35</v>
      </c>
      <c r="B11" s="196" t="s">
        <v>39</v>
      </c>
      <c r="C11" s="62">
        <v>4676</v>
      </c>
      <c r="D11" s="197">
        <f t="shared" si="0"/>
        <v>8.284757534416471</v>
      </c>
      <c r="E11" s="2"/>
      <c r="F11" s="2"/>
      <c r="G11" s="2"/>
    </row>
    <row r="12" spans="1:7" ht="15" customHeight="1">
      <c r="A12" s="195" t="s">
        <v>36</v>
      </c>
      <c r="B12" s="196" t="s">
        <v>39</v>
      </c>
      <c r="C12" s="62">
        <v>1908</v>
      </c>
      <c r="D12" s="197">
        <f t="shared" si="0"/>
        <v>3.3805212522811434</v>
      </c>
      <c r="E12" s="2"/>
      <c r="F12" s="2"/>
      <c r="G12" s="2"/>
    </row>
    <row r="13" spans="1:7" ht="15" customHeight="1">
      <c r="A13" s="195" t="s">
        <v>41</v>
      </c>
      <c r="B13" s="196" t="s">
        <v>39</v>
      </c>
      <c r="C13" s="62">
        <v>3110</v>
      </c>
      <c r="D13" s="197">
        <f t="shared" si="0"/>
        <v>5.510178770751759</v>
      </c>
      <c r="E13" s="2"/>
      <c r="F13" s="2"/>
      <c r="G13" s="2"/>
    </row>
    <row r="14" spans="1:7" ht="15" customHeight="1">
      <c r="A14" s="198" t="s">
        <v>37</v>
      </c>
      <c r="B14" s="199" t="s">
        <v>39</v>
      </c>
      <c r="C14" s="71">
        <v>2348</v>
      </c>
      <c r="D14" s="200">
        <f t="shared" si="0"/>
        <v>4.160096383834447</v>
      </c>
      <c r="E14" s="2"/>
      <c r="F14" s="2"/>
      <c r="G14" s="2"/>
    </row>
    <row r="15" spans="1:7" ht="15" customHeight="1">
      <c r="A15" s="247" t="s">
        <v>78</v>
      </c>
      <c r="B15" s="247"/>
      <c r="C15" s="247"/>
      <c r="D15" s="247"/>
      <c r="E15" s="2"/>
      <c r="F15" s="2"/>
      <c r="G15" s="2"/>
    </row>
    <row r="16" spans="1:7" ht="15" customHeight="1">
      <c r="A16" s="192" t="s">
        <v>80</v>
      </c>
      <c r="B16" s="193" t="s">
        <v>110</v>
      </c>
      <c r="C16" s="58">
        <v>7742</v>
      </c>
      <c r="D16" s="194">
        <f>C16/564.41</f>
        <v>13.716978792012899</v>
      </c>
      <c r="E16" s="2"/>
      <c r="F16" s="2"/>
      <c r="G16" s="2"/>
    </row>
    <row r="17" spans="1:7" ht="15" customHeight="1">
      <c r="A17" s="198" t="s">
        <v>79</v>
      </c>
      <c r="B17" s="199" t="s">
        <v>111</v>
      </c>
      <c r="C17" s="71">
        <v>11941</v>
      </c>
      <c r="D17" s="200">
        <f>C17/564.41</f>
        <v>21.156606013359085</v>
      </c>
      <c r="E17" s="2"/>
      <c r="F17" s="2"/>
      <c r="G17" s="2"/>
    </row>
    <row r="18" spans="1:7" ht="15" customHeight="1">
      <c r="A18" s="259" t="s">
        <v>197</v>
      </c>
      <c r="B18" s="259"/>
      <c r="C18" s="259"/>
      <c r="D18" s="201"/>
      <c r="E18" s="2"/>
      <c r="F18" s="2" t="s">
        <v>148</v>
      </c>
      <c r="G18" s="2"/>
    </row>
    <row r="19" spans="1:7" ht="15" customHeight="1">
      <c r="A19" s="76" t="s">
        <v>210</v>
      </c>
      <c r="B19" s="202"/>
      <c r="C19" s="202"/>
      <c r="D19" s="201"/>
      <c r="E19" s="2"/>
      <c r="F19" s="2"/>
      <c r="G19" s="4"/>
    </row>
    <row r="20" spans="1:7" ht="12.75">
      <c r="A20" s="61"/>
      <c r="B20" s="61"/>
      <c r="C20" s="61"/>
      <c r="D20" s="203"/>
      <c r="E20" s="4"/>
      <c r="F20" s="4"/>
      <c r="G20" s="4"/>
    </row>
    <row r="21" spans="1:7" ht="12.75">
      <c r="A21" s="61"/>
      <c r="B21" s="61"/>
      <c r="C21" s="61"/>
      <c r="D21" s="203"/>
      <c r="E21" s="4"/>
      <c r="F21" s="4"/>
      <c r="G21" s="4"/>
    </row>
    <row r="22" spans="1:7" ht="12.75">
      <c r="A22" s="204"/>
      <c r="B22" s="204"/>
      <c r="C22" s="204"/>
      <c r="D22" s="205"/>
      <c r="E22" s="4"/>
      <c r="F22" s="4"/>
      <c r="G22" s="4"/>
    </row>
    <row r="45" ht="12.75">
      <c r="D45" s="206"/>
    </row>
  </sheetData>
  <sheetProtection/>
  <mergeCells count="11">
    <mergeCell ref="A18:C18"/>
    <mergeCell ref="A15:D15"/>
    <mergeCell ref="A6:D6"/>
    <mergeCell ref="A7:A8"/>
    <mergeCell ref="B7:B8"/>
    <mergeCell ref="C7:C8"/>
    <mergeCell ref="D7:D8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E15" sqref="E15"/>
    </sheetView>
  </sheetViews>
  <sheetFormatPr defaultColWidth="11.421875" defaultRowHeight="12.75"/>
  <cols>
    <col min="1" max="1" width="9.28125" style="13" customWidth="1"/>
    <col min="2" max="2" width="91.7109375" style="13" customWidth="1"/>
    <col min="3" max="3" width="8.421875" style="13" customWidth="1"/>
    <col min="4" max="16384" width="11.421875" style="14" customWidth="1"/>
  </cols>
  <sheetData>
    <row r="1" spans="1:3" ht="21" customHeight="1">
      <c r="A1" s="126"/>
      <c r="B1" s="126" t="s">
        <v>212</v>
      </c>
      <c r="C1" s="127"/>
    </row>
    <row r="2" spans="1:3" ht="12.75">
      <c r="A2" s="128"/>
      <c r="B2" s="115"/>
      <c r="C2" s="128" t="s">
        <v>0</v>
      </c>
    </row>
    <row r="3" spans="1:3" ht="21" customHeight="1">
      <c r="A3" s="129"/>
      <c r="B3" s="97" t="s">
        <v>141</v>
      </c>
      <c r="C3" s="130">
        <v>4</v>
      </c>
    </row>
    <row r="4" spans="1:3" ht="21" customHeight="1">
      <c r="A4" s="131" t="s">
        <v>114</v>
      </c>
      <c r="B4" s="97"/>
      <c r="C4" s="132"/>
    </row>
    <row r="5" spans="1:3" ht="21" customHeight="1">
      <c r="A5" s="129">
        <v>1</v>
      </c>
      <c r="B5" s="97" t="s">
        <v>24</v>
      </c>
      <c r="C5" s="130">
        <v>5</v>
      </c>
    </row>
    <row r="6" spans="1:3" ht="21" customHeight="1">
      <c r="A6" s="129">
        <v>2</v>
      </c>
      <c r="B6" s="133" t="s">
        <v>25</v>
      </c>
      <c r="C6" s="130">
        <v>6</v>
      </c>
    </row>
    <row r="7" spans="1:3" ht="18.75" customHeight="1">
      <c r="A7" s="129">
        <v>3</v>
      </c>
      <c r="B7" s="133" t="s">
        <v>164</v>
      </c>
      <c r="C7" s="130">
        <v>7</v>
      </c>
    </row>
    <row r="8" spans="1:3" ht="21" customHeight="1">
      <c r="A8" s="129">
        <v>4</v>
      </c>
      <c r="B8" s="133" t="s">
        <v>81</v>
      </c>
      <c r="C8" s="130">
        <v>8</v>
      </c>
    </row>
    <row r="9" spans="1:3" ht="21" customHeight="1">
      <c r="A9" s="129">
        <v>5</v>
      </c>
      <c r="B9" s="133" t="s">
        <v>181</v>
      </c>
      <c r="C9" s="215">
        <v>13</v>
      </c>
    </row>
    <row r="10" spans="1:3" ht="21" customHeight="1">
      <c r="A10" s="129">
        <v>6</v>
      </c>
      <c r="B10" s="133" t="s">
        <v>171</v>
      </c>
      <c r="C10" s="130">
        <v>14</v>
      </c>
    </row>
    <row r="11" spans="1:3" ht="21" customHeight="1">
      <c r="A11" s="129">
        <v>7</v>
      </c>
      <c r="B11" s="133" t="s">
        <v>170</v>
      </c>
      <c r="C11" s="130">
        <v>15</v>
      </c>
    </row>
    <row r="12" spans="1:3" ht="24" customHeight="1">
      <c r="A12" s="131" t="s">
        <v>113</v>
      </c>
      <c r="B12" s="133"/>
      <c r="C12" s="134"/>
    </row>
    <row r="13" spans="1:3" ht="33" customHeight="1">
      <c r="A13" s="129">
        <v>1</v>
      </c>
      <c r="B13" s="135" t="s">
        <v>152</v>
      </c>
      <c r="C13" s="130">
        <v>9</v>
      </c>
    </row>
    <row r="14" spans="1:3" ht="33" customHeight="1">
      <c r="A14" s="129">
        <v>2</v>
      </c>
      <c r="B14" s="135" t="s">
        <v>150</v>
      </c>
      <c r="C14" s="130">
        <v>10</v>
      </c>
    </row>
    <row r="15" spans="1:3" ht="33" customHeight="1">
      <c r="A15" s="129">
        <v>3</v>
      </c>
      <c r="B15" s="135" t="s">
        <v>151</v>
      </c>
      <c r="C15" s="130">
        <v>11</v>
      </c>
    </row>
    <row r="16" spans="1:3" ht="33" customHeight="1">
      <c r="A16" s="129">
        <v>4</v>
      </c>
      <c r="B16" s="135" t="s">
        <v>182</v>
      </c>
      <c r="C16" s="130">
        <v>12</v>
      </c>
    </row>
    <row r="17" spans="1:3" ht="12.75">
      <c r="A17" s="115"/>
      <c r="B17" s="136"/>
      <c r="C17" s="137"/>
    </row>
    <row r="18" spans="1:3" ht="10.5" customHeight="1">
      <c r="A18" s="115"/>
      <c r="B18" s="115"/>
      <c r="C18" s="138"/>
    </row>
    <row r="19" spans="1:3" ht="26.25" customHeight="1">
      <c r="A19" s="222" t="s">
        <v>86</v>
      </c>
      <c r="B19" s="222"/>
      <c r="C19" s="222"/>
    </row>
    <row r="20" spans="1:3" ht="18" customHeight="1">
      <c r="A20" s="139" t="s">
        <v>87</v>
      </c>
      <c r="B20" s="140"/>
      <c r="C20" s="141"/>
    </row>
    <row r="21" spans="1:3" ht="21" customHeight="1">
      <c r="A21" s="139" t="s">
        <v>121</v>
      </c>
      <c r="B21" s="142"/>
      <c r="C21" s="139"/>
    </row>
    <row r="41" ht="11.25">
      <c r="D41" s="29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23" t="s">
        <v>141</v>
      </c>
      <c r="B1" s="223"/>
      <c r="C1" s="223"/>
      <c r="D1" s="223"/>
      <c r="E1" s="223"/>
      <c r="F1" s="223"/>
      <c r="G1" s="223"/>
      <c r="H1" s="223"/>
      <c r="I1" s="223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2"/>
      <c r="B4" s="52"/>
      <c r="C4" s="52"/>
      <c r="D4" s="52"/>
      <c r="E4" s="52"/>
      <c r="F4" s="52"/>
      <c r="G4" s="52"/>
      <c r="H4" s="52"/>
      <c r="I4" s="52"/>
    </row>
    <row r="5" spans="1:9" ht="12.75">
      <c r="A5" s="52"/>
      <c r="B5" s="52"/>
      <c r="C5" s="52"/>
      <c r="D5" s="52"/>
      <c r="E5" s="52"/>
      <c r="F5" s="52"/>
      <c r="G5" s="52"/>
      <c r="H5" s="52"/>
      <c r="I5" s="52"/>
    </row>
    <row r="6" spans="1:9" ht="12.75">
      <c r="A6" s="52"/>
      <c r="B6" s="52"/>
      <c r="C6" s="52"/>
      <c r="D6" s="52"/>
      <c r="E6" s="52"/>
      <c r="F6" s="52"/>
      <c r="G6" s="52"/>
      <c r="H6" s="52"/>
      <c r="I6" s="52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ht="18.75" customHeight="1"/>
    <row r="10" ht="33" customHeight="1"/>
    <row r="11" ht="37.5" customHeight="1"/>
    <row r="12" ht="21.75" customHeight="1"/>
    <row r="14" ht="12.75">
      <c r="N14" s="18"/>
    </row>
    <row r="35" ht="30.75" customHeight="1"/>
    <row r="45" ht="12.75">
      <c r="D45" s="25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A1" sqref="A1:J1"/>
    </sheetView>
  </sheetViews>
  <sheetFormatPr defaultColWidth="11.421875" defaultRowHeight="12.75"/>
  <cols>
    <col min="1" max="1" width="51.28125" style="116" customWidth="1"/>
    <col min="2" max="4" width="11.7109375" style="116" bestFit="1" customWidth="1"/>
    <col min="5" max="5" width="14.8515625" style="116" customWidth="1"/>
    <col min="6" max="6" width="6.8515625" style="116" customWidth="1"/>
    <col min="7" max="7" width="11.7109375" style="116" bestFit="1" customWidth="1"/>
    <col min="8" max="8" width="10.421875" style="116" customWidth="1"/>
    <col min="9" max="9" width="11.7109375" style="116" bestFit="1" customWidth="1"/>
    <col min="10" max="10" width="16.28125" style="116" customWidth="1"/>
    <col min="11" max="11" width="11.421875" style="115" customWidth="1"/>
    <col min="12" max="16384" width="11.421875" style="116" customWidth="1"/>
  </cols>
  <sheetData>
    <row r="1" spans="1:11" s="99" customFormat="1" ht="19.5" customHeight="1">
      <c r="A1" s="226" t="s">
        <v>115</v>
      </c>
      <c r="B1" s="226"/>
      <c r="C1" s="226"/>
      <c r="D1" s="226"/>
      <c r="E1" s="226"/>
      <c r="F1" s="226"/>
      <c r="G1" s="226"/>
      <c r="H1" s="226"/>
      <c r="I1" s="226"/>
      <c r="J1" s="226"/>
      <c r="K1" s="97"/>
    </row>
    <row r="2" spans="1:11" s="99" customFormat="1" ht="19.5" customHeight="1">
      <c r="A2" s="227" t="s">
        <v>4</v>
      </c>
      <c r="B2" s="227"/>
      <c r="C2" s="227"/>
      <c r="D2" s="227"/>
      <c r="E2" s="227"/>
      <c r="F2" s="227"/>
      <c r="G2" s="227"/>
      <c r="H2" s="227"/>
      <c r="I2" s="227"/>
      <c r="J2" s="227"/>
      <c r="K2" s="97"/>
    </row>
    <row r="3" spans="1:19" s="106" customFormat="1" ht="12.75">
      <c r="A3" s="100"/>
      <c r="B3" s="229" t="s">
        <v>5</v>
      </c>
      <c r="C3" s="229"/>
      <c r="D3" s="229"/>
      <c r="E3" s="229"/>
      <c r="F3" s="101"/>
      <c r="G3" s="229" t="s">
        <v>178</v>
      </c>
      <c r="H3" s="229"/>
      <c r="I3" s="229"/>
      <c r="J3" s="229"/>
      <c r="K3" s="118"/>
      <c r="L3" s="118"/>
      <c r="M3" s="118"/>
      <c r="N3" s="47"/>
      <c r="O3" s="47"/>
      <c r="P3" s="119"/>
      <c r="Q3" s="119"/>
      <c r="R3" s="119"/>
      <c r="S3" s="47"/>
    </row>
    <row r="4" spans="1:11" s="99" customFormat="1" ht="19.5" customHeight="1">
      <c r="A4" s="100" t="s">
        <v>157</v>
      </c>
      <c r="B4" s="230">
        <v>2013</v>
      </c>
      <c r="C4" s="232" t="s">
        <v>223</v>
      </c>
      <c r="D4" s="232"/>
      <c r="E4" s="232"/>
      <c r="F4" s="101"/>
      <c r="G4" s="230">
        <v>2013</v>
      </c>
      <c r="H4" s="232" t="s">
        <v>223</v>
      </c>
      <c r="I4" s="232"/>
      <c r="J4" s="232"/>
      <c r="K4" s="102"/>
    </row>
    <row r="5" spans="1:11" s="121" customFormat="1" ht="25.5">
      <c r="A5" s="107"/>
      <c r="B5" s="231"/>
      <c r="C5" s="108">
        <v>2013</v>
      </c>
      <c r="D5" s="108">
        <v>2014</v>
      </c>
      <c r="E5" s="207" t="s">
        <v>199</v>
      </c>
      <c r="F5" s="109"/>
      <c r="G5" s="231"/>
      <c r="H5" s="108">
        <v>2013</v>
      </c>
      <c r="I5" s="108">
        <v>2014</v>
      </c>
      <c r="J5" s="207" t="s">
        <v>199</v>
      </c>
      <c r="K5" s="120"/>
    </row>
    <row r="6" spans="1:11" s="121" customFormat="1" ht="12.75">
      <c r="A6" s="41" t="s">
        <v>6</v>
      </c>
      <c r="B6" s="41"/>
      <c r="C6" s="41"/>
      <c r="D6" s="41"/>
      <c r="E6" s="41"/>
      <c r="F6" s="41"/>
      <c r="G6" s="41">
        <v>1007911.398</v>
      </c>
      <c r="H6" s="41">
        <v>189601.931</v>
      </c>
      <c r="I6" s="41">
        <v>164047.482</v>
      </c>
      <c r="J6" s="42">
        <v>-13.477947648117578</v>
      </c>
      <c r="K6" s="104"/>
    </row>
    <row r="7" spans="1:11" s="121" customFormat="1" ht="12.75">
      <c r="A7" s="43"/>
      <c r="B7" s="44"/>
      <c r="C7" s="32"/>
      <c r="D7" s="33"/>
      <c r="E7" s="32"/>
      <c r="F7" s="32"/>
      <c r="G7" s="32"/>
      <c r="H7" s="33"/>
      <c r="I7" s="45"/>
      <c r="J7" s="46" t="s">
        <v>158</v>
      </c>
      <c r="K7" s="122"/>
    </row>
    <row r="8" spans="1:11" s="123" customFormat="1" ht="12.75">
      <c r="A8" s="47" t="s">
        <v>7</v>
      </c>
      <c r="B8" s="48">
        <v>1112496.1</v>
      </c>
      <c r="C8" s="48">
        <v>190218.18899999998</v>
      </c>
      <c r="D8" s="48">
        <v>170946.799</v>
      </c>
      <c r="E8" s="42">
        <v>-10.131202542360441</v>
      </c>
      <c r="F8" s="48"/>
      <c r="G8" s="48">
        <v>520604.974</v>
      </c>
      <c r="H8" s="48">
        <v>94512.649</v>
      </c>
      <c r="I8" s="48">
        <v>73327.389</v>
      </c>
      <c r="J8" s="42">
        <v>-22.41526422563821</v>
      </c>
      <c r="K8" s="110"/>
    </row>
    <row r="9" spans="1:11" s="99" customFormat="1" ht="12.75">
      <c r="A9" s="43" t="s">
        <v>8</v>
      </c>
      <c r="B9" s="34">
        <v>556767.559</v>
      </c>
      <c r="C9" s="34">
        <v>66903.223</v>
      </c>
      <c r="D9" s="34">
        <v>47494.255</v>
      </c>
      <c r="E9" s="46">
        <v>-29.010512692340697</v>
      </c>
      <c r="F9" s="34"/>
      <c r="G9" s="34">
        <v>225065.668</v>
      </c>
      <c r="H9" s="34">
        <v>30703.566</v>
      </c>
      <c r="I9" s="34">
        <v>19356.412</v>
      </c>
      <c r="J9" s="46">
        <v>-36.95712087644802</v>
      </c>
      <c r="K9" s="97"/>
    </row>
    <row r="10" spans="1:11" s="99" customFormat="1" ht="12.75">
      <c r="A10" s="43" t="s">
        <v>9</v>
      </c>
      <c r="B10" s="34">
        <v>116131.945</v>
      </c>
      <c r="C10" s="34">
        <v>14524</v>
      </c>
      <c r="D10" s="34">
        <v>35805.522</v>
      </c>
      <c r="E10" s="46">
        <v>146.5265904709446</v>
      </c>
      <c r="F10" s="34"/>
      <c r="G10" s="34">
        <v>52545.205</v>
      </c>
      <c r="H10" s="34">
        <v>7030.157</v>
      </c>
      <c r="I10" s="34">
        <v>13371.249</v>
      </c>
      <c r="J10" s="46">
        <v>90.19844080295786</v>
      </c>
      <c r="K10" s="97"/>
    </row>
    <row r="11" spans="1:11" s="99" customFormat="1" ht="12.75">
      <c r="A11" s="43" t="s">
        <v>213</v>
      </c>
      <c r="B11" s="34">
        <v>74748.685</v>
      </c>
      <c r="C11" s="34">
        <v>24969.756</v>
      </c>
      <c r="D11" s="34">
        <v>7186.05</v>
      </c>
      <c r="E11" s="46">
        <v>-71.2209842979643</v>
      </c>
      <c r="F11" s="34"/>
      <c r="G11" s="34">
        <v>35516.201</v>
      </c>
      <c r="H11" s="34">
        <v>12758.479</v>
      </c>
      <c r="I11" s="34">
        <v>3936.647</v>
      </c>
      <c r="J11" s="46">
        <v>-69.14485653031211</v>
      </c>
      <c r="K11" s="97"/>
    </row>
    <row r="12" spans="1:11" s="99" customFormat="1" ht="12.75">
      <c r="A12" s="43" t="s">
        <v>139</v>
      </c>
      <c r="B12" s="34">
        <v>75729.787</v>
      </c>
      <c r="C12" s="34">
        <v>12811.689</v>
      </c>
      <c r="D12" s="34">
        <v>11934.528</v>
      </c>
      <c r="E12" s="46">
        <v>-6.84656800520213</v>
      </c>
      <c r="F12" s="34"/>
      <c r="G12" s="34">
        <v>39883.966</v>
      </c>
      <c r="H12" s="34">
        <v>7024.199</v>
      </c>
      <c r="I12" s="34">
        <v>5580.038</v>
      </c>
      <c r="J12" s="46">
        <v>-20.55979621306288</v>
      </c>
      <c r="K12" s="97"/>
    </row>
    <row r="13" spans="1:11" s="99" customFormat="1" ht="12.75">
      <c r="A13" s="43" t="s">
        <v>214</v>
      </c>
      <c r="B13" s="34">
        <v>78871.609</v>
      </c>
      <c r="C13" s="34">
        <v>9340.879</v>
      </c>
      <c r="D13" s="34">
        <v>25796.035</v>
      </c>
      <c r="E13" s="46">
        <v>176.1628215074834</v>
      </c>
      <c r="F13" s="34"/>
      <c r="G13" s="34">
        <v>44839.964</v>
      </c>
      <c r="H13" s="34">
        <v>5754.092</v>
      </c>
      <c r="I13" s="34">
        <v>12300.142</v>
      </c>
      <c r="J13" s="46">
        <v>113.76338786380197</v>
      </c>
      <c r="K13" s="97"/>
    </row>
    <row r="14" spans="1:11" s="99" customFormat="1" ht="12.75">
      <c r="A14" s="43" t="s">
        <v>10</v>
      </c>
      <c r="B14" s="34">
        <v>210246.51500000004</v>
      </c>
      <c r="C14" s="34">
        <v>61668.64199999999</v>
      </c>
      <c r="D14" s="34">
        <v>42730.409</v>
      </c>
      <c r="E14" s="46">
        <v>-30.709664402858095</v>
      </c>
      <c r="F14" s="34"/>
      <c r="G14" s="34">
        <v>122753.96999999999</v>
      </c>
      <c r="H14" s="34">
        <v>31242.156000000003</v>
      </c>
      <c r="I14" s="34">
        <v>18782.901</v>
      </c>
      <c r="J14" s="46">
        <v>-39.879626105189416</v>
      </c>
      <c r="K14" s="97"/>
    </row>
    <row r="15" spans="1:11" s="99" customFormat="1" ht="12.75">
      <c r="A15" s="43"/>
      <c r="B15" s="32"/>
      <c r="C15" s="32"/>
      <c r="D15" s="32"/>
      <c r="E15" s="46" t="s">
        <v>158</v>
      </c>
      <c r="F15" s="32"/>
      <c r="G15" s="32"/>
      <c r="H15" s="32"/>
      <c r="I15" s="49"/>
      <c r="J15" s="46" t="s">
        <v>158</v>
      </c>
      <c r="K15" s="97"/>
    </row>
    <row r="16" spans="1:11" s="99" customFormat="1" ht="12.75">
      <c r="A16" s="47" t="s">
        <v>177</v>
      </c>
      <c r="B16" s="48">
        <v>42849.542</v>
      </c>
      <c r="C16" s="48">
        <v>9857.199</v>
      </c>
      <c r="D16" s="48">
        <v>8833.087</v>
      </c>
      <c r="E16" s="42">
        <v>-10.389482854104912</v>
      </c>
      <c r="F16" s="48"/>
      <c r="G16" s="48">
        <v>312201.88399999996</v>
      </c>
      <c r="H16" s="48">
        <v>58860.737</v>
      </c>
      <c r="I16" s="48">
        <v>49769.312</v>
      </c>
      <c r="J16" s="42">
        <v>-15.44565267675803</v>
      </c>
      <c r="K16" s="97"/>
    </row>
    <row r="17" spans="1:11" s="99" customFormat="1" ht="12.75">
      <c r="A17" s="43" t="s">
        <v>11</v>
      </c>
      <c r="B17" s="50">
        <v>9620.43</v>
      </c>
      <c r="C17" s="34">
        <v>2635.674</v>
      </c>
      <c r="D17" s="34">
        <v>2404.3759999999997</v>
      </c>
      <c r="E17" s="46">
        <v>-8.775668007500187</v>
      </c>
      <c r="F17" s="50"/>
      <c r="G17" s="34">
        <v>76873.995</v>
      </c>
      <c r="H17" s="34">
        <v>18689.924</v>
      </c>
      <c r="I17" s="34">
        <v>18464.476</v>
      </c>
      <c r="J17" s="46">
        <v>-1.2062542362398148</v>
      </c>
      <c r="K17" s="97"/>
    </row>
    <row r="18" spans="1:11" s="99" customFormat="1" ht="12.75">
      <c r="A18" s="43" t="s">
        <v>12</v>
      </c>
      <c r="B18" s="50">
        <v>5295.523999999999</v>
      </c>
      <c r="C18" s="34">
        <v>920.06</v>
      </c>
      <c r="D18" s="34">
        <v>827.867</v>
      </c>
      <c r="E18" s="46">
        <v>-10.020324761428597</v>
      </c>
      <c r="F18" s="34"/>
      <c r="G18" s="34">
        <v>77638.177</v>
      </c>
      <c r="H18" s="34">
        <v>11496.819</v>
      </c>
      <c r="I18" s="34">
        <v>9821.836</v>
      </c>
      <c r="J18" s="46">
        <v>-14.569099504828259</v>
      </c>
      <c r="K18" s="97"/>
    </row>
    <row r="19" spans="1:11" s="99" customFormat="1" ht="12.75">
      <c r="A19" s="43" t="s">
        <v>13</v>
      </c>
      <c r="B19" s="50">
        <v>7965.208</v>
      </c>
      <c r="C19" s="34">
        <v>1652.918</v>
      </c>
      <c r="D19" s="34">
        <v>1601.676</v>
      </c>
      <c r="E19" s="46">
        <v>-3.1000932895642705</v>
      </c>
      <c r="F19" s="34"/>
      <c r="G19" s="34">
        <v>71658.81999999999</v>
      </c>
      <c r="H19" s="34">
        <v>11225.09</v>
      </c>
      <c r="I19" s="34">
        <v>10667.563</v>
      </c>
      <c r="J19" s="46">
        <v>-4.966793139297764</v>
      </c>
      <c r="K19" s="97"/>
    </row>
    <row r="20" spans="1:11" s="99" customFormat="1" ht="12.75">
      <c r="A20" s="43" t="s">
        <v>14</v>
      </c>
      <c r="B20" s="50">
        <v>19968.38</v>
      </c>
      <c r="C20" s="34">
        <v>4648.5470000000005</v>
      </c>
      <c r="D20" s="34">
        <v>3999.1679999999997</v>
      </c>
      <c r="E20" s="46">
        <v>-13.969504879696842</v>
      </c>
      <c r="F20" s="34"/>
      <c r="G20" s="34">
        <v>86030.89199999999</v>
      </c>
      <c r="H20" s="34">
        <v>17448.904000000002</v>
      </c>
      <c r="I20" s="34">
        <v>10815.437</v>
      </c>
      <c r="J20" s="46">
        <v>-38.01652527860776</v>
      </c>
      <c r="K20" s="97"/>
    </row>
    <row r="21" spans="1:11" s="99" customFormat="1" ht="12.75">
      <c r="A21" s="43"/>
      <c r="B21" s="34"/>
      <c r="C21" s="34"/>
      <c r="D21" s="34"/>
      <c r="E21" s="46" t="s">
        <v>158</v>
      </c>
      <c r="F21" s="34"/>
      <c r="G21" s="34"/>
      <c r="H21" s="34"/>
      <c r="I21" s="34"/>
      <c r="J21" s="46" t="s">
        <v>158</v>
      </c>
      <c r="K21" s="97"/>
    </row>
    <row r="22" spans="1:11" s="99" customFormat="1" ht="12.75">
      <c r="A22" s="47" t="s">
        <v>15</v>
      </c>
      <c r="B22" s="48">
        <v>2974.3940000000002</v>
      </c>
      <c r="C22" s="48">
        <v>650.374</v>
      </c>
      <c r="D22" s="48">
        <v>835.4549999999999</v>
      </c>
      <c r="E22" s="42">
        <v>28.45762591985533</v>
      </c>
      <c r="F22" s="48"/>
      <c r="G22" s="48">
        <v>132316.452</v>
      </c>
      <c r="H22" s="48">
        <v>26781.638</v>
      </c>
      <c r="I22" s="48">
        <v>30847.682</v>
      </c>
      <c r="J22" s="42">
        <v>15.182208048663796</v>
      </c>
      <c r="K22" s="97"/>
    </row>
    <row r="23" spans="1:11" s="99" customFormat="1" ht="12.75">
      <c r="A23" s="43" t="s">
        <v>16</v>
      </c>
      <c r="B23" s="34">
        <v>1408.173</v>
      </c>
      <c r="C23" s="34">
        <v>296.887</v>
      </c>
      <c r="D23" s="34">
        <v>325.433</v>
      </c>
      <c r="E23" s="46">
        <v>9.615106084133004</v>
      </c>
      <c r="F23" s="34"/>
      <c r="G23" s="34">
        <v>22040.181</v>
      </c>
      <c r="H23" s="34">
        <v>3239.722</v>
      </c>
      <c r="I23" s="34">
        <v>4273.99</v>
      </c>
      <c r="J23" s="46">
        <v>31.924591060590984</v>
      </c>
      <c r="K23" s="97"/>
    </row>
    <row r="24" spans="1:11" s="99" customFormat="1" ht="12.75">
      <c r="A24" s="43" t="s">
        <v>17</v>
      </c>
      <c r="B24" s="34">
        <v>180.885</v>
      </c>
      <c r="C24" s="34">
        <v>53.077</v>
      </c>
      <c r="D24" s="34">
        <v>47.01</v>
      </c>
      <c r="E24" s="46">
        <v>-11.430563144111389</v>
      </c>
      <c r="F24" s="34"/>
      <c r="G24" s="34">
        <v>59655.156</v>
      </c>
      <c r="H24" s="34">
        <v>14101.388</v>
      </c>
      <c r="I24" s="34">
        <v>17703.997</v>
      </c>
      <c r="J24" s="46">
        <v>25.547903511342284</v>
      </c>
      <c r="K24" s="97"/>
    </row>
    <row r="25" spans="1:11" s="99" customFormat="1" ht="12.75">
      <c r="A25" s="43" t="s">
        <v>216</v>
      </c>
      <c r="B25" s="34">
        <v>1385.336</v>
      </c>
      <c r="C25" s="34">
        <v>300.40999999999997</v>
      </c>
      <c r="D25" s="34">
        <v>463.012</v>
      </c>
      <c r="E25" s="46">
        <v>54.126693518857564</v>
      </c>
      <c r="F25" s="34"/>
      <c r="G25" s="34">
        <v>50621.115</v>
      </c>
      <c r="H25" s="34">
        <v>9440.527999999998</v>
      </c>
      <c r="I25" s="34">
        <v>8869.695</v>
      </c>
      <c r="J25" s="46">
        <v>-6.046621544896624</v>
      </c>
      <c r="K25" s="97"/>
    </row>
    <row r="26" spans="1:11" s="99" customFormat="1" ht="12.75">
      <c r="A26" s="43"/>
      <c r="B26" s="32"/>
      <c r="C26" s="32"/>
      <c r="D26" s="32"/>
      <c r="E26" s="46" t="s">
        <v>158</v>
      </c>
      <c r="F26" s="32"/>
      <c r="G26" s="32"/>
      <c r="H26" s="32"/>
      <c r="I26" s="34"/>
      <c r="J26" s="46" t="s">
        <v>158</v>
      </c>
      <c r="K26" s="97"/>
    </row>
    <row r="27" spans="1:11" s="99" customFormat="1" ht="12.75">
      <c r="A27" s="47" t="s">
        <v>215</v>
      </c>
      <c r="B27" s="48"/>
      <c r="C27" s="48"/>
      <c r="D27" s="48"/>
      <c r="E27" s="42" t="s">
        <v>158</v>
      </c>
      <c r="F27" s="48"/>
      <c r="G27" s="48">
        <v>42788.088</v>
      </c>
      <c r="H27" s="48">
        <v>9446.907</v>
      </c>
      <c r="I27" s="48">
        <v>10103.098999999998</v>
      </c>
      <c r="J27" s="42">
        <v>6.946104158747389</v>
      </c>
      <c r="K27" s="97"/>
    </row>
    <row r="28" spans="1:11" s="99" customFormat="1" ht="15" customHeight="1">
      <c r="A28" s="51" t="s">
        <v>18</v>
      </c>
      <c r="B28" s="34">
        <v>742.231</v>
      </c>
      <c r="C28" s="34">
        <v>149.547</v>
      </c>
      <c r="D28" s="34">
        <v>151.79000000000002</v>
      </c>
      <c r="E28" s="46">
        <v>1.4998629193497806</v>
      </c>
      <c r="F28" s="34"/>
      <c r="G28" s="34">
        <v>17585.112</v>
      </c>
      <c r="H28" s="34">
        <v>4375.994000000001</v>
      </c>
      <c r="I28" s="34">
        <v>4144.139</v>
      </c>
      <c r="J28" s="46">
        <v>-5.298339074505137</v>
      </c>
      <c r="K28" s="97"/>
    </row>
    <row r="29" spans="1:11" s="99" customFormat="1" ht="12.75">
      <c r="A29" s="43" t="s">
        <v>19</v>
      </c>
      <c r="B29" s="34">
        <v>8052.544</v>
      </c>
      <c r="C29" s="34">
        <v>1637.057</v>
      </c>
      <c r="D29" s="34">
        <v>1963.2160000000003</v>
      </c>
      <c r="E29" s="46">
        <v>19.923496860524722</v>
      </c>
      <c r="F29" s="34"/>
      <c r="G29" s="34">
        <v>25202.976</v>
      </c>
      <c r="H29" s="34">
        <v>5070.912999999999</v>
      </c>
      <c r="I29" s="34">
        <v>5958.959999999999</v>
      </c>
      <c r="J29" s="46">
        <v>17.512566277512562</v>
      </c>
      <c r="K29" s="97"/>
    </row>
    <row r="30" spans="1:11" s="99" customFormat="1" ht="12.75">
      <c r="A30" s="43"/>
      <c r="B30" s="32"/>
      <c r="C30" s="32"/>
      <c r="D30" s="32"/>
      <c r="E30" s="46" t="s">
        <v>158</v>
      </c>
      <c r="F30" s="32"/>
      <c r="G30" s="32"/>
      <c r="H30" s="32"/>
      <c r="I30" s="33"/>
      <c r="J30" s="46" t="s">
        <v>158</v>
      </c>
      <c r="K30" s="97"/>
    </row>
    <row r="31" spans="1:11" s="99" customFormat="1" ht="12.75">
      <c r="A31" s="41" t="s">
        <v>192</v>
      </c>
      <c r="B31" s="41"/>
      <c r="C31" s="41"/>
      <c r="D31" s="41"/>
      <c r="E31" s="42" t="s">
        <v>158</v>
      </c>
      <c r="F31" s="41"/>
      <c r="G31" s="41">
        <v>724880.9719999998</v>
      </c>
      <c r="H31" s="41">
        <v>185227.08700000003</v>
      </c>
      <c r="I31" s="41">
        <v>158062.063</v>
      </c>
      <c r="J31" s="42">
        <v>-14.665794533604057</v>
      </c>
      <c r="K31" s="97"/>
    </row>
    <row r="32" spans="1:11" s="99" customFormat="1" ht="12.75">
      <c r="A32" s="43"/>
      <c r="B32" s="32"/>
      <c r="C32" s="32"/>
      <c r="D32" s="32"/>
      <c r="E32" s="46" t="s">
        <v>158</v>
      </c>
      <c r="F32" s="32"/>
      <c r="G32" s="32"/>
      <c r="H32" s="32"/>
      <c r="I32" s="50"/>
      <c r="J32" s="46" t="s">
        <v>158</v>
      </c>
      <c r="K32" s="97"/>
    </row>
    <row r="33" spans="1:11" s="123" customFormat="1" ht="12.75">
      <c r="A33" s="43" t="s">
        <v>20</v>
      </c>
      <c r="B33" s="34">
        <v>5530</v>
      </c>
      <c r="C33" s="34">
        <v>1188</v>
      </c>
      <c r="D33" s="34">
        <v>1022</v>
      </c>
      <c r="E33" s="46">
        <v>-13.973063973063972</v>
      </c>
      <c r="F33" s="34"/>
      <c r="G33" s="34">
        <v>127427.97</v>
      </c>
      <c r="H33" s="34">
        <v>28374.667</v>
      </c>
      <c r="I33" s="34">
        <v>28413.436</v>
      </c>
      <c r="J33" s="46">
        <v>0.1366324404793886</v>
      </c>
      <c r="K33" s="110"/>
    </row>
    <row r="34" spans="1:11" s="99" customFormat="1" ht="12.75">
      <c r="A34" s="43" t="s">
        <v>21</v>
      </c>
      <c r="B34" s="34">
        <v>217</v>
      </c>
      <c r="C34" s="34">
        <v>46</v>
      </c>
      <c r="D34" s="34">
        <v>55</v>
      </c>
      <c r="E34" s="46">
        <v>19.565217391304344</v>
      </c>
      <c r="F34" s="34"/>
      <c r="G34" s="34">
        <v>17454.678</v>
      </c>
      <c r="H34" s="34">
        <v>3564.076</v>
      </c>
      <c r="I34" s="34">
        <v>3588.179</v>
      </c>
      <c r="J34" s="46">
        <v>0.6762762634691342</v>
      </c>
      <c r="K34" s="97"/>
    </row>
    <row r="35" spans="1:11" s="99" customFormat="1" ht="12.75">
      <c r="A35" s="51" t="s">
        <v>22</v>
      </c>
      <c r="B35" s="34">
        <v>1040</v>
      </c>
      <c r="C35" s="34">
        <v>114</v>
      </c>
      <c r="D35" s="34">
        <v>165</v>
      </c>
      <c r="E35" s="46">
        <v>44.73684210526315</v>
      </c>
      <c r="F35" s="34"/>
      <c r="G35" s="34">
        <v>10090.104</v>
      </c>
      <c r="H35" s="34">
        <v>2175.879</v>
      </c>
      <c r="I35" s="34">
        <v>3091.754</v>
      </c>
      <c r="J35" s="46">
        <v>42.09218435400132</v>
      </c>
      <c r="K35" s="97"/>
    </row>
    <row r="36" spans="1:11" s="99" customFormat="1" ht="12.75">
      <c r="A36" s="43" t="s">
        <v>23</v>
      </c>
      <c r="B36" s="32"/>
      <c r="C36" s="32"/>
      <c r="D36" s="32"/>
      <c r="E36" s="46" t="s">
        <v>158</v>
      </c>
      <c r="F36" s="32"/>
      <c r="G36" s="34">
        <v>569908.2199999999</v>
      </c>
      <c r="H36" s="34">
        <v>151112.46500000003</v>
      </c>
      <c r="I36" s="34">
        <v>122968.694</v>
      </c>
      <c r="J36" s="46">
        <v>-18.624387471940196</v>
      </c>
      <c r="K36" s="97"/>
    </row>
    <row r="37" spans="1:11" s="99" customFormat="1" ht="12.75">
      <c r="A37" s="33"/>
      <c r="B37" s="34"/>
      <c r="C37" s="34"/>
      <c r="D37" s="34"/>
      <c r="E37" s="33"/>
      <c r="F37" s="32"/>
      <c r="G37" s="32"/>
      <c r="H37" s="32"/>
      <c r="I37" s="34"/>
      <c r="J37" s="33"/>
      <c r="K37" s="97"/>
    </row>
    <row r="38" spans="1:11" s="99" customFormat="1" ht="12.75">
      <c r="A38" s="35"/>
      <c r="B38" s="35"/>
      <c r="C38" s="36"/>
      <c r="D38" s="36"/>
      <c r="E38" s="36"/>
      <c r="F38" s="36"/>
      <c r="G38" s="36"/>
      <c r="H38" s="36"/>
      <c r="I38" s="36"/>
      <c r="J38" s="36"/>
      <c r="K38" s="124"/>
    </row>
    <row r="39" spans="1:12" s="99" customFormat="1" ht="12.75">
      <c r="A39" s="43" t="s">
        <v>198</v>
      </c>
      <c r="B39" s="32"/>
      <c r="C39" s="32"/>
      <c r="D39" s="33"/>
      <c r="E39" s="32"/>
      <c r="F39" s="32"/>
      <c r="G39" s="32"/>
      <c r="H39" s="33"/>
      <c r="I39" s="45"/>
      <c r="J39" s="32"/>
      <c r="K39" s="97"/>
      <c r="L39" s="99" t="s">
        <v>148</v>
      </c>
    </row>
    <row r="40" spans="1:10" ht="12.75">
      <c r="A40" s="125" t="s">
        <v>156</v>
      </c>
      <c r="B40" s="125"/>
      <c r="C40" s="125"/>
      <c r="D40" s="125"/>
      <c r="E40" s="125"/>
      <c r="F40" s="125"/>
      <c r="G40" s="125"/>
      <c r="H40" s="125"/>
      <c r="I40" s="125"/>
      <c r="J40" s="125"/>
    </row>
    <row r="41" spans="1:10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ht="12.75">
      <c r="A42" s="125"/>
      <c r="B42" s="125"/>
      <c r="C42" s="125"/>
      <c r="D42" s="125"/>
      <c r="E42" s="125"/>
      <c r="F42" s="125"/>
      <c r="G42" s="125"/>
      <c r="H42" s="125"/>
      <c r="I42" s="125"/>
      <c r="J42" s="125"/>
    </row>
    <row r="48" spans="1:11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</row>
    <row r="49" spans="1:11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</row>
    <row r="50" spans="1:11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</row>
    <row r="51" spans="1:11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</row>
    <row r="52" spans="1:11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/>
    </row>
    <row r="53" spans="1:11" ht="12.75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</row>
    <row r="54" spans="1:11" ht="12.75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</row>
    <row r="55" spans="1:11" ht="12.75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</row>
    <row r="56" spans="1:11" ht="12.75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</row>
    <row r="57" spans="1:11" ht="12.75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</row>
    <row r="58" spans="1:11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</row>
    <row r="59" spans="1:11" ht="12.75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</row>
    <row r="60" spans="1:11" ht="12.75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</row>
    <row r="61" spans="1:11" ht="12.75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</row>
    <row r="62" spans="1:11" ht="12.75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</row>
    <row r="63" spans="1:11" ht="12.75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</row>
  </sheetData>
  <sheetProtection/>
  <mergeCells count="13">
    <mergeCell ref="G4:G5"/>
    <mergeCell ref="C4:E4"/>
    <mergeCell ref="H4:J4"/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B4:B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A1" sqref="A1:I1"/>
    </sheetView>
  </sheetViews>
  <sheetFormatPr defaultColWidth="11.421875" defaultRowHeight="12.75"/>
  <cols>
    <col min="1" max="1" width="51.8515625" style="116" customWidth="1"/>
    <col min="2" max="2" width="12.00390625" style="116" bestFit="1" customWidth="1"/>
    <col min="3" max="4" width="11.7109375" style="116" bestFit="1" customWidth="1"/>
    <col min="5" max="5" width="14.00390625" style="116" bestFit="1" customWidth="1"/>
    <col min="6" max="6" width="8.28125" style="116" customWidth="1"/>
    <col min="7" max="9" width="11.7109375" style="116" bestFit="1" customWidth="1"/>
    <col min="10" max="10" width="14.00390625" style="116" bestFit="1" customWidth="1"/>
    <col min="11" max="11" width="13.00390625" style="115" customWidth="1"/>
    <col min="12" max="16384" width="11.421875" style="116" customWidth="1"/>
  </cols>
  <sheetData>
    <row r="1" spans="1:41" s="99" customFormat="1" ht="19.5" customHeight="1">
      <c r="A1" s="226" t="s">
        <v>116</v>
      </c>
      <c r="B1" s="226"/>
      <c r="C1" s="226"/>
      <c r="D1" s="226"/>
      <c r="E1" s="226"/>
      <c r="F1" s="226"/>
      <c r="G1" s="226"/>
      <c r="H1" s="226"/>
      <c r="I1" s="226"/>
      <c r="J1" s="33"/>
      <c r="K1" s="97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s="33" customFormat="1" ht="12.75" customHeight="1">
      <c r="A2" s="227" t="s">
        <v>149</v>
      </c>
      <c r="B2" s="227"/>
      <c r="C2" s="227"/>
      <c r="D2" s="227"/>
      <c r="E2" s="227"/>
      <c r="F2" s="227"/>
      <c r="G2" s="227"/>
      <c r="H2" s="227"/>
      <c r="I2" s="227"/>
      <c r="J2" s="227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s="43" customFormat="1" ht="12.75">
      <c r="A3" s="100"/>
      <c r="B3" s="229" t="s">
        <v>5</v>
      </c>
      <c r="C3" s="229"/>
      <c r="D3" s="229"/>
      <c r="E3" s="229"/>
      <c r="F3" s="101"/>
      <c r="G3" s="229" t="s">
        <v>179</v>
      </c>
      <c r="H3" s="229"/>
      <c r="I3" s="229"/>
      <c r="J3" s="229"/>
      <c r="K3" s="102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</row>
    <row r="4" spans="1:41" s="106" customFormat="1" ht="12.75">
      <c r="A4" s="100" t="s">
        <v>157</v>
      </c>
      <c r="B4" s="230">
        <v>2013</v>
      </c>
      <c r="C4" s="232" t="s">
        <v>223</v>
      </c>
      <c r="D4" s="232"/>
      <c r="E4" s="232"/>
      <c r="F4" s="101"/>
      <c r="G4" s="230">
        <v>2013</v>
      </c>
      <c r="H4" s="232" t="s">
        <v>223</v>
      </c>
      <c r="I4" s="232"/>
      <c r="J4" s="232"/>
      <c r="K4" s="104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106" customFormat="1" ht="25.5">
      <c r="A5" s="107"/>
      <c r="B5" s="231"/>
      <c r="C5" s="108">
        <v>2013</v>
      </c>
      <c r="D5" s="108">
        <v>2014</v>
      </c>
      <c r="E5" s="207" t="s">
        <v>199</v>
      </c>
      <c r="F5" s="109"/>
      <c r="G5" s="231"/>
      <c r="H5" s="108">
        <v>2013</v>
      </c>
      <c r="I5" s="108">
        <v>2014</v>
      </c>
      <c r="J5" s="207" t="s">
        <v>199</v>
      </c>
      <c r="K5" s="104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106" customFormat="1" ht="12.75">
      <c r="A6" s="41" t="s">
        <v>6</v>
      </c>
      <c r="B6" s="41"/>
      <c r="C6" s="41"/>
      <c r="D6" s="41"/>
      <c r="E6" s="41"/>
      <c r="F6" s="41"/>
      <c r="G6" s="41">
        <v>922177.007</v>
      </c>
      <c r="H6" s="41">
        <v>214033.747</v>
      </c>
      <c r="I6" s="41">
        <v>188383.70299999998</v>
      </c>
      <c r="J6" s="42">
        <v>-11.984112019493836</v>
      </c>
      <c r="K6" s="10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32" customFormat="1" ht="12.75">
      <c r="A7" s="43"/>
      <c r="D7" s="33"/>
      <c r="H7" s="33"/>
      <c r="I7" s="45"/>
      <c r="J7" s="46" t="s">
        <v>158</v>
      </c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s="33" customFormat="1" ht="12.75">
      <c r="A8" s="47" t="s">
        <v>7</v>
      </c>
      <c r="B8" s="48">
        <v>1898039.0659999996</v>
      </c>
      <c r="C8" s="48">
        <v>409693.0850000001</v>
      </c>
      <c r="D8" s="48">
        <v>448860.61299999995</v>
      </c>
      <c r="E8" s="42">
        <v>9.560212128061636</v>
      </c>
      <c r="F8" s="48"/>
      <c r="G8" s="48">
        <v>836175.6009999999</v>
      </c>
      <c r="H8" s="48">
        <v>196003.685</v>
      </c>
      <c r="I8" s="48">
        <v>176636.394</v>
      </c>
      <c r="J8" s="42">
        <v>-9.881085143883908</v>
      </c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</row>
    <row r="9" spans="1:41" s="33" customFormat="1" ht="12.75">
      <c r="A9" s="43" t="s">
        <v>8</v>
      </c>
      <c r="B9" s="32">
        <v>1.967</v>
      </c>
      <c r="C9" s="32">
        <v>0</v>
      </c>
      <c r="D9" s="32">
        <v>19.674</v>
      </c>
      <c r="E9" s="46" t="s">
        <v>158</v>
      </c>
      <c r="F9" s="32"/>
      <c r="G9" s="32">
        <v>1.998</v>
      </c>
      <c r="H9" s="32">
        <v>0</v>
      </c>
      <c r="I9" s="32">
        <v>19.26</v>
      </c>
      <c r="J9" s="46" t="s">
        <v>158</v>
      </c>
      <c r="K9" s="97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</row>
    <row r="10" spans="1:41" s="33" customFormat="1" ht="12.75">
      <c r="A10" s="43" t="s">
        <v>9</v>
      </c>
      <c r="B10" s="32">
        <v>0</v>
      </c>
      <c r="C10" s="32">
        <v>0</v>
      </c>
      <c r="D10" s="32">
        <v>0</v>
      </c>
      <c r="E10" s="46" t="s">
        <v>158</v>
      </c>
      <c r="F10" s="34"/>
      <c r="G10" s="32">
        <v>0</v>
      </c>
      <c r="H10" s="32">
        <v>0</v>
      </c>
      <c r="I10" s="32">
        <v>0</v>
      </c>
      <c r="J10" s="46" t="s">
        <v>158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</row>
    <row r="11" spans="1:41" s="33" customFormat="1" ht="12.75">
      <c r="A11" s="43" t="s">
        <v>213</v>
      </c>
      <c r="B11" s="32">
        <v>230515.71</v>
      </c>
      <c r="C11" s="32">
        <v>50310</v>
      </c>
      <c r="D11" s="32">
        <v>58445.969</v>
      </c>
      <c r="E11" s="46">
        <v>16.17167362353409</v>
      </c>
      <c r="F11" s="34"/>
      <c r="G11" s="32">
        <v>116945.208</v>
      </c>
      <c r="H11" s="32">
        <v>27965.28</v>
      </c>
      <c r="I11" s="32">
        <v>26391.214</v>
      </c>
      <c r="J11" s="46">
        <v>-5.6286438040312845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</row>
    <row r="12" spans="1:41" s="33" customFormat="1" ht="12.75">
      <c r="A12" s="43" t="s">
        <v>139</v>
      </c>
      <c r="B12" s="32">
        <v>3.5</v>
      </c>
      <c r="C12" s="32">
        <v>1.5</v>
      </c>
      <c r="D12" s="32">
        <v>7</v>
      </c>
      <c r="E12" s="46">
        <v>366.6666666666667</v>
      </c>
      <c r="F12" s="34"/>
      <c r="G12" s="32">
        <v>8.365</v>
      </c>
      <c r="H12" s="32">
        <v>4.185</v>
      </c>
      <c r="I12" s="32">
        <v>4.093</v>
      </c>
      <c r="J12" s="46">
        <v>-2.1983273596176645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</row>
    <row r="13" spans="1:41" s="33" customFormat="1" ht="12.75">
      <c r="A13" s="43" t="s">
        <v>10</v>
      </c>
      <c r="B13" s="32">
        <v>1667517.8889999997</v>
      </c>
      <c r="C13" s="32">
        <v>359381.5850000001</v>
      </c>
      <c r="D13" s="32">
        <v>390387.97</v>
      </c>
      <c r="E13" s="46">
        <v>8.62770556259855</v>
      </c>
      <c r="F13" s="34"/>
      <c r="G13" s="32">
        <v>719220.0299999999</v>
      </c>
      <c r="H13" s="32">
        <v>168034.22</v>
      </c>
      <c r="I13" s="32">
        <v>150221.827</v>
      </c>
      <c r="J13" s="46">
        <v>-10.600455669089314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</row>
    <row r="14" spans="1:41" s="33" customFormat="1" ht="12.75">
      <c r="A14" s="43"/>
      <c r="B14" s="32"/>
      <c r="C14" s="32"/>
      <c r="D14" s="32"/>
      <c r="E14" s="46" t="s">
        <v>158</v>
      </c>
      <c r="F14" s="32"/>
      <c r="G14" s="32"/>
      <c r="H14" s="32"/>
      <c r="I14" s="49"/>
      <c r="J14" s="46" t="s">
        <v>158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</row>
    <row r="15" spans="1:41" s="33" customFormat="1" ht="12.75">
      <c r="A15" s="47" t="s">
        <v>177</v>
      </c>
      <c r="B15" s="48">
        <v>16881.306</v>
      </c>
      <c r="C15" s="48">
        <v>4313.933</v>
      </c>
      <c r="D15" s="48">
        <v>2726.881</v>
      </c>
      <c r="E15" s="42">
        <v>-36.788981191872935</v>
      </c>
      <c r="F15" s="48"/>
      <c r="G15" s="48">
        <v>76206.85200000001</v>
      </c>
      <c r="H15" s="48">
        <v>16076.747</v>
      </c>
      <c r="I15" s="48">
        <v>9776.156</v>
      </c>
      <c r="J15" s="42">
        <v>-39.19070817000478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</row>
    <row r="16" spans="1:41" s="33" customFormat="1" ht="12.75">
      <c r="A16" s="43" t="s">
        <v>11</v>
      </c>
      <c r="B16" s="50">
        <v>486.568</v>
      </c>
      <c r="C16" s="34">
        <v>58.7</v>
      </c>
      <c r="D16" s="34">
        <v>80.12</v>
      </c>
      <c r="E16" s="46">
        <v>36.49063032367971</v>
      </c>
      <c r="F16" s="50"/>
      <c r="G16" s="34">
        <v>6071.4130000000005</v>
      </c>
      <c r="H16" s="34">
        <v>953.011</v>
      </c>
      <c r="I16" s="34">
        <v>738.3140000000001</v>
      </c>
      <c r="J16" s="46">
        <v>-22.528281415429603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</row>
    <row r="17" spans="1:41" s="33" customFormat="1" ht="12.75">
      <c r="A17" s="43" t="s">
        <v>12</v>
      </c>
      <c r="B17" s="50">
        <v>11843.749</v>
      </c>
      <c r="C17" s="34">
        <v>3547.8210000000004</v>
      </c>
      <c r="D17" s="34">
        <v>2133.7980000000002</v>
      </c>
      <c r="E17" s="46">
        <v>-39.85609758778699</v>
      </c>
      <c r="F17" s="34"/>
      <c r="G17" s="34">
        <v>41300.849</v>
      </c>
      <c r="H17" s="34">
        <v>9408.461</v>
      </c>
      <c r="I17" s="34">
        <v>5647.18</v>
      </c>
      <c r="J17" s="46">
        <v>-39.97764352745895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</row>
    <row r="18" spans="1:41" s="33" customFormat="1" ht="12.75">
      <c r="A18" s="43" t="s">
        <v>13</v>
      </c>
      <c r="B18" s="50">
        <v>1358.557</v>
      </c>
      <c r="C18" s="34">
        <v>239.55599999999998</v>
      </c>
      <c r="D18" s="34">
        <v>213.928</v>
      </c>
      <c r="E18" s="46">
        <v>-10.698124864332343</v>
      </c>
      <c r="F18" s="34"/>
      <c r="G18" s="34">
        <v>20255.346</v>
      </c>
      <c r="H18" s="34">
        <v>3852.0389999999998</v>
      </c>
      <c r="I18" s="34">
        <v>2145.1000000000004</v>
      </c>
      <c r="J18" s="46">
        <v>-44.312609503694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</row>
    <row r="19" spans="1:41" s="33" customFormat="1" ht="12.75">
      <c r="A19" s="43" t="s">
        <v>14</v>
      </c>
      <c r="B19" s="50">
        <v>3192.432</v>
      </c>
      <c r="C19" s="34">
        <v>467.856</v>
      </c>
      <c r="D19" s="34">
        <v>299.03499999999997</v>
      </c>
      <c r="E19" s="46">
        <v>-36.083966006634526</v>
      </c>
      <c r="F19" s="34"/>
      <c r="G19" s="34">
        <v>8579.244</v>
      </c>
      <c r="H19" s="34">
        <v>1863.236</v>
      </c>
      <c r="I19" s="34">
        <v>1245.562</v>
      </c>
      <c r="J19" s="46">
        <v>-33.15060464696906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</row>
    <row r="20" spans="1:41" s="33" customFormat="1" ht="12.75">
      <c r="A20" s="43"/>
      <c r="B20" s="34"/>
      <c r="C20" s="34"/>
      <c r="D20" s="34"/>
      <c r="E20" s="46" t="s">
        <v>158</v>
      </c>
      <c r="F20" s="34"/>
      <c r="G20" s="34"/>
      <c r="H20" s="34"/>
      <c r="I20" s="34"/>
      <c r="J20" s="46" t="s">
        <v>158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</row>
    <row r="21" spans="1:41" s="33" customFormat="1" ht="12.75">
      <c r="A21" s="47" t="s">
        <v>15</v>
      </c>
      <c r="B21" s="48">
        <v>1548.907</v>
      </c>
      <c r="C21" s="48">
        <v>310.072</v>
      </c>
      <c r="D21" s="48">
        <v>334.443</v>
      </c>
      <c r="E21" s="42">
        <v>7.85978740421578</v>
      </c>
      <c r="F21" s="48"/>
      <c r="G21" s="48">
        <v>7606.666000000001</v>
      </c>
      <c r="H21" s="48">
        <v>1141.46</v>
      </c>
      <c r="I21" s="48">
        <v>1629.6770000000001</v>
      </c>
      <c r="J21" s="42">
        <v>42.77127538415715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</row>
    <row r="22" spans="1:41" s="33" customFormat="1" ht="12.75">
      <c r="A22" s="43" t="s">
        <v>16</v>
      </c>
      <c r="B22" s="34">
        <v>201.63099999999997</v>
      </c>
      <c r="C22" s="34">
        <v>21.336000000000002</v>
      </c>
      <c r="D22" s="34">
        <v>33.459</v>
      </c>
      <c r="E22" s="46">
        <v>56.819460067491576</v>
      </c>
      <c r="F22" s="34"/>
      <c r="G22" s="34">
        <v>3346.581</v>
      </c>
      <c r="H22" s="34">
        <v>513.217</v>
      </c>
      <c r="I22" s="34">
        <v>728.4649999999999</v>
      </c>
      <c r="J22" s="46">
        <v>41.94093336736702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</row>
    <row r="23" spans="1:41" s="33" customFormat="1" ht="12.75">
      <c r="A23" s="43" t="s">
        <v>17</v>
      </c>
      <c r="B23" s="34">
        <v>5.656</v>
      </c>
      <c r="C23" s="34">
        <v>0.143</v>
      </c>
      <c r="D23" s="34">
        <v>0.224</v>
      </c>
      <c r="E23" s="46">
        <v>56.64335664335667</v>
      </c>
      <c r="F23" s="34"/>
      <c r="G23" s="34">
        <v>1507.314</v>
      </c>
      <c r="H23" s="34">
        <v>98.833</v>
      </c>
      <c r="I23" s="34">
        <v>157.106</v>
      </c>
      <c r="J23" s="46">
        <v>58.96107575404977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</row>
    <row r="24" spans="1:41" s="33" customFormat="1" ht="12.75">
      <c r="A24" s="43" t="s">
        <v>216</v>
      </c>
      <c r="B24" s="34">
        <v>1341.62</v>
      </c>
      <c r="C24" s="34">
        <v>288.593</v>
      </c>
      <c r="D24" s="34">
        <v>300.76</v>
      </c>
      <c r="E24" s="46">
        <v>4.215971974372195</v>
      </c>
      <c r="F24" s="34"/>
      <c r="G24" s="34">
        <v>2752.7710000000006</v>
      </c>
      <c r="H24" s="34">
        <v>529.41</v>
      </c>
      <c r="I24" s="34">
        <v>744.1060000000001</v>
      </c>
      <c r="J24" s="46">
        <v>40.553824068302475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s="33" customFormat="1" ht="12.75">
      <c r="A25" s="43"/>
      <c r="B25" s="32"/>
      <c r="C25" s="32"/>
      <c r="D25" s="32"/>
      <c r="E25" s="46" t="s">
        <v>158</v>
      </c>
      <c r="F25" s="32"/>
      <c r="G25" s="32"/>
      <c r="H25" s="32"/>
      <c r="I25" s="34"/>
      <c r="J25" s="46" t="s">
        <v>158</v>
      </c>
      <c r="K25" s="97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</row>
    <row r="26" spans="1:41" s="33" customFormat="1" ht="12.75">
      <c r="A26" s="47" t="s">
        <v>215</v>
      </c>
      <c r="B26" s="48"/>
      <c r="C26" s="48"/>
      <c r="D26" s="48"/>
      <c r="E26" s="42" t="s">
        <v>158</v>
      </c>
      <c r="F26" s="48"/>
      <c r="G26" s="48">
        <v>2187.888</v>
      </c>
      <c r="H26" s="48">
        <v>811.855</v>
      </c>
      <c r="I26" s="48">
        <v>341.476</v>
      </c>
      <c r="J26" s="42">
        <v>-57.93879448916371</v>
      </c>
      <c r="K26" s="97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</row>
    <row r="27" spans="1:41" s="33" customFormat="1" ht="12.75" customHeight="1">
      <c r="A27" s="51" t="s">
        <v>18</v>
      </c>
      <c r="B27" s="34">
        <v>7.939</v>
      </c>
      <c r="C27" s="34">
        <v>0.296</v>
      </c>
      <c r="D27" s="34">
        <v>0.475</v>
      </c>
      <c r="E27" s="46">
        <v>60.47297297297297</v>
      </c>
      <c r="F27" s="34"/>
      <c r="G27" s="34">
        <v>176.603</v>
      </c>
      <c r="H27" s="34">
        <v>11.259</v>
      </c>
      <c r="I27" s="34">
        <v>18.964</v>
      </c>
      <c r="J27" s="46">
        <v>68.43414157562836</v>
      </c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</row>
    <row r="28" spans="1:41" s="33" customFormat="1" ht="12.75">
      <c r="A28" s="43" t="s">
        <v>19</v>
      </c>
      <c r="B28" s="34">
        <v>523.3510000000001</v>
      </c>
      <c r="C28" s="34">
        <v>229.10999999999999</v>
      </c>
      <c r="D28" s="34">
        <v>76.766</v>
      </c>
      <c r="E28" s="46">
        <v>-66.49382392737112</v>
      </c>
      <c r="F28" s="34"/>
      <c r="G28" s="34">
        <v>2011.2849999999999</v>
      </c>
      <c r="H28" s="34">
        <v>800.596</v>
      </c>
      <c r="I28" s="34">
        <v>322.512</v>
      </c>
      <c r="J28" s="46">
        <v>-59.716011571379326</v>
      </c>
      <c r="K28" s="97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</row>
    <row r="29" spans="1:41" s="33" customFormat="1" ht="12.75">
      <c r="A29" s="43"/>
      <c r="B29" s="32"/>
      <c r="C29" s="32"/>
      <c r="D29" s="32"/>
      <c r="E29" s="46" t="s">
        <v>158</v>
      </c>
      <c r="F29" s="32"/>
      <c r="G29" s="32"/>
      <c r="H29" s="32"/>
      <c r="J29" s="46" t="s">
        <v>158</v>
      </c>
      <c r="K29" s="97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</row>
    <row r="30" spans="1:41" s="33" customFormat="1" ht="12.75">
      <c r="A30" s="41" t="s">
        <v>192</v>
      </c>
      <c r="B30" s="41"/>
      <c r="C30" s="41"/>
      <c r="D30" s="41"/>
      <c r="E30" s="42" t="s">
        <v>158</v>
      </c>
      <c r="F30" s="41"/>
      <c r="G30" s="41">
        <v>25702.376999999993</v>
      </c>
      <c r="H30" s="41">
        <v>6139.188000000001</v>
      </c>
      <c r="I30" s="41">
        <v>7219.275999999999</v>
      </c>
      <c r="J30" s="42">
        <v>17.593336447751696</v>
      </c>
      <c r="K30" s="97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</row>
    <row r="31" spans="1:41" s="32" customFormat="1" ht="12.75">
      <c r="A31" s="43"/>
      <c r="E31" s="46" t="s">
        <v>158</v>
      </c>
      <c r="I31" s="50"/>
      <c r="J31" s="46" t="s">
        <v>158</v>
      </c>
      <c r="K31" s="110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</row>
    <row r="32" spans="1:41" s="33" customFormat="1" ht="12.75">
      <c r="A32" s="43" t="s">
        <v>20</v>
      </c>
      <c r="B32" s="34">
        <v>29</v>
      </c>
      <c r="C32" s="34">
        <v>11</v>
      </c>
      <c r="D32" s="34">
        <v>2</v>
      </c>
      <c r="E32" s="46">
        <v>-81.81818181818181</v>
      </c>
      <c r="F32" s="34"/>
      <c r="G32" s="34">
        <v>712.833</v>
      </c>
      <c r="H32" s="34">
        <v>369.914</v>
      </c>
      <c r="I32" s="34">
        <v>90.132</v>
      </c>
      <c r="J32" s="46">
        <v>-75.63433662959498</v>
      </c>
      <c r="K32" s="97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s="33" customFormat="1" ht="12.75">
      <c r="A33" s="43" t="s">
        <v>21</v>
      </c>
      <c r="B33" s="34">
        <v>4</v>
      </c>
      <c r="C33" s="34">
        <v>0</v>
      </c>
      <c r="D33" s="34">
        <v>0</v>
      </c>
      <c r="E33" s="46" t="s">
        <v>158</v>
      </c>
      <c r="F33" s="34"/>
      <c r="G33" s="34">
        <v>232.543</v>
      </c>
      <c r="H33" s="34">
        <v>0</v>
      </c>
      <c r="I33" s="34">
        <v>0</v>
      </c>
      <c r="J33" s="46" t="s">
        <v>158</v>
      </c>
      <c r="K33" s="97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</row>
    <row r="34" spans="1:41" s="33" customFormat="1" ht="12.75">
      <c r="A34" s="51" t="s">
        <v>22</v>
      </c>
      <c r="B34" s="34">
        <v>1</v>
      </c>
      <c r="C34" s="34">
        <v>0</v>
      </c>
      <c r="D34" s="34">
        <v>1</v>
      </c>
      <c r="E34" s="46" t="s">
        <v>158</v>
      </c>
      <c r="F34" s="34"/>
      <c r="G34" s="34">
        <v>30.198</v>
      </c>
      <c r="H34" s="34">
        <v>0</v>
      </c>
      <c r="I34" s="34">
        <v>183.161</v>
      </c>
      <c r="J34" s="46" t="s">
        <v>158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</row>
    <row r="35" spans="1:41" s="33" customFormat="1" ht="12.75">
      <c r="A35" s="43" t="s">
        <v>23</v>
      </c>
      <c r="B35" s="34"/>
      <c r="C35" s="34"/>
      <c r="D35" s="34"/>
      <c r="E35" s="46" t="s">
        <v>158</v>
      </c>
      <c r="F35" s="32"/>
      <c r="G35" s="34">
        <v>24726.802999999993</v>
      </c>
      <c r="H35" s="34">
        <v>5769.274000000001</v>
      </c>
      <c r="I35" s="34">
        <v>6945.982999999999</v>
      </c>
      <c r="J35" s="46">
        <v>20.396136498283795</v>
      </c>
      <c r="K35" s="97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</row>
    <row r="36" spans="2:41" s="33" customFormat="1" ht="12.75">
      <c r="B36" s="32"/>
      <c r="C36" s="32"/>
      <c r="D36" s="32"/>
      <c r="F36" s="32"/>
      <c r="G36" s="32"/>
      <c r="H36" s="32"/>
      <c r="I36" s="34"/>
      <c r="J36" s="46"/>
      <c r="K36" s="97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</row>
    <row r="37" spans="1:11" s="99" customFormat="1" ht="12.75">
      <c r="A37" s="112" t="s">
        <v>198</v>
      </c>
      <c r="B37" s="113"/>
      <c r="C37" s="113"/>
      <c r="D37" s="112"/>
      <c r="E37" s="113"/>
      <c r="F37" s="113"/>
      <c r="G37" s="113"/>
      <c r="H37" s="112"/>
      <c r="I37" s="114"/>
      <c r="J37" s="113"/>
      <c r="K37" s="97"/>
    </row>
    <row r="38" spans="1:10" ht="12.75">
      <c r="A38" s="67" t="s">
        <v>156</v>
      </c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2.75">
      <c r="A39" s="233"/>
      <c r="B39" s="233"/>
      <c r="C39" s="233"/>
      <c r="D39" s="233"/>
      <c r="E39" s="233"/>
      <c r="F39" s="233"/>
      <c r="G39" s="233"/>
      <c r="H39" s="233"/>
      <c r="I39" s="233"/>
      <c r="J39" s="233"/>
    </row>
    <row r="40" spans="2:33" ht="12.75">
      <c r="B40" s="117"/>
      <c r="C40" s="117"/>
      <c r="D40" s="117"/>
      <c r="E40" s="117"/>
      <c r="F40" s="117"/>
      <c r="G40" s="117"/>
      <c r="H40" s="117"/>
      <c r="I40" s="117"/>
      <c r="J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2:33" ht="12.75">
      <c r="B41" s="117"/>
      <c r="C41" s="117"/>
      <c r="D41" s="117"/>
      <c r="E41" s="117"/>
      <c r="F41" s="117"/>
      <c r="G41" s="117"/>
      <c r="H41" s="117"/>
      <c r="I41" s="117"/>
      <c r="J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</row>
    <row r="42" spans="2:33" ht="12.75">
      <c r="B42" s="117"/>
      <c r="C42" s="117"/>
      <c r="D42" s="117"/>
      <c r="E42" s="117"/>
      <c r="F42" s="117"/>
      <c r="G42" s="117"/>
      <c r="H42" s="117"/>
      <c r="I42" s="117"/>
      <c r="J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2:33" ht="12.75">
      <c r="B43" s="117"/>
      <c r="C43" s="117"/>
      <c r="D43" s="117"/>
      <c r="E43" s="117"/>
      <c r="F43" s="117"/>
      <c r="G43" s="117"/>
      <c r="H43" s="117"/>
      <c r="I43" s="117"/>
      <c r="J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</row>
    <row r="44" spans="2:33" ht="12.75">
      <c r="B44" s="117"/>
      <c r="C44" s="117"/>
      <c r="D44" s="117"/>
      <c r="E44" s="117"/>
      <c r="F44" s="117"/>
      <c r="G44" s="117"/>
      <c r="H44" s="117"/>
      <c r="I44" s="117"/>
      <c r="J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</row>
    <row r="45" spans="2:33" ht="12.75">
      <c r="B45" s="117"/>
      <c r="C45" s="117"/>
      <c r="D45" s="117"/>
      <c r="E45" s="117"/>
      <c r="F45" s="117"/>
      <c r="G45" s="117"/>
      <c r="H45" s="117"/>
      <c r="I45" s="117"/>
      <c r="J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</row>
    <row r="46" spans="2:33" ht="12.75">
      <c r="B46" s="117"/>
      <c r="C46" s="117"/>
      <c r="D46" s="117"/>
      <c r="E46" s="117"/>
      <c r="F46" s="117"/>
      <c r="G46" s="117"/>
      <c r="H46" s="117"/>
      <c r="I46" s="117"/>
      <c r="J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</row>
    <row r="47" spans="2:33" ht="12.75">
      <c r="B47" s="117"/>
      <c r="C47" s="117"/>
      <c r="D47" s="117"/>
      <c r="E47" s="117"/>
      <c r="F47" s="117"/>
      <c r="G47" s="117"/>
      <c r="H47" s="117"/>
      <c r="I47" s="117"/>
      <c r="J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2:33" ht="12.75">
      <c r="B48" s="117"/>
      <c r="C48" s="117"/>
      <c r="D48" s="117"/>
      <c r="E48" s="117"/>
      <c r="F48" s="117"/>
      <c r="G48" s="117"/>
      <c r="H48" s="117"/>
      <c r="I48" s="117"/>
      <c r="J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</row>
    <row r="49" spans="2:33" ht="12.75">
      <c r="B49" s="117"/>
      <c r="C49" s="117"/>
      <c r="D49" s="117"/>
      <c r="E49" s="117"/>
      <c r="F49" s="117"/>
      <c r="G49" s="117"/>
      <c r="H49" s="117"/>
      <c r="I49" s="117"/>
      <c r="J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</row>
    <row r="50" spans="2:33" ht="12.75">
      <c r="B50" s="117"/>
      <c r="C50" s="117"/>
      <c r="D50" s="117"/>
      <c r="E50" s="117"/>
      <c r="F50" s="117"/>
      <c r="G50" s="117"/>
      <c r="H50" s="117"/>
      <c r="I50" s="117"/>
      <c r="J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</row>
    <row r="51" spans="2:33" ht="12.75">
      <c r="B51" s="117"/>
      <c r="C51" s="117"/>
      <c r="D51" s="117"/>
      <c r="E51" s="117"/>
      <c r="F51" s="117"/>
      <c r="G51" s="117"/>
      <c r="H51" s="117"/>
      <c r="I51" s="117"/>
      <c r="J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2:33" ht="12.75">
      <c r="B52" s="117"/>
      <c r="C52" s="117"/>
      <c r="D52" s="117"/>
      <c r="E52" s="117"/>
      <c r="F52" s="117"/>
      <c r="G52" s="117"/>
      <c r="H52" s="117"/>
      <c r="I52" s="117"/>
      <c r="J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</row>
    <row r="53" spans="2:33" ht="12.75">
      <c r="B53" s="117"/>
      <c r="C53" s="117"/>
      <c r="D53" s="117"/>
      <c r="E53" s="117"/>
      <c r="F53" s="117"/>
      <c r="G53" s="117"/>
      <c r="H53" s="117"/>
      <c r="I53" s="117"/>
      <c r="J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</row>
    <row r="54" spans="2:33" ht="12.75">
      <c r="B54" s="117"/>
      <c r="C54" s="117"/>
      <c r="D54" s="117"/>
      <c r="E54" s="117"/>
      <c r="F54" s="117"/>
      <c r="G54" s="117"/>
      <c r="H54" s="117"/>
      <c r="I54" s="117"/>
      <c r="J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2:33" ht="12.75">
      <c r="B55" s="117"/>
      <c r="C55" s="117"/>
      <c r="D55" s="117"/>
      <c r="E55" s="117"/>
      <c r="F55" s="117"/>
      <c r="G55" s="117"/>
      <c r="H55" s="117"/>
      <c r="I55" s="117"/>
      <c r="J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</row>
    <row r="56" spans="2:33" ht="12.75">
      <c r="B56" s="117"/>
      <c r="C56" s="117"/>
      <c r="D56" s="117"/>
      <c r="E56" s="117"/>
      <c r="F56" s="117"/>
      <c r="G56" s="117"/>
      <c r="H56" s="117"/>
      <c r="I56" s="117"/>
      <c r="J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</row>
    <row r="57" spans="2:33" ht="12.75">
      <c r="B57" s="117"/>
      <c r="C57" s="117"/>
      <c r="D57" s="117"/>
      <c r="E57" s="117"/>
      <c r="F57" s="117"/>
      <c r="G57" s="117"/>
      <c r="H57" s="117"/>
      <c r="I57" s="117"/>
      <c r="J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2:33" ht="12.75">
      <c r="B58" s="117"/>
      <c r="C58" s="117"/>
      <c r="D58" s="117"/>
      <c r="E58" s="117"/>
      <c r="F58" s="117"/>
      <c r="G58" s="117"/>
      <c r="H58" s="117"/>
      <c r="I58" s="117"/>
      <c r="J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</row>
    <row r="59" spans="2:33" ht="12.75">
      <c r="B59" s="117"/>
      <c r="C59" s="117"/>
      <c r="D59" s="117"/>
      <c r="E59" s="117"/>
      <c r="F59" s="117"/>
      <c r="G59" s="117"/>
      <c r="H59" s="117"/>
      <c r="I59" s="117"/>
      <c r="J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</row>
    <row r="60" spans="2:33" ht="12.75">
      <c r="B60" s="117"/>
      <c r="C60" s="117"/>
      <c r="D60" s="117"/>
      <c r="E60" s="117"/>
      <c r="F60" s="117"/>
      <c r="G60" s="117"/>
      <c r="H60" s="117"/>
      <c r="I60" s="117"/>
      <c r="J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</row>
    <row r="61" spans="2:33" ht="12.75">
      <c r="B61" s="117"/>
      <c r="C61" s="117"/>
      <c r="D61" s="117"/>
      <c r="E61" s="117"/>
      <c r="F61" s="117"/>
      <c r="G61" s="117"/>
      <c r="H61" s="117"/>
      <c r="I61" s="117"/>
      <c r="J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2:33" ht="12.75">
      <c r="B62" s="117"/>
      <c r="C62" s="117"/>
      <c r="D62" s="117"/>
      <c r="E62" s="117"/>
      <c r="F62" s="117"/>
      <c r="G62" s="117"/>
      <c r="H62" s="117"/>
      <c r="I62" s="117"/>
      <c r="J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</row>
    <row r="63" spans="2:33" ht="12.75">
      <c r="B63" s="117"/>
      <c r="C63" s="117"/>
      <c r="D63" s="117"/>
      <c r="E63" s="117"/>
      <c r="F63" s="117"/>
      <c r="G63" s="117"/>
      <c r="H63" s="117"/>
      <c r="I63" s="117"/>
      <c r="J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</row>
    <row r="64" spans="2:33" ht="12.75">
      <c r="B64" s="117"/>
      <c r="C64" s="117"/>
      <c r="D64" s="117"/>
      <c r="E64" s="117"/>
      <c r="F64" s="117"/>
      <c r="G64" s="117"/>
      <c r="H64" s="117"/>
      <c r="I64" s="117"/>
      <c r="J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</row>
    <row r="65" spans="2:33" ht="12.75">
      <c r="B65" s="117"/>
      <c r="C65" s="117"/>
      <c r="D65" s="117"/>
      <c r="E65" s="117"/>
      <c r="F65" s="117"/>
      <c r="G65" s="117"/>
      <c r="H65" s="117"/>
      <c r="I65" s="117"/>
      <c r="J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</row>
    <row r="66" spans="2:33" ht="12.75">
      <c r="B66" s="117"/>
      <c r="C66" s="117"/>
      <c r="D66" s="117"/>
      <c r="E66" s="117"/>
      <c r="F66" s="117"/>
      <c r="G66" s="117"/>
      <c r="H66" s="117"/>
      <c r="I66" s="117"/>
      <c r="J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</row>
    <row r="67" spans="2:33" ht="12.75">
      <c r="B67" s="117"/>
      <c r="C67" s="117"/>
      <c r="D67" s="117"/>
      <c r="E67" s="117"/>
      <c r="F67" s="117"/>
      <c r="G67" s="117"/>
      <c r="H67" s="117"/>
      <c r="I67" s="117"/>
      <c r="J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</row>
    <row r="68" spans="2:33" ht="12.75">
      <c r="B68" s="117"/>
      <c r="C68" s="117"/>
      <c r="D68" s="117"/>
      <c r="E68" s="117"/>
      <c r="F68" s="117"/>
      <c r="G68" s="117"/>
      <c r="H68" s="117"/>
      <c r="I68" s="117"/>
      <c r="J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</row>
    <row r="69" spans="2:33" ht="12.75">
      <c r="B69" s="117"/>
      <c r="C69" s="117"/>
      <c r="D69" s="117"/>
      <c r="E69" s="117"/>
      <c r="F69" s="117"/>
      <c r="G69" s="117"/>
      <c r="H69" s="117"/>
      <c r="I69" s="117"/>
      <c r="J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2:33" ht="12.75">
      <c r="B70" s="117"/>
      <c r="C70" s="117"/>
      <c r="D70" s="117"/>
      <c r="E70" s="117"/>
      <c r="F70" s="117"/>
      <c r="G70" s="117"/>
      <c r="H70" s="117"/>
      <c r="I70" s="117"/>
      <c r="J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</row>
    <row r="71" spans="2:33" ht="12.75">
      <c r="B71" s="117"/>
      <c r="C71" s="117"/>
      <c r="D71" s="117"/>
      <c r="E71" s="117"/>
      <c r="F71" s="117"/>
      <c r="G71" s="117"/>
      <c r="H71" s="117"/>
      <c r="I71" s="117"/>
      <c r="J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</row>
    <row r="72" spans="2:33" ht="12.75">
      <c r="B72" s="117"/>
      <c r="C72" s="117"/>
      <c r="D72" s="117"/>
      <c r="E72" s="117"/>
      <c r="F72" s="117"/>
      <c r="G72" s="117"/>
      <c r="H72" s="117"/>
      <c r="I72" s="117"/>
      <c r="J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2:33" ht="12.75">
      <c r="B73" s="117"/>
      <c r="C73" s="117"/>
      <c r="D73" s="117"/>
      <c r="E73" s="117"/>
      <c r="F73" s="117"/>
      <c r="G73" s="117"/>
      <c r="H73" s="117"/>
      <c r="I73" s="117"/>
      <c r="J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</row>
    <row r="74" spans="2:33" ht="12.75">
      <c r="B74" s="117"/>
      <c r="C74" s="117"/>
      <c r="D74" s="117"/>
      <c r="E74" s="117"/>
      <c r="F74" s="117"/>
      <c r="G74" s="117"/>
      <c r="H74" s="117"/>
      <c r="I74" s="117"/>
      <c r="J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</row>
    <row r="75" spans="2:33" ht="12.75">
      <c r="B75" s="117"/>
      <c r="C75" s="117"/>
      <c r="D75" s="117"/>
      <c r="E75" s="117"/>
      <c r="F75" s="117"/>
      <c r="G75" s="117"/>
      <c r="H75" s="117"/>
      <c r="I75" s="117"/>
      <c r="J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2:33" ht="12.75">
      <c r="B76" s="117"/>
      <c r="C76" s="117"/>
      <c r="D76" s="117"/>
      <c r="E76" s="117"/>
      <c r="F76" s="117"/>
      <c r="G76" s="117"/>
      <c r="H76" s="117"/>
      <c r="I76" s="117"/>
      <c r="J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</row>
    <row r="77" spans="2:33" ht="12.75">
      <c r="B77" s="117"/>
      <c r="C77" s="117"/>
      <c r="D77" s="117"/>
      <c r="E77" s="117"/>
      <c r="F77" s="117"/>
      <c r="G77" s="117"/>
      <c r="H77" s="117"/>
      <c r="I77" s="117"/>
      <c r="J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</row>
    <row r="78" spans="2:33" ht="12.75">
      <c r="B78" s="117"/>
      <c r="C78" s="117"/>
      <c r="D78" s="117"/>
      <c r="E78" s="117"/>
      <c r="F78" s="117"/>
      <c r="G78" s="117"/>
      <c r="H78" s="117"/>
      <c r="I78" s="117"/>
      <c r="J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2:33" ht="12.75">
      <c r="B79" s="117"/>
      <c r="C79" s="117"/>
      <c r="D79" s="117"/>
      <c r="E79" s="117"/>
      <c r="F79" s="117"/>
      <c r="G79" s="117"/>
      <c r="H79" s="117"/>
      <c r="I79" s="117"/>
      <c r="J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</row>
    <row r="80" spans="2:33" ht="12.75">
      <c r="B80" s="117"/>
      <c r="C80" s="117"/>
      <c r="D80" s="117"/>
      <c r="E80" s="117"/>
      <c r="F80" s="117"/>
      <c r="G80" s="117"/>
      <c r="H80" s="117"/>
      <c r="I80" s="117"/>
      <c r="J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</row>
    <row r="81" spans="2:33" ht="12.75">
      <c r="B81" s="117"/>
      <c r="C81" s="117"/>
      <c r="D81" s="117"/>
      <c r="E81" s="117"/>
      <c r="F81" s="117"/>
      <c r="G81" s="117"/>
      <c r="H81" s="117"/>
      <c r="I81" s="117"/>
      <c r="J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2:33" ht="12.75">
      <c r="B82" s="117"/>
      <c r="C82" s="117"/>
      <c r="D82" s="117"/>
      <c r="E82" s="117"/>
      <c r="F82" s="117"/>
      <c r="G82" s="117"/>
      <c r="H82" s="117"/>
      <c r="I82" s="117"/>
      <c r="J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</row>
    <row r="83" spans="2:33" ht="12.75">
      <c r="B83" s="117"/>
      <c r="C83" s="117"/>
      <c r="D83" s="117"/>
      <c r="E83" s="117"/>
      <c r="F83" s="117"/>
      <c r="G83" s="117"/>
      <c r="H83" s="117"/>
      <c r="I83" s="117"/>
      <c r="J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</row>
    <row r="84" spans="2:33" ht="12.75">
      <c r="B84" s="117"/>
      <c r="C84" s="117"/>
      <c r="D84" s="117"/>
      <c r="E84" s="117"/>
      <c r="F84" s="117"/>
      <c r="G84" s="117"/>
      <c r="H84" s="117"/>
      <c r="I84" s="117"/>
      <c r="J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</row>
    <row r="85" spans="2:33" ht="12.75">
      <c r="B85" s="117"/>
      <c r="C85" s="117"/>
      <c r="D85" s="117"/>
      <c r="E85" s="117"/>
      <c r="F85" s="117"/>
      <c r="G85" s="117"/>
      <c r="H85" s="117"/>
      <c r="I85" s="117"/>
      <c r="J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</row>
    <row r="86" spans="2:33" ht="12.75">
      <c r="B86" s="117"/>
      <c r="C86" s="117"/>
      <c r="D86" s="117"/>
      <c r="E86" s="117"/>
      <c r="F86" s="117"/>
      <c r="G86" s="117"/>
      <c r="H86" s="117"/>
      <c r="I86" s="117"/>
      <c r="J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2:33" ht="12.75">
      <c r="B87" s="117"/>
      <c r="C87" s="117"/>
      <c r="D87" s="117"/>
      <c r="E87" s="117"/>
      <c r="F87" s="117"/>
      <c r="G87" s="117"/>
      <c r="H87" s="117"/>
      <c r="I87" s="117"/>
      <c r="J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</row>
    <row r="88" spans="2:33" ht="12.75">
      <c r="B88" s="117"/>
      <c r="C88" s="117"/>
      <c r="D88" s="117"/>
      <c r="E88" s="117"/>
      <c r="F88" s="117"/>
      <c r="G88" s="117"/>
      <c r="H88" s="117"/>
      <c r="I88" s="117"/>
      <c r="J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</row>
    <row r="89" spans="2:33" ht="12.75">
      <c r="B89" s="117"/>
      <c r="C89" s="117"/>
      <c r="D89" s="117"/>
      <c r="E89" s="117"/>
      <c r="F89" s="117"/>
      <c r="G89" s="117"/>
      <c r="H89" s="117"/>
      <c r="I89" s="117"/>
      <c r="J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</row>
    <row r="90" spans="2:33" ht="12.75">
      <c r="B90" s="117"/>
      <c r="C90" s="117"/>
      <c r="D90" s="117"/>
      <c r="E90" s="117"/>
      <c r="F90" s="117"/>
      <c r="G90" s="117"/>
      <c r="H90" s="117"/>
      <c r="I90" s="117"/>
      <c r="J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2:33" ht="12.75">
      <c r="B91" s="117"/>
      <c r="C91" s="117"/>
      <c r="D91" s="117"/>
      <c r="E91" s="117"/>
      <c r="F91" s="117"/>
      <c r="G91" s="117"/>
      <c r="H91" s="117"/>
      <c r="I91" s="117"/>
      <c r="J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</row>
    <row r="92" spans="2:33" ht="12.75">
      <c r="B92" s="117"/>
      <c r="C92" s="117"/>
      <c r="D92" s="117"/>
      <c r="E92" s="117"/>
      <c r="F92" s="117"/>
      <c r="G92" s="117"/>
      <c r="H92" s="117"/>
      <c r="I92" s="117"/>
      <c r="J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</row>
    <row r="93" spans="2:33" ht="12.75">
      <c r="B93" s="117"/>
      <c r="C93" s="117"/>
      <c r="D93" s="117"/>
      <c r="E93" s="117"/>
      <c r="F93" s="117"/>
      <c r="G93" s="117"/>
      <c r="H93" s="117"/>
      <c r="I93" s="117"/>
      <c r="J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2:33" ht="12.75">
      <c r="B94" s="117"/>
      <c r="C94" s="117"/>
      <c r="D94" s="117"/>
      <c r="E94" s="117"/>
      <c r="F94" s="117"/>
      <c r="G94" s="117"/>
      <c r="H94" s="117"/>
      <c r="I94" s="117"/>
      <c r="J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</row>
    <row r="95" spans="2:33" ht="12.75">
      <c r="B95" s="117"/>
      <c r="C95" s="117"/>
      <c r="D95" s="117"/>
      <c r="E95" s="117"/>
      <c r="F95" s="117"/>
      <c r="G95" s="117"/>
      <c r="H95" s="117"/>
      <c r="I95" s="117"/>
      <c r="J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</row>
    <row r="96" spans="2:33" ht="12.75">
      <c r="B96" s="117"/>
      <c r="C96" s="117"/>
      <c r="D96" s="117"/>
      <c r="E96" s="117"/>
      <c r="F96" s="117"/>
      <c r="G96" s="117"/>
      <c r="H96" s="117"/>
      <c r="I96" s="117"/>
      <c r="J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2:33" ht="12.75">
      <c r="B97" s="117"/>
      <c r="C97" s="117"/>
      <c r="D97" s="117"/>
      <c r="E97" s="117"/>
      <c r="F97" s="117"/>
      <c r="G97" s="117"/>
      <c r="H97" s="117"/>
      <c r="I97" s="117"/>
      <c r="J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</row>
    <row r="98" spans="2:33" ht="12.75">
      <c r="B98" s="117"/>
      <c r="C98" s="117"/>
      <c r="D98" s="117"/>
      <c r="E98" s="117"/>
      <c r="F98" s="117"/>
      <c r="G98" s="117"/>
      <c r="H98" s="117"/>
      <c r="I98" s="117"/>
      <c r="J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</row>
    <row r="99" spans="2:33" ht="12.75">
      <c r="B99" s="117"/>
      <c r="C99" s="117"/>
      <c r="D99" s="117"/>
      <c r="E99" s="117"/>
      <c r="F99" s="117"/>
      <c r="G99" s="117"/>
      <c r="H99" s="117"/>
      <c r="I99" s="117"/>
      <c r="J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</row>
    <row r="100" spans="2:33" ht="12.75">
      <c r="B100" s="117"/>
      <c r="C100" s="117"/>
      <c r="D100" s="117"/>
      <c r="E100" s="117"/>
      <c r="F100" s="117"/>
      <c r="G100" s="117"/>
      <c r="H100" s="117"/>
      <c r="I100" s="117"/>
      <c r="J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</row>
    <row r="101" spans="2:33" ht="12.75">
      <c r="B101" s="117"/>
      <c r="C101" s="117"/>
      <c r="D101" s="117"/>
      <c r="E101" s="117"/>
      <c r="F101" s="117"/>
      <c r="G101" s="117"/>
      <c r="H101" s="117"/>
      <c r="I101" s="117"/>
      <c r="J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2:33" ht="12.75">
      <c r="B102" s="117"/>
      <c r="C102" s="117"/>
      <c r="D102" s="117"/>
      <c r="E102" s="117"/>
      <c r="F102" s="117"/>
      <c r="G102" s="117"/>
      <c r="H102" s="117"/>
      <c r="I102" s="117"/>
      <c r="J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</row>
    <row r="103" spans="2:33" ht="12.75">
      <c r="B103" s="117"/>
      <c r="C103" s="117"/>
      <c r="D103" s="117"/>
      <c r="E103" s="117"/>
      <c r="F103" s="117"/>
      <c r="G103" s="117"/>
      <c r="H103" s="117"/>
      <c r="I103" s="117"/>
      <c r="J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</row>
    <row r="104" spans="2:33" ht="12.75">
      <c r="B104" s="117"/>
      <c r="C104" s="117"/>
      <c r="D104" s="117"/>
      <c r="E104" s="117"/>
      <c r="F104" s="117"/>
      <c r="G104" s="117"/>
      <c r="H104" s="117"/>
      <c r="I104" s="117"/>
      <c r="J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2:33" ht="12.75">
      <c r="B105" s="117"/>
      <c r="C105" s="117"/>
      <c r="D105" s="117"/>
      <c r="E105" s="117"/>
      <c r="F105" s="117"/>
      <c r="G105" s="117"/>
      <c r="H105" s="117"/>
      <c r="I105" s="117"/>
      <c r="J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</row>
    <row r="106" spans="2:33" ht="12.75">
      <c r="B106" s="117"/>
      <c r="C106" s="117"/>
      <c r="D106" s="117"/>
      <c r="E106" s="117"/>
      <c r="F106" s="117"/>
      <c r="G106" s="117"/>
      <c r="H106" s="117"/>
      <c r="I106" s="117"/>
      <c r="J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</row>
    <row r="107" spans="2:33" ht="12.75">
      <c r="B107" s="117"/>
      <c r="C107" s="117"/>
      <c r="D107" s="117"/>
      <c r="E107" s="117"/>
      <c r="F107" s="117"/>
      <c r="G107" s="117"/>
      <c r="H107" s="117"/>
      <c r="I107" s="117"/>
      <c r="J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</row>
    <row r="108" spans="2:33" ht="12.75">
      <c r="B108" s="117"/>
      <c r="C108" s="117"/>
      <c r="D108" s="117"/>
      <c r="E108" s="117"/>
      <c r="F108" s="117"/>
      <c r="G108" s="117"/>
      <c r="H108" s="117"/>
      <c r="I108" s="117"/>
      <c r="J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2:33" ht="12.75">
      <c r="B109" s="117"/>
      <c r="C109" s="117"/>
      <c r="D109" s="117"/>
      <c r="E109" s="117"/>
      <c r="F109" s="117"/>
      <c r="G109" s="117"/>
      <c r="H109" s="117"/>
      <c r="I109" s="117"/>
      <c r="J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</row>
    <row r="110" spans="2:33" ht="12.75">
      <c r="B110" s="117"/>
      <c r="C110" s="117"/>
      <c r="D110" s="117"/>
      <c r="E110" s="117"/>
      <c r="F110" s="117"/>
      <c r="G110" s="117"/>
      <c r="H110" s="117"/>
      <c r="I110" s="117"/>
      <c r="J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</row>
    <row r="111" spans="2:33" ht="12.75">
      <c r="B111" s="117"/>
      <c r="C111" s="117"/>
      <c r="D111" s="117"/>
      <c r="E111" s="117"/>
      <c r="F111" s="117"/>
      <c r="G111" s="117"/>
      <c r="H111" s="117"/>
      <c r="I111" s="117"/>
      <c r="J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</row>
    <row r="112" spans="2:33" ht="12.75">
      <c r="B112" s="117"/>
      <c r="C112" s="117"/>
      <c r="D112" s="117"/>
      <c r="E112" s="117"/>
      <c r="F112" s="117"/>
      <c r="G112" s="117"/>
      <c r="H112" s="117"/>
      <c r="I112" s="117"/>
      <c r="J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2:33" ht="12.75">
      <c r="B113" s="117"/>
      <c r="C113" s="117"/>
      <c r="D113" s="117"/>
      <c r="E113" s="117"/>
      <c r="F113" s="117"/>
      <c r="G113" s="117"/>
      <c r="H113" s="117"/>
      <c r="I113" s="117"/>
      <c r="J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</row>
    <row r="114" spans="2:33" ht="12.75">
      <c r="B114" s="117"/>
      <c r="C114" s="117"/>
      <c r="D114" s="117"/>
      <c r="E114" s="117"/>
      <c r="F114" s="117"/>
      <c r="G114" s="117"/>
      <c r="H114" s="117"/>
      <c r="I114" s="117"/>
      <c r="J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</row>
    <row r="115" spans="2:33" ht="12.75">
      <c r="B115" s="117"/>
      <c r="C115" s="117"/>
      <c r="D115" s="117"/>
      <c r="E115" s="117"/>
      <c r="F115" s="117"/>
      <c r="G115" s="117"/>
      <c r="H115" s="117"/>
      <c r="I115" s="117"/>
      <c r="J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</row>
    <row r="116" spans="2:33" ht="12.75">
      <c r="B116" s="117"/>
      <c r="C116" s="117"/>
      <c r="D116" s="117"/>
      <c r="E116" s="117"/>
      <c r="F116" s="117"/>
      <c r="G116" s="117"/>
      <c r="H116" s="117"/>
      <c r="I116" s="117"/>
      <c r="J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</row>
    <row r="117" spans="2:33" ht="12.75">
      <c r="B117" s="117"/>
      <c r="C117" s="117"/>
      <c r="D117" s="117"/>
      <c r="E117" s="117"/>
      <c r="F117" s="117"/>
      <c r="G117" s="117"/>
      <c r="H117" s="117"/>
      <c r="I117" s="117"/>
      <c r="J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2:33" ht="12.75">
      <c r="B118" s="117"/>
      <c r="C118" s="117"/>
      <c r="D118" s="117"/>
      <c r="E118" s="117"/>
      <c r="F118" s="117"/>
      <c r="G118" s="117"/>
      <c r="H118" s="117"/>
      <c r="I118" s="117"/>
      <c r="J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</row>
    <row r="119" spans="2:33" ht="12.75">
      <c r="B119" s="117"/>
      <c r="C119" s="117"/>
      <c r="D119" s="117"/>
      <c r="E119" s="117"/>
      <c r="F119" s="117"/>
      <c r="G119" s="117"/>
      <c r="H119" s="117"/>
      <c r="I119" s="117"/>
      <c r="J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</row>
    <row r="120" spans="2:33" ht="12.75">
      <c r="B120" s="117"/>
      <c r="C120" s="117"/>
      <c r="D120" s="117"/>
      <c r="E120" s="117"/>
      <c r="F120" s="117"/>
      <c r="G120" s="117"/>
      <c r="H120" s="117"/>
      <c r="I120" s="117"/>
      <c r="J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2:33" ht="12.75">
      <c r="B121" s="117"/>
      <c r="C121" s="117"/>
      <c r="D121" s="117"/>
      <c r="E121" s="117"/>
      <c r="F121" s="117"/>
      <c r="G121" s="117"/>
      <c r="H121" s="117"/>
      <c r="I121" s="117"/>
      <c r="J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</row>
    <row r="122" spans="2:33" ht="12.75">
      <c r="B122" s="117"/>
      <c r="C122" s="117"/>
      <c r="D122" s="117"/>
      <c r="E122" s="117"/>
      <c r="F122" s="117"/>
      <c r="G122" s="117"/>
      <c r="H122" s="117"/>
      <c r="I122" s="117"/>
      <c r="J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</row>
    <row r="123" spans="2:33" ht="12.75">
      <c r="B123" s="117"/>
      <c r="C123" s="117"/>
      <c r="D123" s="117"/>
      <c r="E123" s="117"/>
      <c r="F123" s="117"/>
      <c r="G123" s="117"/>
      <c r="H123" s="117"/>
      <c r="I123" s="117"/>
      <c r="J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</row>
    <row r="124" spans="2:33" ht="12.75">
      <c r="B124" s="117"/>
      <c r="C124" s="117"/>
      <c r="D124" s="117"/>
      <c r="E124" s="117"/>
      <c r="F124" s="117"/>
      <c r="G124" s="117"/>
      <c r="H124" s="117"/>
      <c r="I124" s="117"/>
      <c r="J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</row>
    <row r="125" spans="12:33" ht="12.75"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</row>
    <row r="126" spans="12:33" ht="12.75"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</row>
    <row r="127" spans="12:33" ht="12.75"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</row>
    <row r="128" spans="12:33" ht="12.75"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2:33" ht="12.75"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</row>
    <row r="130" spans="12:33" ht="12.75"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</row>
  </sheetData>
  <sheetProtection/>
  <mergeCells count="9">
    <mergeCell ref="A39:J39"/>
    <mergeCell ref="A1:I1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A2" sqref="A2:G2"/>
    </sheetView>
  </sheetViews>
  <sheetFormatPr defaultColWidth="12.140625" defaultRowHeight="12.75"/>
  <cols>
    <col min="1" max="1" width="17.421875" style="93" customWidth="1"/>
    <col min="2" max="5" width="12.140625" style="93" customWidth="1"/>
    <col min="6" max="6" width="14.7109375" style="93" customWidth="1"/>
    <col min="7" max="10" width="12.140625" style="93" customWidth="1"/>
    <col min="11" max="163" width="12.140625" style="89" customWidth="1"/>
    <col min="164" max="16384" width="12.140625" style="93" customWidth="1"/>
  </cols>
  <sheetData>
    <row r="1" spans="1:163" s="85" customFormat="1" ht="21.75" customHeight="1">
      <c r="A1" s="235" t="s">
        <v>191</v>
      </c>
      <c r="B1" s="235"/>
      <c r="C1" s="235"/>
      <c r="D1" s="235"/>
      <c r="E1" s="235"/>
      <c r="F1" s="235"/>
      <c r="G1" s="235"/>
      <c r="H1" s="83"/>
      <c r="I1" s="83"/>
      <c r="J1" s="84"/>
      <c r="K1" s="84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</row>
    <row r="2" spans="1:163" s="85" customFormat="1" ht="12" customHeight="1">
      <c r="A2" s="236" t="s">
        <v>164</v>
      </c>
      <c r="B2" s="236"/>
      <c r="C2" s="236"/>
      <c r="D2" s="236"/>
      <c r="E2" s="236"/>
      <c r="F2" s="236"/>
      <c r="G2" s="236"/>
      <c r="H2" s="86"/>
      <c r="I2" s="86"/>
      <c r="J2" s="84"/>
      <c r="K2" s="84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</row>
    <row r="3" spans="1:163" s="85" customFormat="1" ht="24.75" customHeight="1">
      <c r="A3" s="237" t="s">
        <v>169</v>
      </c>
      <c r="B3" s="237"/>
      <c r="C3" s="237"/>
      <c r="D3" s="237"/>
      <c r="E3" s="237"/>
      <c r="F3" s="237"/>
      <c r="G3" s="237"/>
      <c r="H3" s="87"/>
      <c r="I3" s="87"/>
      <c r="J3" s="83"/>
      <c r="K3" s="88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</row>
    <row r="4" spans="1:163" s="85" customFormat="1" ht="17.25" customHeight="1">
      <c r="A4" s="89"/>
      <c r="B4" s="89"/>
      <c r="C4" s="89"/>
      <c r="D4" s="89"/>
      <c r="E4" s="89"/>
      <c r="F4" s="83"/>
      <c r="G4" s="83"/>
      <c r="H4" s="88"/>
      <c r="I4" s="83"/>
      <c r="J4" s="83"/>
      <c r="K4" s="88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</row>
    <row r="5" spans="1:163" s="85" customFormat="1" ht="46.5" customHeight="1">
      <c r="A5" s="78" t="s">
        <v>26</v>
      </c>
      <c r="B5" s="78" t="s">
        <v>139</v>
      </c>
      <c r="C5" s="78" t="s">
        <v>27</v>
      </c>
      <c r="D5" s="78" t="s">
        <v>28</v>
      </c>
      <c r="E5" s="78" t="s">
        <v>29</v>
      </c>
      <c r="F5" s="78" t="s">
        <v>30</v>
      </c>
      <c r="G5" s="78" t="s">
        <v>8</v>
      </c>
      <c r="H5" s="88"/>
      <c r="I5" s="24"/>
      <c r="J5" s="24"/>
      <c r="K5" s="24"/>
      <c r="L5" s="24"/>
      <c r="M5" s="24"/>
      <c r="N5" s="24"/>
      <c r="O5" s="24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85" customFormat="1" ht="18" customHeight="1">
      <c r="A6" s="90" t="s">
        <v>159</v>
      </c>
      <c r="B6" s="80">
        <v>804.27</v>
      </c>
      <c r="C6" s="80">
        <v>969.35</v>
      </c>
      <c r="D6" s="80">
        <v>1047.66</v>
      </c>
      <c r="E6" s="80">
        <v>1026.5</v>
      </c>
      <c r="F6" s="80">
        <v>693.15</v>
      </c>
      <c r="G6" s="80">
        <v>697.52</v>
      </c>
      <c r="H6" s="83"/>
      <c r="I6" s="91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85" customFormat="1" ht="18" customHeight="1">
      <c r="A7" s="90" t="s">
        <v>165</v>
      </c>
      <c r="B7" s="80">
        <v>804.85</v>
      </c>
      <c r="C7" s="80">
        <v>970.05</v>
      </c>
      <c r="D7" s="80" t="s">
        <v>166</v>
      </c>
      <c r="E7" s="80">
        <v>1027.24</v>
      </c>
      <c r="F7" s="80">
        <v>693.65</v>
      </c>
      <c r="G7" s="80">
        <v>698.02</v>
      </c>
      <c r="H7" s="83"/>
      <c r="I7" s="91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85" customFormat="1" ht="18" customHeight="1">
      <c r="A8" s="90" t="s">
        <v>175</v>
      </c>
      <c r="B8" s="80">
        <v>771.9</v>
      </c>
      <c r="C8" s="80">
        <v>961.78</v>
      </c>
      <c r="D8" s="80">
        <v>1021.63</v>
      </c>
      <c r="E8" s="80">
        <v>992.74</v>
      </c>
      <c r="F8" s="80">
        <v>675.93</v>
      </c>
      <c r="G8" s="80">
        <v>657.49</v>
      </c>
      <c r="H8" s="83"/>
      <c r="I8" s="91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85" customFormat="1" ht="18" customHeight="1">
      <c r="A9" s="90" t="s">
        <v>180</v>
      </c>
      <c r="B9" s="80">
        <v>743.7</v>
      </c>
      <c r="C9" s="80">
        <v>926.64</v>
      </c>
      <c r="D9" s="80">
        <v>984.31</v>
      </c>
      <c r="E9" s="80">
        <v>956.47</v>
      </c>
      <c r="F9" s="80">
        <v>651.24</v>
      </c>
      <c r="G9" s="80">
        <v>633.47</v>
      </c>
      <c r="H9" s="83"/>
      <c r="I9" s="91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</row>
    <row r="10" spans="1:163" s="85" customFormat="1" ht="18" customHeight="1">
      <c r="A10" s="90" t="s">
        <v>185</v>
      </c>
      <c r="B10" s="80">
        <v>740.65</v>
      </c>
      <c r="C10" s="80" t="s">
        <v>166</v>
      </c>
      <c r="D10" s="80">
        <v>980.28</v>
      </c>
      <c r="E10" s="80">
        <v>956.51</v>
      </c>
      <c r="F10" s="80">
        <v>641.64</v>
      </c>
      <c r="G10" s="80">
        <v>606.12</v>
      </c>
      <c r="H10" s="83"/>
      <c r="I10" s="91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</row>
    <row r="11" spans="1:163" s="85" customFormat="1" ht="18" customHeight="1">
      <c r="A11" s="90" t="s">
        <v>186</v>
      </c>
      <c r="B11" s="80">
        <v>747.19</v>
      </c>
      <c r="C11" s="80" t="s">
        <v>166</v>
      </c>
      <c r="D11" s="80">
        <v>965.68</v>
      </c>
      <c r="E11" s="80">
        <v>942.27</v>
      </c>
      <c r="F11" s="80">
        <v>632.08</v>
      </c>
      <c r="G11" s="80">
        <v>597.12</v>
      </c>
      <c r="H11" s="83"/>
      <c r="I11" s="91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</row>
    <row r="12" spans="1:163" s="85" customFormat="1" ht="12.75">
      <c r="A12" s="90" t="s">
        <v>187</v>
      </c>
      <c r="B12" s="80">
        <v>726.36</v>
      </c>
      <c r="C12" s="80" t="s">
        <v>166</v>
      </c>
      <c r="D12" s="80">
        <v>981.03</v>
      </c>
      <c r="E12" s="80">
        <v>957.25</v>
      </c>
      <c r="F12" s="80">
        <v>642.13</v>
      </c>
      <c r="G12" s="80">
        <v>605.59</v>
      </c>
      <c r="H12" s="83"/>
      <c r="I12" s="91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</row>
    <row r="13" spans="1:163" s="85" customFormat="1" ht="19.5" customHeight="1">
      <c r="A13" s="90" t="s">
        <v>189</v>
      </c>
      <c r="B13" s="80">
        <v>737.8</v>
      </c>
      <c r="C13" s="80" t="s">
        <v>166</v>
      </c>
      <c r="D13" s="80">
        <v>988.4</v>
      </c>
      <c r="E13" s="80">
        <v>986.4</v>
      </c>
      <c r="F13" s="80">
        <v>638.96</v>
      </c>
      <c r="G13" s="80">
        <v>651.08</v>
      </c>
      <c r="H13" s="83"/>
      <c r="I13" s="91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85" customFormat="1" ht="19.5" customHeight="1">
      <c r="A14" s="90" t="s">
        <v>190</v>
      </c>
      <c r="B14" s="80">
        <v>711.6</v>
      </c>
      <c r="C14" s="80" t="s">
        <v>166</v>
      </c>
      <c r="D14" s="80">
        <v>953.3</v>
      </c>
      <c r="E14" s="80">
        <v>951.37</v>
      </c>
      <c r="F14" s="80">
        <v>616.27</v>
      </c>
      <c r="G14" s="80">
        <v>627.95</v>
      </c>
      <c r="H14" s="83"/>
      <c r="I14" s="91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85" customFormat="1" ht="19.5" customHeight="1">
      <c r="A15" s="90" t="s">
        <v>193</v>
      </c>
      <c r="B15" s="80">
        <v>697.89</v>
      </c>
      <c r="C15" s="80">
        <v>963.26</v>
      </c>
      <c r="D15" s="80">
        <v>963.26</v>
      </c>
      <c r="E15" s="80">
        <v>955.71</v>
      </c>
      <c r="F15" s="80">
        <v>600.62</v>
      </c>
      <c r="G15" s="80">
        <v>586.61</v>
      </c>
      <c r="H15" s="83"/>
      <c r="I15" s="91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85" customFormat="1" ht="19.5" customHeight="1">
      <c r="A16" s="90" t="s">
        <v>195</v>
      </c>
      <c r="B16" s="80">
        <v>688.04</v>
      </c>
      <c r="C16" s="80">
        <v>949.67</v>
      </c>
      <c r="D16" s="80">
        <v>949.67</v>
      </c>
      <c r="E16" s="80">
        <v>942.22</v>
      </c>
      <c r="F16" s="80">
        <v>592.15</v>
      </c>
      <c r="G16" s="80">
        <v>593.98</v>
      </c>
      <c r="H16" s="83"/>
      <c r="I16" s="91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</row>
    <row r="17" spans="1:163" s="85" customFormat="1" ht="18" customHeight="1">
      <c r="A17" s="90" t="s">
        <v>196</v>
      </c>
      <c r="B17" s="80">
        <v>685.41</v>
      </c>
      <c r="C17" s="80">
        <v>937.93</v>
      </c>
      <c r="D17" s="80">
        <v>927.11</v>
      </c>
      <c r="E17" s="80">
        <v>946.95</v>
      </c>
      <c r="F17" s="80">
        <v>594.33</v>
      </c>
      <c r="G17" s="80">
        <v>578.06</v>
      </c>
      <c r="H17" s="83"/>
      <c r="I17" s="91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</row>
    <row r="18" spans="1:163" s="85" customFormat="1" ht="18" customHeight="1">
      <c r="A18" s="90" t="s">
        <v>208</v>
      </c>
      <c r="B18" s="80">
        <v>727.41</v>
      </c>
      <c r="C18" s="80" t="s">
        <v>166</v>
      </c>
      <c r="D18" s="80">
        <v>938.87</v>
      </c>
      <c r="E18" s="80">
        <v>930.01</v>
      </c>
      <c r="F18" s="80">
        <v>654.93</v>
      </c>
      <c r="G18" s="80">
        <v>585.58</v>
      </c>
      <c r="H18" s="210"/>
      <c r="I18" s="91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0"/>
      <c r="EX18" s="210"/>
      <c r="EY18" s="210"/>
      <c r="EZ18" s="210"/>
      <c r="FA18" s="210"/>
      <c r="FB18" s="210"/>
      <c r="FC18" s="210"/>
      <c r="FD18" s="210"/>
      <c r="FE18" s="210"/>
      <c r="FF18" s="210"/>
      <c r="FG18" s="210"/>
    </row>
    <row r="19" spans="1:163" s="85" customFormat="1" ht="25.5">
      <c r="A19" s="81" t="s">
        <v>207</v>
      </c>
      <c r="B19" s="92">
        <f>((B18/B6)-1)*100</f>
        <v>-9.556492222761015</v>
      </c>
      <c r="C19" s="82" t="s">
        <v>166</v>
      </c>
      <c r="D19" s="92">
        <f>((D18/D6)-1)*100</f>
        <v>-10.38409407632248</v>
      </c>
      <c r="E19" s="92">
        <f>((E18/E6)-1)*100</f>
        <v>-9.399902581587916</v>
      </c>
      <c r="F19" s="92">
        <f>((F18/F6)-1)*100</f>
        <v>-5.51395801774508</v>
      </c>
      <c r="G19" s="92">
        <f>((G18/G6)-1)*100</f>
        <v>-16.048285353824976</v>
      </c>
      <c r="H19" s="83"/>
      <c r="I19" s="91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</row>
    <row r="20" spans="1:10" ht="12.75">
      <c r="A20" s="234" t="s">
        <v>197</v>
      </c>
      <c r="B20" s="234"/>
      <c r="C20" s="234"/>
      <c r="D20" s="234"/>
      <c r="E20" s="234"/>
      <c r="F20" s="234"/>
      <c r="G20" s="234"/>
      <c r="H20" s="89"/>
      <c r="I20" s="89"/>
      <c r="J20" s="89"/>
    </row>
    <row r="21" spans="1:7" s="89" customFormat="1" ht="12.75">
      <c r="A21" s="76" t="s">
        <v>209</v>
      </c>
      <c r="B21" s="94"/>
      <c r="C21" s="94"/>
      <c r="D21" s="94"/>
      <c r="E21" s="94"/>
      <c r="F21" s="94"/>
      <c r="G21" s="94"/>
    </row>
    <row r="22" spans="1:7" s="89" customFormat="1" ht="12.75">
      <c r="A22" s="94" t="s">
        <v>183</v>
      </c>
      <c r="B22" s="95"/>
      <c r="C22" s="95"/>
      <c r="D22" s="95"/>
      <c r="E22" s="95"/>
      <c r="F22" s="95"/>
      <c r="G22" s="95"/>
    </row>
    <row r="23" spans="1:7" s="89" customFormat="1" ht="12.75">
      <c r="A23" s="94"/>
      <c r="B23" s="95"/>
      <c r="C23" s="95"/>
      <c r="D23" s="95"/>
      <c r="E23" s="95"/>
      <c r="F23" s="95"/>
      <c r="G23" s="95"/>
    </row>
    <row r="24" spans="1:7" s="89" customFormat="1" ht="12.75">
      <c r="A24" s="40"/>
      <c r="B24" s="40"/>
      <c r="C24" s="40"/>
      <c r="D24" s="40"/>
      <c r="E24" s="40"/>
      <c r="F24" s="40"/>
      <c r="G24" s="40"/>
    </row>
    <row r="25" s="89" customFormat="1" ht="12.75"/>
    <row r="26" s="89" customFormat="1" ht="12.75"/>
    <row r="27" s="89" customFormat="1" ht="12.75"/>
    <row r="28" s="89" customFormat="1" ht="12.75"/>
    <row r="29" s="89" customFormat="1" ht="12.75"/>
    <row r="30" s="89" customFormat="1" ht="12.75"/>
    <row r="31" s="89" customFormat="1" ht="12.75"/>
    <row r="32" s="89" customFormat="1" ht="12.75"/>
    <row r="33" s="89" customFormat="1" ht="12.75"/>
    <row r="34" s="89" customFormat="1" ht="12.75"/>
    <row r="35" s="89" customFormat="1" ht="12.75"/>
    <row r="36" s="89" customFormat="1" ht="12.75"/>
    <row r="37" s="89" customFormat="1" ht="12.75"/>
    <row r="38" s="89" customFormat="1" ht="12.75">
      <c r="D38" s="96"/>
    </row>
    <row r="39" s="89" customFormat="1" ht="12.75"/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  <row r="55" s="89" customFormat="1" ht="12.75"/>
    <row r="56" s="89" customFormat="1" ht="12.75"/>
    <row r="57" s="89" customFormat="1" ht="12.75"/>
    <row r="58" s="89" customFormat="1" ht="12.75"/>
    <row r="59" s="89" customFormat="1" ht="12.75"/>
    <row r="60" s="89" customFormat="1" ht="12.75"/>
    <row r="61" s="89" customFormat="1" ht="12.75"/>
    <row r="62" s="89" customFormat="1" ht="12.75"/>
    <row r="63" s="89" customFormat="1" ht="12.75"/>
    <row r="64" s="89" customFormat="1" ht="12.75"/>
    <row r="65" s="89" customFormat="1" ht="12.75"/>
    <row r="66" s="89" customFormat="1" ht="12.75"/>
    <row r="67" s="89" customFormat="1" ht="12.75"/>
    <row r="68" s="89" customFormat="1" ht="12.75"/>
    <row r="69" s="89" customFormat="1" ht="12.75"/>
    <row r="70" s="89" customFormat="1" ht="12.75"/>
    <row r="71" s="89" customFormat="1" ht="12.75"/>
    <row r="72" s="89" customFormat="1" ht="12.75"/>
    <row r="73" s="89" customFormat="1" ht="12.75"/>
    <row r="74" s="89" customFormat="1" ht="12.75"/>
    <row r="75" s="89" customFormat="1" ht="12.75"/>
    <row r="76" s="89" customFormat="1" ht="12.75"/>
    <row r="77" s="89" customFormat="1" ht="12.75"/>
    <row r="78" s="89" customFormat="1" ht="12.75"/>
    <row r="79" s="89" customFormat="1" ht="12.75"/>
    <row r="80" s="89" customFormat="1" ht="12.75"/>
    <row r="81" s="89" customFormat="1" ht="12.75"/>
    <row r="82" s="89" customFormat="1" ht="12.75"/>
    <row r="83" s="89" customFormat="1" ht="12.75"/>
    <row r="84" s="89" customFormat="1" ht="12.75"/>
    <row r="85" s="89" customFormat="1" ht="12.75"/>
    <row r="86" s="89" customFormat="1" ht="12.75"/>
    <row r="87" s="89" customFormat="1" ht="12.75"/>
    <row r="88" s="89" customFormat="1" ht="12.75"/>
    <row r="89" s="89" customFormat="1" ht="12.75"/>
    <row r="90" s="89" customFormat="1" ht="12.75"/>
    <row r="91" s="89" customFormat="1" ht="12.75"/>
    <row r="92" s="89" customFormat="1" ht="12.75"/>
    <row r="93" s="89" customFormat="1" ht="12.75"/>
    <row r="94" s="89" customFormat="1" ht="12.75"/>
    <row r="95" s="89" customFormat="1" ht="12.75"/>
    <row r="96" s="89" customFormat="1" ht="12.75"/>
    <row r="97" s="89" customFormat="1" ht="12.75"/>
    <row r="98" s="89" customFormat="1" ht="12.75"/>
    <row r="99" s="89" customFormat="1" ht="12.75"/>
    <row r="100" s="89" customFormat="1" ht="12.75"/>
    <row r="101" s="89" customFormat="1" ht="12.75"/>
    <row r="102" s="89" customFormat="1" ht="12.75"/>
    <row r="103" s="89" customFormat="1" ht="12.75"/>
    <row r="104" s="89" customFormat="1" ht="12.75"/>
    <row r="105" s="89" customFormat="1" ht="12.75"/>
    <row r="106" s="89" customFormat="1" ht="12.75"/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A1" sqref="A1:F1"/>
    </sheetView>
  </sheetViews>
  <sheetFormatPr defaultColWidth="11.421875" defaultRowHeight="12.75"/>
  <cols>
    <col min="1" max="1" width="17.140625" style="12" customWidth="1"/>
    <col min="2" max="2" width="11.421875" style="12" customWidth="1"/>
    <col min="3" max="3" width="12.7109375" style="12" customWidth="1"/>
    <col min="4" max="4" width="12.28125" style="12" customWidth="1"/>
    <col min="5" max="8" width="11.421875" style="12" customWidth="1"/>
    <col min="9" max="29" width="11.421875" style="7" customWidth="1"/>
    <col min="30" max="16384" width="11.421875" style="12" customWidth="1"/>
  </cols>
  <sheetData>
    <row r="1" spans="1:29" s="10" customFormat="1" ht="12.75">
      <c r="A1" s="226" t="s">
        <v>117</v>
      </c>
      <c r="B1" s="226"/>
      <c r="C1" s="226"/>
      <c r="D1" s="226"/>
      <c r="E1" s="226"/>
      <c r="F1" s="226"/>
      <c r="G1" s="1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0" customFormat="1" ht="17.25" customHeight="1">
      <c r="A2" s="238" t="s">
        <v>98</v>
      </c>
      <c r="B2" s="238"/>
      <c r="C2" s="238"/>
      <c r="D2" s="238"/>
      <c r="E2" s="238"/>
      <c r="F2" s="238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0" customFormat="1" ht="12.75">
      <c r="A3" s="239" t="s">
        <v>168</v>
      </c>
      <c r="B3" s="239"/>
      <c r="C3" s="239"/>
      <c r="D3" s="239"/>
      <c r="E3" s="239"/>
      <c r="F3" s="239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0" customFormat="1" ht="16.5" customHeight="1">
      <c r="A4" s="77"/>
      <c r="B4" s="77"/>
      <c r="C4" s="77"/>
      <c r="D4" s="77"/>
      <c r="E4" s="77"/>
      <c r="F4" s="7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0" customFormat="1" ht="51">
      <c r="A5" s="78" t="s">
        <v>31</v>
      </c>
      <c r="B5" s="78" t="s">
        <v>200</v>
      </c>
      <c r="C5" s="78" t="s">
        <v>83</v>
      </c>
      <c r="D5" s="78" t="s">
        <v>82</v>
      </c>
      <c r="E5" s="78" t="s">
        <v>84</v>
      </c>
      <c r="F5" s="78" t="s">
        <v>85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12.75">
      <c r="A6" s="79" t="s">
        <v>159</v>
      </c>
      <c r="B6" s="80">
        <v>504.88</v>
      </c>
      <c r="C6" s="80">
        <v>410</v>
      </c>
      <c r="D6" s="80">
        <v>395</v>
      </c>
      <c r="E6" s="80">
        <v>160</v>
      </c>
      <c r="F6" s="80">
        <v>401.9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0" customFormat="1" ht="12.75">
      <c r="A7" s="79" t="s">
        <v>165</v>
      </c>
      <c r="B7" s="80">
        <v>505.6</v>
      </c>
      <c r="C7" s="80">
        <v>410</v>
      </c>
      <c r="D7" s="80">
        <v>395</v>
      </c>
      <c r="E7" s="80">
        <v>157.5</v>
      </c>
      <c r="F7" s="80">
        <v>379.9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0" customFormat="1" ht="12.75">
      <c r="A8" s="79" t="s">
        <v>175</v>
      </c>
      <c r="B8" s="80">
        <v>478.8</v>
      </c>
      <c r="C8" s="80">
        <v>410</v>
      </c>
      <c r="D8" s="80">
        <v>395</v>
      </c>
      <c r="E8" s="80">
        <v>157.5</v>
      </c>
      <c r="F8" s="80">
        <v>333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0" customFormat="1" ht="12.75">
      <c r="A9" s="79" t="s">
        <v>180</v>
      </c>
      <c r="B9" s="80">
        <v>470.4</v>
      </c>
      <c r="C9" s="80">
        <v>410</v>
      </c>
      <c r="D9" s="80">
        <v>395</v>
      </c>
      <c r="E9" s="80">
        <v>125.6</v>
      </c>
      <c r="F9" s="80">
        <v>326.5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0" customFormat="1" ht="12.75">
      <c r="A10" s="79" t="s">
        <v>185</v>
      </c>
      <c r="B10" s="80">
        <v>452.8</v>
      </c>
      <c r="C10" s="80">
        <v>410</v>
      </c>
      <c r="D10" s="80">
        <v>395</v>
      </c>
      <c r="E10" s="80">
        <v>115</v>
      </c>
      <c r="F10" s="80">
        <v>314.8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0" customFormat="1" ht="12.75">
      <c r="A11" s="79" t="s">
        <v>186</v>
      </c>
      <c r="B11" s="80">
        <v>433.5</v>
      </c>
      <c r="C11" s="80">
        <v>410</v>
      </c>
      <c r="D11" s="80">
        <v>395</v>
      </c>
      <c r="E11" s="80">
        <v>115</v>
      </c>
      <c r="F11" s="80">
        <v>305.3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0" customFormat="1" ht="12.75">
      <c r="A12" s="79" t="s">
        <v>187</v>
      </c>
      <c r="B12" s="80">
        <v>390.63</v>
      </c>
      <c r="C12" s="80">
        <v>410</v>
      </c>
      <c r="D12" s="80">
        <v>395</v>
      </c>
      <c r="E12" s="80">
        <v>97.5</v>
      </c>
      <c r="F12" s="80">
        <v>291.7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0" customFormat="1" ht="12.75">
      <c r="A13" s="79" t="s">
        <v>189</v>
      </c>
      <c r="B13" s="80">
        <v>367.7</v>
      </c>
      <c r="C13" s="80">
        <v>410</v>
      </c>
      <c r="D13" s="80">
        <v>395</v>
      </c>
      <c r="E13" s="80">
        <v>84.38</v>
      </c>
      <c r="F13" s="80">
        <v>287.6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0" customFormat="1" ht="12.75">
      <c r="A14" s="79" t="s">
        <v>190</v>
      </c>
      <c r="B14" s="80">
        <v>349.13</v>
      </c>
      <c r="C14" s="80">
        <v>410</v>
      </c>
      <c r="D14" s="80">
        <v>395</v>
      </c>
      <c r="E14" s="80">
        <v>87.5</v>
      </c>
      <c r="F14" s="80">
        <v>306.25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0" customFormat="1" ht="12.75">
      <c r="A15" s="79" t="s">
        <v>193</v>
      </c>
      <c r="B15" s="80">
        <v>368.5</v>
      </c>
      <c r="C15" s="80">
        <v>410</v>
      </c>
      <c r="D15" s="80">
        <v>395</v>
      </c>
      <c r="E15" s="80">
        <v>96.88</v>
      </c>
      <c r="F15" s="80">
        <v>327.5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0" customFormat="1" ht="12.75">
      <c r="A16" s="79" t="s">
        <v>195</v>
      </c>
      <c r="B16" s="80">
        <v>438.3</v>
      </c>
      <c r="C16" s="80">
        <v>410</v>
      </c>
      <c r="D16" s="80">
        <v>395</v>
      </c>
      <c r="E16" s="80">
        <v>97.5</v>
      </c>
      <c r="F16" s="80">
        <v>377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0" customFormat="1" ht="12.75">
      <c r="A17" s="79" t="s">
        <v>196</v>
      </c>
      <c r="B17" s="80">
        <v>487.5</v>
      </c>
      <c r="C17" s="80">
        <v>292.5</v>
      </c>
      <c r="D17" s="80">
        <v>278.5</v>
      </c>
      <c r="E17" s="80">
        <v>97.5</v>
      </c>
      <c r="F17" s="80">
        <v>409.75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0" customFormat="1" ht="12.75">
      <c r="A18" s="79" t="s">
        <v>208</v>
      </c>
      <c r="B18" s="80">
        <v>497.5</v>
      </c>
      <c r="C18" s="80">
        <v>292.5</v>
      </c>
      <c r="D18" s="80">
        <v>278.5</v>
      </c>
      <c r="E18" s="80">
        <v>105.7</v>
      </c>
      <c r="F18" s="80">
        <v>410.8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0" customFormat="1" ht="25.5">
      <c r="A19" s="208" t="s">
        <v>207</v>
      </c>
      <c r="B19" s="82">
        <f>((B18/B6)-1)*100</f>
        <v>-1.4617334812232596</v>
      </c>
      <c r="C19" s="82">
        <f>((C18/C6)-1)*100</f>
        <v>-28.65853658536586</v>
      </c>
      <c r="D19" s="82">
        <f>((D18/D6)-1)*100</f>
        <v>-29.49367088607595</v>
      </c>
      <c r="E19" s="82">
        <f>((E18/E6)-1)*100</f>
        <v>-33.9375</v>
      </c>
      <c r="F19" s="82">
        <f>((F18/F6)-1)*100</f>
        <v>2.2144812142324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0" customFormat="1" ht="42.75" customHeight="1">
      <c r="A20" s="240" t="s">
        <v>201</v>
      </c>
      <c r="B20" s="240"/>
      <c r="C20" s="240"/>
      <c r="D20" s="240"/>
      <c r="E20" s="240"/>
      <c r="F20" s="240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28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&amp;C8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3" width="11.421875" style="9" customWidth="1"/>
    <col min="14" max="16384" width="11.421875" style="1" customWidth="1"/>
  </cols>
  <sheetData>
    <row r="30" ht="10.5"/>
    <row r="36" ht="12.75" customHeight="1">
      <c r="D36" s="2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sheetData>
    <row r="18" ht="12.75">
      <c r="D18" t="s">
        <v>176</v>
      </c>
    </row>
    <row r="35" spans="1:10" ht="12.75">
      <c r="A35" s="241"/>
      <c r="B35" s="241"/>
      <c r="C35" s="241"/>
      <c r="D35" s="241"/>
      <c r="E35" s="241"/>
      <c r="F35" s="241"/>
      <c r="G35" s="241"/>
      <c r="H35" s="241"/>
      <c r="I35" s="241"/>
      <c r="J35" s="241"/>
    </row>
    <row r="36" spans="1:10" ht="12.75">
      <c r="A36" s="241"/>
      <c r="B36" s="241"/>
      <c r="C36" s="241"/>
      <c r="D36" s="241"/>
      <c r="E36" s="241"/>
      <c r="F36" s="241"/>
      <c r="G36" s="241"/>
      <c r="H36" s="241"/>
      <c r="I36" s="241"/>
      <c r="J36" s="241"/>
    </row>
    <row r="41" ht="12.75">
      <c r="D41" s="25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2014-04-14T22:37:04Z</cp:lastPrinted>
  <dcterms:created xsi:type="dcterms:W3CDTF">1999-11-18T22:07:59Z</dcterms:created>
  <dcterms:modified xsi:type="dcterms:W3CDTF">2018-07-19T19:03:05Z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