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<sst xmlns="http://schemas.openxmlformats.org/spreadsheetml/2006/main" count="337" uniqueCount="224">
  <si>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</si>
  <si>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</si>
  <si>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</si>
  <si>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</si>
  <si>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</si>
  <si>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</si>
  <si>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</si>
  <si>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</si>
  <si>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</si>
  <si>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</si>
  <si>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</si>
  <si>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</si>
  <si>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</si>
  <si>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</si>
  <si>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</si>
  <si>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</si>
  <si>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</si>
  <si>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</si>
  <si>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</si>
  <si>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</si>
  <si>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</si>
  <si>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</si>
  <si>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</si>
  <si>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</si>
  <si>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</si>
  <si>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</si>
  <si>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</si>
  <si>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</si>
  <si>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</si>
  <si>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</si>
  <si>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</si>
  <si>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</si>
  <si>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</si>
  <si>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</si>
  <si>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</si>
  <si>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</si>
  <si>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</si>
  <si>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</si>
  <si>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</si>
  <si>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</si>
  <si>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</si>
  <si>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</si>
  <si>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</si>
  <si>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</si>
  <si>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</si>
  <si>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</si>
  <si>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</si>
  <si>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</si>
  <si>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</si>
  <si>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</si>
  <si>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</si>
  <si>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</si>
  <si>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</si>
  <si>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</si>
  <si>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</si>
  <si>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</si>
  <si>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</si>
  <si>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</si>
  <si>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</si>
  <si>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</si>
  <si>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</si>
  <si>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</si>
  <si>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</si>
  <si>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</si>
  <si>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</si>
  <si>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</si>
  <si>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</si>
  <si>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</si>
  <si>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</si>
  <si>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</si>
  <si>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</si>
  <si>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</si>
  <si>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</si>
  <si>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</si>
  <si>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</si>
  <si>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</si>
  <si>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</si>
  <si>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</si>
  <si>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</si>
  <si>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</si>
  <si>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</si>
  <si>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</si>
  <si>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</si>
  <si>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</si>
  <si>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</si>
  <si>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</si>
  <si>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</si>
  <si>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</si>
  <si>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</si>
  <si>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</si>
  <si>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</si>
  <si>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</si>
  <si>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</si>
  <si>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</si>
  <si>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</si>
  <si>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</si>
  <si>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</si>
  <si>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</si>
  <si>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</si>
  <si>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</si>
  <si>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</si>
  <si>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</si>
  <si>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</si>
  <si>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</si>
  <si>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</si>
  <si>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</si>
  <si>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</si>
  <si>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</si>
  <si>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</si>
  <si>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</si>
  <si>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</si>
  <si>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</si>
  <si>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</si>
  <si>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</si>
  <si>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</si>
  <si>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</si>
  <si>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</si>
  <si>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</si>
  <si>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</si>
  <si>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</si>
  <si>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</si>
  <si>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</si>
  <si>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</si>
  <si>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</si>
  <si>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</si>
  <si>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</si>
  <si>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</si>
  <si>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</si>
  <si>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</si>
  <si>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</si>
  <si>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</si>
  <si>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</si>
  <si>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</si>
  <si>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</si>
  <si>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</si>
  <si>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</si>
  <si>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</si>
  <si>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</si>
  <si>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</si>
  <si>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</si>
  <si>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</si>
  <si>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</si>
  <si>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</si>
  <si>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</si>
  <si>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</si>
  <si>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</si>
  <si>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</si>
  <si>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</si>
  <si>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</si>
  <si>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</si>
  <si>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</si>
  <si>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</si>
  <si>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</si>
  <si>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</si>
  <si>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</si>
  <si>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</si>
  <si>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</si>
  <si>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</si>
  <si>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</si>
  <si>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</si>
  <si>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</si>
  <si>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</si>
  <si>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</si>
  <si>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</si>
  <si>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04/2013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</si>
  <si>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</si>
  <si>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</si>
  <si>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</si>
  <si>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</si>
  <si>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</si>
  <si>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</si>
  <si>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</si>
  <si>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</si>
  <si>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</si>
  <si>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</si>
  <si>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</si>
  <si>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</si>
  <si>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</si>
  <si>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</si>
  <si>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</si>
  <si>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</si>
  <si>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</si>
  <si>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</si>
  <si>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</si>
  <si>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</si>
  <si>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</si>
  <si>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</si>
  <si>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</si>
  <si>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</si>
  <si>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</si>
  <si>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</si>
  <si>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</si>
  <si>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</si>
  <si>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</si>
  <si>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</si>
  <si>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</si>
  <si>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</si>
  <si>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</si>
  <si>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</si>
  <si>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</si>
  <si>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</si>
  <si>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</si>
  <si>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</si>
  <si>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</si>
  <si>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</si>
  <si>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</si>
  <si>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</si>
  <si>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</si>
  <si>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</si>
  <si>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</si>
  <si>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Información a abril 2014</t>
  </si>
  <si>
    <t xml:space="preserve">          Mayo 2014</t>
  </si>
  <si>
    <t>Mayo 2014</t>
  </si>
  <si>
    <t>04/2014</t>
  </si>
  <si>
    <t>% variación abril 2014/2013</t>
  </si>
  <si>
    <t>Nota: dólar observado promedio de abril USD 1=  $ 554,64</t>
  </si>
  <si>
    <t>Abril 2014</t>
  </si>
  <si>
    <t>Nitrato de amonio</t>
  </si>
  <si>
    <t>Fosfato monoamónico</t>
  </si>
  <si>
    <t>Otros insumos</t>
  </si>
  <si>
    <t>Enero - abril</t>
  </si>
  <si>
    <t>Otros insumos veterinarios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</si>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</sst>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6" fillId="3" borderId="0" applyNumberFormat="0" applyBorder="0" applyAlignment="0" applyProtection="0"/>
    <xf numFmtId="0" fontId="6" fillId="4" borderId="0" applyNumberFormat="0" applyBorder="0" applyAlignment="0" applyProtection="0"/>
    <xf numFmtId="0" fontId="66" fillId="5" borderId="0" applyNumberFormat="0" applyBorder="0" applyAlignment="0" applyProtection="0"/>
    <xf numFmtId="0" fontId="6" fillId="6" borderId="0" applyNumberFormat="0" applyBorder="0" applyAlignment="0" applyProtection="0"/>
    <xf numFmtId="0" fontId="66" fillId="7" borderId="0" applyNumberFormat="0" applyBorder="0" applyAlignment="0" applyProtection="0"/>
    <xf numFmtId="0" fontId="6" fillId="8" borderId="0" applyNumberFormat="0" applyBorder="0" applyAlignment="0" applyProtection="0"/>
    <xf numFmtId="0" fontId="66" fillId="9" borderId="0" applyNumberFormat="0" applyBorder="0" applyAlignment="0" applyProtection="0"/>
    <xf numFmtId="0" fontId="6" fillId="10" borderId="0" applyNumberFormat="0" applyBorder="0" applyAlignment="0" applyProtection="0"/>
    <xf numFmtId="0" fontId="66" fillId="11" borderId="0" applyNumberFormat="0" applyBorder="0" applyAlignment="0" applyProtection="0"/>
    <xf numFmtId="0" fontId="6" fillId="12" borderId="0" applyNumberFormat="0" applyBorder="0" applyAlignment="0" applyProtection="0"/>
    <xf numFmtId="0" fontId="66" fillId="13" borderId="0" applyNumberFormat="0" applyBorder="0" applyAlignment="0" applyProtection="0"/>
    <xf numFmtId="0" fontId="6" fillId="14" borderId="0" applyNumberFormat="0" applyBorder="0" applyAlignment="0" applyProtection="0"/>
    <xf numFmtId="0" fontId="66" fillId="15" borderId="0" applyNumberFormat="0" applyBorder="0" applyAlignment="0" applyProtection="0"/>
    <xf numFmtId="0" fontId="6" fillId="16" borderId="0" applyNumberFormat="0" applyBorder="0" applyAlignment="0" applyProtection="0"/>
    <xf numFmtId="0" fontId="66" fillId="17" borderId="0" applyNumberFormat="0" applyBorder="0" applyAlignment="0" applyProtection="0"/>
    <xf numFmtId="0" fontId="6" fillId="18" borderId="0" applyNumberFormat="0" applyBorder="0" applyAlignment="0" applyProtection="0"/>
    <xf numFmtId="0" fontId="66" fillId="19" borderId="0" applyNumberFormat="0" applyBorder="0" applyAlignment="0" applyProtection="0"/>
    <xf numFmtId="0" fontId="6" fillId="8" borderId="0" applyNumberFormat="0" applyBorder="0" applyAlignment="0" applyProtection="0"/>
    <xf numFmtId="0" fontId="66" fillId="20" borderId="0" applyNumberFormat="0" applyBorder="0" applyAlignment="0" applyProtection="0"/>
    <xf numFmtId="0" fontId="6" fillId="14" borderId="0" applyNumberFormat="0" applyBorder="0" applyAlignment="0" applyProtection="0"/>
    <xf numFmtId="0" fontId="66" fillId="21" borderId="0" applyNumberFormat="0" applyBorder="0" applyAlignment="0" applyProtection="0"/>
    <xf numFmtId="0" fontId="6" fillId="22" borderId="0" applyNumberFormat="0" applyBorder="0" applyAlignment="0" applyProtection="0"/>
    <xf numFmtId="0" fontId="66" fillId="23" borderId="0" applyNumberFormat="0" applyBorder="0" applyAlignment="0" applyProtection="0"/>
    <xf numFmtId="0" fontId="7" fillId="24" borderId="0" applyNumberFormat="0" applyBorder="0" applyAlignment="0" applyProtection="0"/>
    <xf numFmtId="0" fontId="67" fillId="25" borderId="0" applyNumberFormat="0" applyBorder="0" applyAlignment="0" applyProtection="0"/>
    <xf numFmtId="0" fontId="7" fillId="16" borderId="0" applyNumberFormat="0" applyBorder="0" applyAlignment="0" applyProtection="0"/>
    <xf numFmtId="0" fontId="67" fillId="26" borderId="0" applyNumberFormat="0" applyBorder="0" applyAlignment="0" applyProtection="0"/>
    <xf numFmtId="0" fontId="7" fillId="18" borderId="0" applyNumberFormat="0" applyBorder="0" applyAlignment="0" applyProtection="0"/>
    <xf numFmtId="0" fontId="67" fillId="27" borderId="0" applyNumberFormat="0" applyBorder="0" applyAlignment="0" applyProtection="0"/>
    <xf numFmtId="0" fontId="7" fillId="28" borderId="0" applyNumberFormat="0" applyBorder="0" applyAlignment="0" applyProtection="0"/>
    <xf numFmtId="0" fontId="67" fillId="29" borderId="0" applyNumberFormat="0" applyBorder="0" applyAlignment="0" applyProtection="0"/>
    <xf numFmtId="0" fontId="7" fillId="30" borderId="0" applyNumberFormat="0" applyBorder="0" applyAlignment="0" applyProtection="0"/>
    <xf numFmtId="0" fontId="67" fillId="31" borderId="0" applyNumberFormat="0" applyBorder="0" applyAlignment="0" applyProtection="0"/>
    <xf numFmtId="0" fontId="7" fillId="32" borderId="0" applyNumberFormat="0" applyBorder="0" applyAlignment="0" applyProtection="0"/>
    <xf numFmtId="0" fontId="67" fillId="33" borderId="0" applyNumberFormat="0" applyBorder="0" applyAlignment="0" applyProtection="0"/>
    <xf numFmtId="0" fontId="68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69" fillId="36" borderId="2" applyNumberFormat="0" applyAlignment="0" applyProtection="0"/>
    <xf numFmtId="0" fontId="10" fillId="37" borderId="3" applyNumberFormat="0" applyAlignment="0" applyProtection="0"/>
    <xf numFmtId="0" fontId="70" fillId="38" borderId="4" applyNumberFormat="0" applyAlignment="0" applyProtection="0"/>
    <xf numFmtId="0" fontId="11" fillId="0" borderId="5" applyNumberFormat="0" applyFill="0" applyAlignment="0" applyProtection="0"/>
    <xf numFmtId="0" fontId="71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7" fillId="43" borderId="0" applyNumberFormat="0" applyBorder="0" applyAlignment="0" applyProtection="0"/>
    <xf numFmtId="0" fontId="67" fillId="44" borderId="0" applyNumberFormat="0" applyBorder="0" applyAlignment="0" applyProtection="0"/>
    <xf numFmtId="0" fontId="7" fillId="28" borderId="0" applyNumberFormat="0" applyBorder="0" applyAlignment="0" applyProtection="0"/>
    <xf numFmtId="0" fontId="67" fillId="45" borderId="0" applyNumberFormat="0" applyBorder="0" applyAlignment="0" applyProtection="0"/>
    <xf numFmtId="0" fontId="7" fillId="30" borderId="0" applyNumberFormat="0" applyBorder="0" applyAlignment="0" applyProtection="0"/>
    <xf numFmtId="0" fontId="67" fillId="46" borderId="0" applyNumberFormat="0" applyBorder="0" applyAlignment="0" applyProtection="0"/>
    <xf numFmtId="0" fontId="7" fillId="47" borderId="0" applyNumberFormat="0" applyBorder="0" applyAlignment="0" applyProtection="0"/>
    <xf numFmtId="0" fontId="67" fillId="48" borderId="0" applyNumberFormat="0" applyBorder="0" applyAlignment="0" applyProtection="0"/>
    <xf numFmtId="0" fontId="13" fillId="12" borderId="1" applyNumberFormat="0" applyAlignment="0" applyProtection="0"/>
    <xf numFmtId="0" fontId="73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5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6" fillId="52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0" fontId="66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7" fillId="36" borderId="11" applyNumberFormat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21" fillId="0" borderId="13" applyNumberFormat="0" applyFill="0" applyAlignment="0" applyProtection="0"/>
    <xf numFmtId="0" fontId="81" fillId="0" borderId="14" applyNumberFormat="0" applyFill="0" applyAlignment="0" applyProtection="0"/>
    <xf numFmtId="0" fontId="12" fillId="0" borderId="15" applyNumberFormat="0" applyFill="0" applyAlignment="0" applyProtection="0"/>
    <xf numFmtId="0" fontId="7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3" fillId="0" borderId="18" applyNumberFormat="0" applyFill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4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5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6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7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7" fillId="55" borderId="0" xfId="0" applyFont="1" applyFill="1" applyBorder="1" applyAlignment="1">
      <alignment vertical="center"/>
    </xf>
    <xf numFmtId="0" fontId="88" fillId="0" borderId="0" xfId="94" applyFont="1">
      <alignment/>
      <protection/>
    </xf>
    <xf numFmtId="0" fontId="89" fillId="0" borderId="0" xfId="94" applyFont="1">
      <alignment/>
      <protection/>
    </xf>
    <xf numFmtId="0" fontId="90" fillId="0" borderId="0" xfId="94" applyFont="1" applyAlignment="1">
      <alignment horizontal="center"/>
      <protection/>
    </xf>
    <xf numFmtId="17" fontId="90" fillId="0" borderId="0" xfId="94" applyNumberFormat="1" applyFont="1" applyAlignment="1" quotePrefix="1">
      <alignment horizontal="center"/>
      <protection/>
    </xf>
    <xf numFmtId="0" fontId="91" fillId="0" borderId="0" xfId="94" applyFont="1" applyAlignment="1">
      <alignment horizontal="left" indent="15"/>
      <protection/>
    </xf>
    <xf numFmtId="0" fontId="92" fillId="0" borderId="0" xfId="94" applyFont="1" applyAlignment="1">
      <alignment horizontal="center"/>
      <protection/>
    </xf>
    <xf numFmtId="0" fontId="93" fillId="0" borderId="0" xfId="94" applyFont="1">
      <alignment/>
      <protection/>
    </xf>
    <xf numFmtId="0" fontId="88" fillId="0" borderId="0" xfId="94" applyFont="1" quotePrefix="1">
      <alignment/>
      <protection/>
    </xf>
    <xf numFmtId="0" fontId="92" fillId="0" borderId="0" xfId="94" applyFont="1">
      <alignment/>
      <protection/>
    </xf>
    <xf numFmtId="0" fontId="94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5" fillId="0" borderId="0" xfId="94" applyFont="1">
      <alignment/>
      <protection/>
    </xf>
    <xf numFmtId="0" fontId="1" fillId="0" borderId="0" xfId="94" applyFont="1" applyBorder="1">
      <alignment/>
      <protection/>
    </xf>
    <xf numFmtId="0" fontId="89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7" fillId="0" borderId="0" xfId="0" applyFont="1" applyBorder="1" applyAlignment="1">
      <alignment horizontal="centerContinuous" vertical="center"/>
    </xf>
    <xf numFmtId="0" fontId="87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4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1" fillId="0" borderId="0" xfId="94" applyFont="1" applyBorder="1" applyAlignment="1">
      <alignment horizontal="justify" vertical="center" wrapText="1"/>
      <protection/>
    </xf>
    <xf numFmtId="0" fontId="96" fillId="0" borderId="0" xfId="94" applyFont="1" applyAlignment="1">
      <alignment horizontal="left"/>
      <protection/>
    </xf>
    <xf numFmtId="0" fontId="97" fillId="0" borderId="0" xfId="94" applyFont="1" applyAlignment="1">
      <alignment horizontal="left"/>
      <protection/>
    </xf>
    <xf numFmtId="0" fontId="90" fillId="0" borderId="0" xfId="94" applyFont="1" applyAlignment="1">
      <alignment horizontal="center"/>
      <protection/>
    </xf>
    <xf numFmtId="0" fontId="88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8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9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25"/>
          <c:y val="0.2065"/>
          <c:w val="0.7005"/>
          <c:h val="0.69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</c:numLit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tickLblSkip val="2"/>
        <c:noMultiLvlLbl val="0"/>
      </c:catAx>
      <c:valAx>
        <c:axId val="5801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30175"/>
          <c:w val="0.171"/>
          <c:h val="0.33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575"/>
          <c:w val="0.6835"/>
          <c:h val="0.664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</c:numLit>
          </c:val>
          <c:smooth val="0"/>
        </c:ser>
        <c:marker val="1"/>
        <c:axId val="52363584"/>
        <c:axId val="1510209"/>
      </c:lineChart>
      <c:dateAx>
        <c:axId val="52363584"/>
        <c:scaling>
          <c:orientation val="minMax"/>
          <c:max val="4173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35275"/>
          <c:w val="0.151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19775"/>
          <c:w val="0.68475"/>
          <c:h val="0.6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</c:numLit>
          </c:cat>
          <c:val>
            <c:numLit>
              <c:ptCount val="40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</c:numLit>
          </c:val>
          <c:smooth val="0"/>
        </c:ser>
        <c:marker val="1"/>
        <c:axId val="13591882"/>
        <c:axId val="55218075"/>
      </c:lineChart>
      <c:dateAx>
        <c:axId val="13591882"/>
        <c:scaling>
          <c:orientation val="minMax"/>
          <c:max val="4173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35475"/>
          <c:w val="0.188"/>
          <c:h val="0.2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2014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7575"/>
          <c:w val="0.7005"/>
          <c:h val="0.726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39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</c:numLit>
          </c:cat>
          <c:val>
            <c:numLit>
              <c:ptCount val="39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39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</c:numLit>
          </c:cat>
          <c:val>
            <c:numLit>
              <c:ptCount val="39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39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</c:numLit>
          </c:cat>
          <c:val>
            <c:numLit>
              <c:ptCount val="39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</c:numLit>
          </c:val>
          <c:smooth val="0"/>
        </c:ser>
        <c:marker val="1"/>
        <c:axId val="27200628"/>
        <c:axId val="43479061"/>
      </c:lineChart>
      <c:dateAx>
        <c:axId val="2720062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33075"/>
          <c:w val="0.20125"/>
          <c:h val="0.2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104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abril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0.95225</cdr:y>
    </cdr:from>
    <cdr:to>
      <cdr:x>0.914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81525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48175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733425</xdr:colOff>
      <xdr:row>29</xdr:row>
      <xdr:rowOff>0</xdr:rowOff>
    </xdr:to>
    <xdr:graphicFrame>
      <xdr:nvGraphicFramePr>
        <xdr:cNvPr id="1" name="3 Gráfico"/>
        <xdr:cNvGraphicFramePr/>
      </xdr:nvGraphicFramePr>
      <xdr:xfrm>
        <a:off x="0" y="19050"/>
        <a:ext cx="7591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14875"/>
          <a:ext cx="6905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30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19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0.95275</cdr:y>
    </cdr:from>
    <cdr:to>
      <cdr:x>0.985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72025"/>
          <a:ext cx="7543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Fertecon.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24" t="s">
        <v>97</v>
      </c>
      <c r="D13" s="224"/>
      <c r="E13" s="224"/>
      <c r="F13" s="224"/>
      <c r="G13" s="224"/>
      <c r="H13" s="224"/>
    </row>
    <row r="15" spans="3:8" ht="15.75">
      <c r="C15" s="225"/>
      <c r="D15" s="225"/>
      <c r="E15" s="225"/>
      <c r="F15" s="225"/>
      <c r="G15" s="225"/>
      <c r="H15" s="225"/>
    </row>
    <row r="18" ht="14.25">
      <c r="D18" s="144" t="s">
        <v>210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27" t="s">
        <v>211</v>
      </c>
      <c r="D40" s="227"/>
      <c r="E40" s="227"/>
    </row>
    <row r="44" ht="14.25">
      <c r="D44" s="145" t="s">
        <v>2</v>
      </c>
    </row>
    <row r="45" spans="1:4" ht="15">
      <c r="A45" s="143"/>
      <c r="D45" s="146" t="s">
        <v>212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202</v>
      </c>
    </row>
    <row r="60" spans="1:4" ht="15">
      <c r="A60" s="143"/>
      <c r="D60" s="148" t="s">
        <v>201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26" t="s">
        <v>1</v>
      </c>
      <c r="B64" s="226"/>
      <c r="C64" s="226"/>
      <c r="D64" s="226"/>
      <c r="E64" s="226"/>
      <c r="F64" s="226"/>
      <c r="G64" s="226"/>
      <c r="H64" s="226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23"/>
      <c r="B123" s="223"/>
      <c r="C123" s="223"/>
      <c r="D123" s="223"/>
      <c r="E123" s="223"/>
      <c r="F123" s="223"/>
      <c r="G123" s="223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L16" sqref="L16"/>
    </sheetView>
  </sheetViews>
  <sheetFormatPr defaultColWidth="11.421875" defaultRowHeight="12.75"/>
  <sheetData>
    <row r="18" ht="12.75">
      <c r="D18" t="s">
        <v>175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L19" sqref="L19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175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F42" sqref="F42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52" t="s">
        <v>118</v>
      </c>
      <c r="B1" s="252"/>
      <c r="C1" s="252"/>
      <c r="D1" s="252"/>
      <c r="E1" s="52"/>
      <c r="F1" s="52"/>
      <c r="G1" s="37"/>
      <c r="H1" s="37"/>
    </row>
    <row r="2" spans="1:8" ht="15" customHeight="1">
      <c r="A2" s="253" t="s">
        <v>173</v>
      </c>
      <c r="B2" s="253"/>
      <c r="C2" s="253"/>
      <c r="D2" s="253"/>
      <c r="E2" s="52"/>
      <c r="F2" s="52"/>
      <c r="G2" s="37"/>
      <c r="H2" s="37"/>
    </row>
    <row r="3" spans="1:8" s="21" customFormat="1" ht="15" customHeight="1">
      <c r="A3" s="254" t="s">
        <v>205</v>
      </c>
      <c r="B3" s="254"/>
      <c r="C3" s="254"/>
      <c r="D3" s="254"/>
      <c r="E3" s="52"/>
      <c r="F3" s="52"/>
      <c r="G3" s="38"/>
      <c r="H3" s="38"/>
    </row>
    <row r="4" spans="1:8" s="21" customFormat="1" ht="15" customHeight="1">
      <c r="A4" s="255" t="s">
        <v>216</v>
      </c>
      <c r="B4" s="255"/>
      <c r="C4" s="255"/>
      <c r="D4" s="255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142</v>
      </c>
      <c r="C6" s="173" t="s">
        <v>143</v>
      </c>
      <c r="D6" s="174" t="s">
        <v>166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49" t="s">
        <v>42</v>
      </c>
      <c r="B7" s="249"/>
      <c r="C7" s="249"/>
      <c r="D7" s="250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260.5</v>
      </c>
      <c r="D8" s="178">
        <f>C8/554.64</f>
        <v>0.4696740227895572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268</v>
      </c>
      <c r="D9" s="177">
        <f aca="true" t="shared" si="0" ref="D9:D25">C9/554.64</f>
        <v>0.4831963075147844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246.5</v>
      </c>
      <c r="D10" s="177">
        <f t="shared" si="0"/>
        <v>0.4444324246357998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254</v>
      </c>
      <c r="D11" s="177">
        <f t="shared" si="0"/>
        <v>0.457954709361027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251.5</v>
      </c>
      <c r="D12" s="177">
        <f t="shared" si="0"/>
        <v>0.4534472811192846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258</v>
      </c>
      <c r="D13" s="177">
        <f t="shared" si="0"/>
        <v>0.46516659454781484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232</v>
      </c>
      <c r="D14" s="177">
        <f t="shared" si="0"/>
        <v>0.41828934083369396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239.5</v>
      </c>
      <c r="D15" s="177">
        <f t="shared" si="0"/>
        <v>0.4318116255589211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219</v>
      </c>
      <c r="D16" s="177">
        <f t="shared" si="0"/>
        <v>0.3948507139766335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226.5</v>
      </c>
      <c r="D17" s="177">
        <f t="shared" si="0"/>
        <v>0.40837299870186067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225</v>
      </c>
      <c r="D18" s="177">
        <f t="shared" si="0"/>
        <v>0.4056685417568152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230</v>
      </c>
      <c r="D19" s="177">
        <f t="shared" si="0"/>
        <v>0.41468339824030004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215</v>
      </c>
      <c r="D20" s="177">
        <f t="shared" si="0"/>
        <v>0.3876388287898457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220</v>
      </c>
      <c r="D21" s="177">
        <f t="shared" si="0"/>
        <v>0.39665368527333045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228</v>
      </c>
      <c r="D22" s="177">
        <f t="shared" si="0"/>
        <v>0.4110774556469061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238</v>
      </c>
      <c r="D23" s="177">
        <f t="shared" si="0"/>
        <v>0.42910716861387566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235</v>
      </c>
      <c r="D24" s="177">
        <f t="shared" si="0"/>
        <v>0.4236982547237848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245</v>
      </c>
      <c r="D25" s="180">
        <f t="shared" si="0"/>
        <v>0.4417279676907544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49" t="s">
        <v>47</v>
      </c>
      <c r="B26" s="249"/>
      <c r="C26" s="249"/>
      <c r="D26" s="251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249</v>
      </c>
      <c r="D27" s="178">
        <f>C27/554.64</f>
        <v>0.4489398528775422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237</v>
      </c>
      <c r="D28" s="177">
        <f aca="true" t="shared" si="1" ref="D28:D36">C28/554.64</f>
        <v>0.4273041973171787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221.5</v>
      </c>
      <c r="D29" s="177">
        <f t="shared" si="1"/>
        <v>0.3993581422183759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221</v>
      </c>
      <c r="D30" s="177">
        <f t="shared" si="1"/>
        <v>0.39845665657002743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206.5</v>
      </c>
      <c r="D31" s="177">
        <f t="shared" si="1"/>
        <v>0.37231357276792154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210</v>
      </c>
      <c r="D32" s="177">
        <f t="shared" si="1"/>
        <v>0.3786239723063609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207</v>
      </c>
      <c r="D33" s="177">
        <f t="shared" si="1"/>
        <v>0.37321505841627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203</v>
      </c>
      <c r="D34" s="177">
        <f t="shared" si="1"/>
        <v>0.36600317322948217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218</v>
      </c>
      <c r="D35" s="177">
        <f t="shared" si="1"/>
        <v>0.39304774267993653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214</v>
      </c>
      <c r="D36" s="180">
        <f t="shared" si="1"/>
        <v>0.3858358574931487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50" t="s">
        <v>52</v>
      </c>
      <c r="B37" s="250"/>
      <c r="C37" s="250"/>
      <c r="D37" s="251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201.5</v>
      </c>
      <c r="D38" s="178">
        <f>C38/554.64</f>
        <v>0.3632987162844368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186.5</v>
      </c>
      <c r="D39" s="177">
        <f aca="true" t="shared" si="2" ref="D39:D49">C39/554.64</f>
        <v>0.3362541468339824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189.5</v>
      </c>
      <c r="D40" s="177">
        <f t="shared" si="2"/>
        <v>0.34166306072407326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186</v>
      </c>
      <c r="D41" s="177">
        <f t="shared" si="2"/>
        <v>0.33535266118563395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188</v>
      </c>
      <c r="D42" s="177">
        <f t="shared" si="2"/>
        <v>0.33895860377902787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186</v>
      </c>
      <c r="D43" s="177">
        <f t="shared" si="2"/>
        <v>0.33535266118563395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182</v>
      </c>
      <c r="D44" s="177">
        <f t="shared" si="2"/>
        <v>0.3281407759988461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178</v>
      </c>
      <c r="D45" s="177">
        <f t="shared" si="2"/>
        <v>0.3209288908120583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173</v>
      </c>
      <c r="D46" s="177">
        <f t="shared" si="2"/>
        <v>0.3119140343285735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0.49221116399826914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>
        <v>1211</v>
      </c>
      <c r="D48" s="177">
        <f t="shared" si="2"/>
        <v>2.1833982403000145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387</v>
      </c>
      <c r="D49" s="180">
        <f t="shared" si="2"/>
        <v>0.6977498918217222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56" t="s">
        <v>60</v>
      </c>
      <c r="B50" s="256"/>
      <c r="C50" s="256"/>
      <c r="D50" s="251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261</v>
      </c>
      <c r="D51" s="178">
        <f>C51/554.64</f>
        <v>0.4705755084379057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261</v>
      </c>
      <c r="D52" s="177">
        <f aca="true" t="shared" si="3" ref="D52:D58">C52/554.64</f>
        <v>0.4705755084379057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249</v>
      </c>
      <c r="D53" s="177">
        <f t="shared" si="3"/>
        <v>0.4489398528775422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156</v>
      </c>
      <c r="D54" s="177">
        <f t="shared" si="3"/>
        <v>0.28126352228472523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135</v>
      </c>
      <c r="D55" s="177">
        <f t="shared" si="3"/>
        <v>0.24340112505408915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0.08654262224145391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0.08654262224145391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183</v>
      </c>
      <c r="B58" s="75">
        <v>40</v>
      </c>
      <c r="C58" s="180">
        <v>355</v>
      </c>
      <c r="D58" s="180">
        <f t="shared" si="3"/>
        <v>0.6400548103274196</v>
      </c>
      <c r="E58" s="22"/>
    </row>
    <row r="59" spans="1:5" s="21" customFormat="1" ht="15" customHeight="1">
      <c r="A59" s="248" t="s">
        <v>222</v>
      </c>
      <c r="B59" s="248"/>
      <c r="C59" s="248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H19" sqref="H19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52" t="s">
        <v>119</v>
      </c>
      <c r="B1" s="252"/>
      <c r="C1" s="252"/>
      <c r="D1" s="252"/>
      <c r="E1" s="252"/>
    </row>
    <row r="2" spans="1:5" ht="12.75">
      <c r="A2" s="257" t="s">
        <v>172</v>
      </c>
      <c r="B2" s="257"/>
      <c r="C2" s="257"/>
      <c r="D2" s="257"/>
      <c r="E2" s="257"/>
    </row>
    <row r="3" spans="1:5" ht="12.75" customHeight="1">
      <c r="A3" s="235" t="s">
        <v>205</v>
      </c>
      <c r="B3" s="235"/>
      <c r="C3" s="235"/>
      <c r="D3" s="235"/>
      <c r="E3" s="235"/>
    </row>
    <row r="4" spans="1:5" ht="12.75">
      <c r="A4" s="258" t="s">
        <v>216</v>
      </c>
      <c r="B4" s="258"/>
      <c r="C4" s="258"/>
      <c r="D4" s="258"/>
      <c r="E4" s="258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187</v>
      </c>
      <c r="E6" s="56" t="s">
        <v>166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D7/554.64</f>
        <v>0.8113370835136304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3">D8/554.64</f>
        <v>0.8113370835136304</v>
      </c>
    </row>
    <row r="9" spans="1:5" ht="12.75">
      <c r="A9" s="61"/>
      <c r="B9" s="61" t="s">
        <v>155</v>
      </c>
      <c r="C9" s="62">
        <v>22500</v>
      </c>
      <c r="D9" s="65">
        <f t="shared" si="0"/>
        <v>450</v>
      </c>
      <c r="E9" s="68">
        <f t="shared" si="1"/>
        <v>0.8113370835136304</v>
      </c>
    </row>
    <row r="10" spans="1:5" ht="12.75">
      <c r="A10" s="66" t="s">
        <v>159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0.6310399538439349</v>
      </c>
    </row>
    <row r="11" spans="1:5" ht="12.75">
      <c r="A11" s="61" t="s">
        <v>147</v>
      </c>
      <c r="B11" s="67" t="s">
        <v>153</v>
      </c>
      <c r="C11" s="62">
        <v>17500</v>
      </c>
      <c r="D11" s="63">
        <f t="shared" si="0"/>
        <v>350</v>
      </c>
      <c r="E11" s="64">
        <f t="shared" si="1"/>
        <v>0.6310399538439349</v>
      </c>
    </row>
    <row r="12" spans="1:5" ht="12.75">
      <c r="A12" s="61"/>
      <c r="B12" s="67" t="s">
        <v>154</v>
      </c>
      <c r="C12" s="62">
        <v>18500</v>
      </c>
      <c r="D12" s="63">
        <f t="shared" si="0"/>
        <v>370</v>
      </c>
      <c r="E12" s="64">
        <f t="shared" si="1"/>
        <v>0.6670993797778739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0.6310399538439349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0.6310399538439349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0.6310399538439349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0.6310399538439349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0.6310399538439349</v>
      </c>
    </row>
    <row r="18" spans="1:5" ht="12.75">
      <c r="A18" s="66" t="s">
        <v>160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0.6851290927448436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0.6851290927448436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0.6851290927448436</v>
      </c>
    </row>
    <row r="21" spans="1:5" ht="12.75">
      <c r="A21" s="61"/>
      <c r="B21" s="67" t="s">
        <v>161</v>
      </c>
      <c r="C21" s="62">
        <v>19000</v>
      </c>
      <c r="D21" s="63">
        <f t="shared" si="0"/>
        <v>380</v>
      </c>
      <c r="E21" s="64">
        <f t="shared" si="1"/>
        <v>0.6851290927448436</v>
      </c>
    </row>
    <row r="22" spans="1:5" ht="12.75">
      <c r="A22" s="69"/>
      <c r="B22" s="70" t="s">
        <v>193</v>
      </c>
      <c r="C22" s="71">
        <v>19000</v>
      </c>
      <c r="D22" s="65">
        <f t="shared" si="0"/>
        <v>380</v>
      </c>
      <c r="E22" s="68">
        <f t="shared" si="1"/>
        <v>0.6851290927448436</v>
      </c>
    </row>
    <row r="23" spans="1:5" ht="12.75">
      <c r="A23" s="210" t="s">
        <v>206</v>
      </c>
      <c r="B23" s="211" t="s">
        <v>136</v>
      </c>
      <c r="C23" s="212">
        <v>10000</v>
      </c>
      <c r="D23" s="213">
        <f t="shared" si="0"/>
        <v>200</v>
      </c>
      <c r="E23" s="64">
        <f t="shared" si="1"/>
        <v>0.3605942593393913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>D24/554.64</f>
        <v>0.6310399538439349</v>
      </c>
    </row>
    <row r="25" spans="1:5" ht="12.75">
      <c r="A25" s="69" t="s">
        <v>162</v>
      </c>
      <c r="B25" s="70" t="s">
        <v>144</v>
      </c>
      <c r="C25" s="71">
        <v>17500</v>
      </c>
      <c r="D25" s="65">
        <f t="shared" si="0"/>
        <v>350</v>
      </c>
      <c r="E25" s="68">
        <f>D25/554.64</f>
        <v>0.6310399538439349</v>
      </c>
    </row>
    <row r="26" spans="1:5" ht="12.75">
      <c r="A26" s="221" t="s">
        <v>223</v>
      </c>
      <c r="B26" s="52"/>
      <c r="C26" s="52"/>
      <c r="D26" s="52"/>
      <c r="E26" s="52"/>
    </row>
    <row r="27" spans="1:5" ht="12.75">
      <c r="A27" s="218" t="s">
        <v>215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69" t="s">
        <v>120</v>
      </c>
      <c r="B1" s="269"/>
      <c r="C1" s="269"/>
      <c r="D1" s="269"/>
    </row>
    <row r="2" spans="1:7" ht="15" customHeight="1">
      <c r="A2" s="251" t="s">
        <v>171</v>
      </c>
      <c r="B2" s="251"/>
      <c r="C2" s="251"/>
      <c r="D2" s="251"/>
      <c r="E2" s="5"/>
      <c r="F2" s="5"/>
      <c r="G2" s="4"/>
    </row>
    <row r="3" spans="1:7" ht="15" customHeight="1">
      <c r="A3" s="243" t="s">
        <v>207</v>
      </c>
      <c r="B3" s="243"/>
      <c r="C3" s="243"/>
      <c r="D3" s="243"/>
      <c r="E3" s="139"/>
      <c r="F3" s="139"/>
      <c r="G3" s="4"/>
    </row>
    <row r="4" spans="1:7" ht="15" customHeight="1">
      <c r="A4" s="270" t="s">
        <v>216</v>
      </c>
      <c r="B4" s="270"/>
      <c r="C4" s="270"/>
      <c r="D4" s="270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60" t="s">
        <v>32</v>
      </c>
      <c r="B6" s="260"/>
      <c r="C6" s="260"/>
      <c r="D6" s="260"/>
      <c r="E6" s="6"/>
      <c r="F6" s="6"/>
      <c r="G6" s="4"/>
    </row>
    <row r="7" spans="1:7" ht="15" customHeight="1">
      <c r="A7" s="261" t="s">
        <v>40</v>
      </c>
      <c r="B7" s="263" t="s">
        <v>38</v>
      </c>
      <c r="C7" s="265" t="s">
        <v>209</v>
      </c>
      <c r="D7" s="267" t="s">
        <v>208</v>
      </c>
      <c r="E7" s="2"/>
      <c r="F7" s="2"/>
      <c r="G7" s="2"/>
    </row>
    <row r="8" spans="1:7" ht="15" customHeight="1">
      <c r="A8" s="262"/>
      <c r="B8" s="264"/>
      <c r="C8" s="266"/>
      <c r="D8" s="268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5129</v>
      </c>
      <c r="D9" s="194">
        <f aca="true" t="shared" si="0" ref="D9:D14">C9/554.64</f>
        <v>9.24743978075869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5088</v>
      </c>
      <c r="D10" s="197">
        <f t="shared" si="0"/>
        <v>9.173517957594115</v>
      </c>
      <c r="E10" s="2"/>
      <c r="F10" s="2"/>
      <c r="G10" s="2"/>
    </row>
    <row r="11" spans="1:7" ht="15" customHeight="1">
      <c r="A11" s="195" t="s">
        <v>35</v>
      </c>
      <c r="B11" s="196" t="s">
        <v>39</v>
      </c>
      <c r="C11" s="62">
        <v>4676</v>
      </c>
      <c r="D11" s="197">
        <f t="shared" si="0"/>
        <v>8.43069378335497</v>
      </c>
      <c r="E11" s="2"/>
      <c r="F11" s="2"/>
      <c r="G11" s="2"/>
    </row>
    <row r="12" spans="1:7" ht="15" customHeight="1">
      <c r="A12" s="195" t="s">
        <v>36</v>
      </c>
      <c r="B12" s="196" t="s">
        <v>39</v>
      </c>
      <c r="C12" s="62">
        <v>1908</v>
      </c>
      <c r="D12" s="197">
        <f t="shared" si="0"/>
        <v>3.4400692340977934</v>
      </c>
      <c r="E12" s="2"/>
      <c r="F12" s="2"/>
      <c r="G12" s="2"/>
    </row>
    <row r="13" spans="1:7" ht="15" customHeight="1">
      <c r="A13" s="195" t="s">
        <v>41</v>
      </c>
      <c r="B13" s="196" t="s">
        <v>39</v>
      </c>
      <c r="C13" s="62">
        <v>3110</v>
      </c>
      <c r="D13" s="197">
        <f t="shared" si="0"/>
        <v>5.6072407327275355</v>
      </c>
      <c r="E13" s="2"/>
      <c r="F13" s="2"/>
      <c r="G13" s="2"/>
    </row>
    <row r="14" spans="1:7" ht="15" customHeight="1">
      <c r="A14" s="198" t="s">
        <v>37</v>
      </c>
      <c r="B14" s="199" t="s">
        <v>39</v>
      </c>
      <c r="C14" s="71">
        <v>2348</v>
      </c>
      <c r="D14" s="200">
        <f t="shared" si="0"/>
        <v>4.233376604644454</v>
      </c>
      <c r="E14" s="2"/>
      <c r="F14" s="2"/>
      <c r="G14" s="2"/>
    </row>
    <row r="15" spans="1:7" ht="15" customHeight="1">
      <c r="A15" s="253" t="s">
        <v>78</v>
      </c>
      <c r="B15" s="253"/>
      <c r="C15" s="253"/>
      <c r="D15" s="253"/>
      <c r="E15" s="2"/>
      <c r="F15" s="2"/>
      <c r="G15" s="2"/>
    </row>
    <row r="16" spans="1:7" ht="15" customHeight="1">
      <c r="A16" s="192" t="s">
        <v>80</v>
      </c>
      <c r="B16" s="193" t="s">
        <v>110</v>
      </c>
      <c r="C16" s="58">
        <v>7742</v>
      </c>
      <c r="D16" s="194">
        <f>C16/554.64</f>
        <v>13.958603779027838</v>
      </c>
      <c r="E16" s="2"/>
      <c r="F16" s="2"/>
      <c r="G16" s="2"/>
    </row>
    <row r="17" spans="1:7" ht="15" customHeight="1">
      <c r="A17" s="198" t="s">
        <v>79</v>
      </c>
      <c r="B17" s="199" t="s">
        <v>111</v>
      </c>
      <c r="C17" s="71">
        <v>11941</v>
      </c>
      <c r="D17" s="200">
        <f>C17/554.64</f>
        <v>21.52928025385836</v>
      </c>
      <c r="E17" s="2"/>
      <c r="F17" s="2"/>
      <c r="G17" s="2"/>
    </row>
    <row r="18" spans="1:7" ht="15" customHeight="1">
      <c r="A18" s="259" t="s">
        <v>222</v>
      </c>
      <c r="B18" s="259"/>
      <c r="C18" s="259"/>
      <c r="D18" s="201"/>
      <c r="E18" s="2"/>
      <c r="F18" s="2" t="s">
        <v>148</v>
      </c>
      <c r="G18" s="2"/>
    </row>
    <row r="19" spans="1:7" ht="15" customHeight="1">
      <c r="A19" s="218" t="s">
        <v>215</v>
      </c>
      <c r="B19" s="222"/>
      <c r="C19" s="222"/>
      <c r="D19" s="201"/>
      <c r="E19" s="2"/>
      <c r="F19" s="2"/>
      <c r="G19" s="4"/>
    </row>
    <row r="20" spans="1:7" ht="12.75">
      <c r="A20" s="61"/>
      <c r="B20" s="61"/>
      <c r="C20" s="61"/>
      <c r="D20" s="202"/>
      <c r="E20" s="4"/>
      <c r="F20" s="4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203"/>
      <c r="B22" s="203"/>
      <c r="C22" s="203"/>
      <c r="D22" s="204"/>
      <c r="E22" s="4"/>
      <c r="F22" s="4"/>
      <c r="G22" s="4"/>
    </row>
    <row r="45" ht="12.75">
      <c r="D45" s="205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204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3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163</v>
      </c>
      <c r="C7" s="130">
        <v>6</v>
      </c>
    </row>
    <row r="8" spans="1:3" ht="21" customHeight="1">
      <c r="A8" s="129">
        <v>4</v>
      </c>
      <c r="B8" s="133" t="s">
        <v>81</v>
      </c>
      <c r="C8" s="130">
        <v>7</v>
      </c>
    </row>
    <row r="9" spans="1:3" ht="21" customHeight="1">
      <c r="A9" s="129">
        <v>5</v>
      </c>
      <c r="B9" s="133" t="s">
        <v>180</v>
      </c>
      <c r="C9" s="214">
        <v>12</v>
      </c>
    </row>
    <row r="10" spans="1:3" ht="21" customHeight="1">
      <c r="A10" s="129">
        <v>6</v>
      </c>
      <c r="B10" s="133" t="s">
        <v>170</v>
      </c>
      <c r="C10" s="130">
        <v>13</v>
      </c>
    </row>
    <row r="11" spans="1:3" ht="21" customHeight="1">
      <c r="A11" s="129">
        <v>7</v>
      </c>
      <c r="B11" s="133" t="s">
        <v>169</v>
      </c>
      <c r="C11" s="130">
        <v>14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152</v>
      </c>
      <c r="C13" s="130">
        <v>8</v>
      </c>
    </row>
    <row r="14" spans="1:3" ht="33" customHeight="1">
      <c r="A14" s="129">
        <v>2</v>
      </c>
      <c r="B14" s="135" t="s">
        <v>150</v>
      </c>
      <c r="C14" s="130">
        <v>9</v>
      </c>
    </row>
    <row r="15" spans="1:3" ht="33" customHeight="1">
      <c r="A15" s="129">
        <v>3</v>
      </c>
      <c r="B15" s="135" t="s">
        <v>151</v>
      </c>
      <c r="C15" s="130">
        <v>10</v>
      </c>
    </row>
    <row r="16" spans="1:3" ht="33" customHeight="1">
      <c r="A16" s="129">
        <v>4</v>
      </c>
      <c r="B16" s="135" t="s">
        <v>181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28" t="s">
        <v>86</v>
      </c>
      <c r="B19" s="228"/>
      <c r="C19" s="228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29" t="s">
        <v>141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6" sqref="A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35" t="s">
        <v>115</v>
      </c>
      <c r="B1" s="235"/>
      <c r="C1" s="235"/>
      <c r="D1" s="235"/>
      <c r="E1" s="235"/>
      <c r="F1" s="235"/>
      <c r="G1" s="235"/>
      <c r="H1" s="235"/>
      <c r="I1" s="235"/>
      <c r="J1" s="235"/>
      <c r="K1" s="97"/>
    </row>
    <row r="2" spans="1:11" s="99" customFormat="1" ht="19.5" customHeight="1">
      <c r="A2" s="236" t="s">
        <v>4</v>
      </c>
      <c r="B2" s="236"/>
      <c r="C2" s="236"/>
      <c r="D2" s="236"/>
      <c r="E2" s="236"/>
      <c r="F2" s="236"/>
      <c r="G2" s="236"/>
      <c r="H2" s="236"/>
      <c r="I2" s="236"/>
      <c r="J2" s="236"/>
      <c r="K2" s="97"/>
    </row>
    <row r="3" spans="1:19" s="106" customFormat="1" ht="12.75">
      <c r="A3" s="100"/>
      <c r="B3" s="238" t="s">
        <v>5</v>
      </c>
      <c r="C3" s="238"/>
      <c r="D3" s="238"/>
      <c r="E3" s="238"/>
      <c r="F3" s="101"/>
      <c r="G3" s="238" t="s">
        <v>177</v>
      </c>
      <c r="H3" s="238"/>
      <c r="I3" s="238"/>
      <c r="J3" s="238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157</v>
      </c>
      <c r="B4" s="230">
        <v>2013</v>
      </c>
      <c r="C4" s="232" t="s">
        <v>220</v>
      </c>
      <c r="D4" s="232"/>
      <c r="E4" s="232"/>
      <c r="F4" s="101"/>
      <c r="G4" s="230">
        <v>2013</v>
      </c>
      <c r="H4" s="232" t="s">
        <v>220</v>
      </c>
      <c r="I4" s="232"/>
      <c r="J4" s="232"/>
      <c r="K4" s="102"/>
    </row>
    <row r="5" spans="1:11" s="121" customFormat="1" ht="25.5">
      <c r="A5" s="107"/>
      <c r="B5" s="231"/>
      <c r="C5" s="108">
        <v>2013</v>
      </c>
      <c r="D5" s="108">
        <v>2014</v>
      </c>
      <c r="E5" s="206" t="s">
        <v>198</v>
      </c>
      <c r="F5" s="109"/>
      <c r="G5" s="231"/>
      <c r="H5" s="108">
        <v>2013</v>
      </c>
      <c r="I5" s="108">
        <v>2014</v>
      </c>
      <c r="J5" s="206" t="s">
        <v>198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1007912.02634</v>
      </c>
      <c r="H6" s="41">
        <v>271362.64911</v>
      </c>
      <c r="I6" s="41">
        <v>229537.21279000002</v>
      </c>
      <c r="J6" s="42">
        <v>-15.41311468515535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158</v>
      </c>
      <c r="K7" s="122"/>
    </row>
    <row r="8" spans="1:11" s="123" customFormat="1" ht="12.75">
      <c r="A8" s="47" t="s">
        <v>7</v>
      </c>
      <c r="B8" s="48">
        <v>1112496.1458438</v>
      </c>
      <c r="C8" s="48">
        <v>267917.0852996</v>
      </c>
      <c r="D8" s="48">
        <v>242164.96705719997</v>
      </c>
      <c r="E8" s="42">
        <v>-9.61197312728396</v>
      </c>
      <c r="F8" s="48"/>
      <c r="G8" s="48">
        <v>520605.06802</v>
      </c>
      <c r="H8" s="48">
        <v>135244.8712</v>
      </c>
      <c r="I8" s="48">
        <v>106893.97759</v>
      </c>
      <c r="J8" s="42">
        <v>-20.962638626107093</v>
      </c>
      <c r="K8" s="110"/>
    </row>
    <row r="9" spans="1:11" s="99" customFormat="1" ht="12.75">
      <c r="A9" s="43" t="s">
        <v>8</v>
      </c>
      <c r="B9" s="34">
        <v>556767.5614711</v>
      </c>
      <c r="C9" s="34">
        <v>108509.06809849999</v>
      </c>
      <c r="D9" s="34">
        <v>95823.0496183</v>
      </c>
      <c r="E9" s="46">
        <v>-11.691205815797943</v>
      </c>
      <c r="F9" s="34"/>
      <c r="G9" s="34">
        <v>225065.67500000002</v>
      </c>
      <c r="H9" s="34">
        <v>51084.98228999999</v>
      </c>
      <c r="I9" s="34">
        <v>39613.89985</v>
      </c>
      <c r="J9" s="46">
        <v>-22.45490147159252</v>
      </c>
      <c r="K9" s="97"/>
    </row>
    <row r="10" spans="1:11" s="99" customFormat="1" ht="12.75">
      <c r="A10" s="43" t="s">
        <v>9</v>
      </c>
      <c r="B10" s="34">
        <v>116131.945</v>
      </c>
      <c r="C10" s="34">
        <v>37649.128</v>
      </c>
      <c r="D10" s="34">
        <v>41128.692</v>
      </c>
      <c r="E10" s="46">
        <v>9.242083906963288</v>
      </c>
      <c r="F10" s="34"/>
      <c r="G10" s="34">
        <v>52545.20647999999</v>
      </c>
      <c r="H10" s="34">
        <v>17894.523129999998</v>
      </c>
      <c r="I10" s="34">
        <v>15754.21739</v>
      </c>
      <c r="J10" s="46">
        <v>-11.960674919645086</v>
      </c>
      <c r="K10" s="97"/>
    </row>
    <row r="11" spans="1:11" s="99" customFormat="1" ht="12.75">
      <c r="A11" s="43" t="s">
        <v>217</v>
      </c>
      <c r="B11" s="34">
        <v>74748.68561290001</v>
      </c>
      <c r="C11" s="34">
        <v>28896.0066129</v>
      </c>
      <c r="D11" s="34">
        <v>13364.05</v>
      </c>
      <c r="E11" s="46">
        <v>-53.75122182442363</v>
      </c>
      <c r="F11" s="34"/>
      <c r="G11" s="34">
        <v>35516.2044</v>
      </c>
      <c r="H11" s="34">
        <v>14723.09784</v>
      </c>
      <c r="I11" s="34">
        <v>6789.956939999999</v>
      </c>
      <c r="J11" s="46">
        <v>-53.88228066003262</v>
      </c>
      <c r="K11" s="97"/>
    </row>
    <row r="12" spans="1:11" s="99" customFormat="1" ht="12.75">
      <c r="A12" s="43" t="s">
        <v>139</v>
      </c>
      <c r="B12" s="34">
        <v>75729.7876154</v>
      </c>
      <c r="C12" s="34">
        <v>12855.3465</v>
      </c>
      <c r="D12" s="34">
        <v>14198.36078</v>
      </c>
      <c r="E12" s="46">
        <v>10.44712625987951</v>
      </c>
      <c r="F12" s="34"/>
      <c r="G12" s="34">
        <v>39883.96899</v>
      </c>
      <c r="H12" s="34">
        <v>7065.66094</v>
      </c>
      <c r="I12" s="34">
        <v>6827.340679999999</v>
      </c>
      <c r="J12" s="46">
        <v>-3.372936545126663</v>
      </c>
      <c r="K12" s="97"/>
    </row>
    <row r="13" spans="1:11" s="99" customFormat="1" ht="12.75">
      <c r="A13" s="43" t="s">
        <v>218</v>
      </c>
      <c r="B13" s="34">
        <v>78871.60955</v>
      </c>
      <c r="C13" s="34">
        <v>11832.5635</v>
      </c>
      <c r="D13" s="34">
        <v>30678.149</v>
      </c>
      <c r="E13" s="46">
        <v>159.26883046095634</v>
      </c>
      <c r="F13" s="34"/>
      <c r="G13" s="34">
        <v>44839.96741</v>
      </c>
      <c r="H13" s="34">
        <v>7375.517849999999</v>
      </c>
      <c r="I13" s="34">
        <v>15530.73985</v>
      </c>
      <c r="J13" s="46">
        <v>110.57151736131993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68174.9725882</v>
      </c>
      <c r="D14" s="34">
        <v>46972.6656589</v>
      </c>
      <c r="E14" s="46">
        <v>-31.099839316942806</v>
      </c>
      <c r="F14" s="34"/>
      <c r="G14" s="34">
        <v>122754.04574000003</v>
      </c>
      <c r="H14" s="34">
        <v>37101.08914999999</v>
      </c>
      <c r="I14" s="34">
        <v>22377.82288</v>
      </c>
      <c r="J14" s="46">
        <v>-39.684188813093094</v>
      </c>
      <c r="K14" s="97"/>
    </row>
    <row r="15" spans="1:11" s="99" customFormat="1" ht="12.75">
      <c r="A15" s="43"/>
      <c r="B15" s="32"/>
      <c r="C15" s="32"/>
      <c r="D15" s="32"/>
      <c r="E15" s="46" t="s">
        <v>158</v>
      </c>
      <c r="F15" s="32"/>
      <c r="G15" s="32"/>
      <c r="H15" s="32"/>
      <c r="I15" s="49"/>
      <c r="J15" s="46" t="s">
        <v>158</v>
      </c>
      <c r="K15" s="97"/>
    </row>
    <row r="16" spans="1:11" s="99" customFormat="1" ht="12.75">
      <c r="A16" s="47" t="s">
        <v>176</v>
      </c>
      <c r="B16" s="48">
        <v>42849.6282874</v>
      </c>
      <c r="C16" s="48">
        <v>13189.3302477</v>
      </c>
      <c r="D16" s="48">
        <v>12435.127096799999</v>
      </c>
      <c r="E16" s="42">
        <v>-5.718282405063903</v>
      </c>
      <c r="F16" s="48"/>
      <c r="G16" s="48">
        <v>312202.26216000004</v>
      </c>
      <c r="H16" s="48">
        <v>80584.428</v>
      </c>
      <c r="I16" s="48">
        <v>72561.109</v>
      </c>
      <c r="J16" s="42">
        <v>-9.956413663443769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3469.1273367000003</v>
      </c>
      <c r="D17" s="34">
        <v>3341.4072441</v>
      </c>
      <c r="E17" s="46">
        <v>-3.681620194475016</v>
      </c>
      <c r="F17" s="50"/>
      <c r="G17" s="34">
        <v>76874.00731999999</v>
      </c>
      <c r="H17" s="34">
        <v>27429.341169999996</v>
      </c>
      <c r="I17" s="34">
        <v>27135.985829999998</v>
      </c>
      <c r="J17" s="46">
        <v>-1.0694946633309854</v>
      </c>
      <c r="K17" s="97"/>
    </row>
    <row r="18" spans="1:11" s="99" customFormat="1" ht="12.75">
      <c r="A18" s="43" t="s">
        <v>12</v>
      </c>
      <c r="B18" s="50">
        <v>5295.5369196</v>
      </c>
      <c r="C18" s="34">
        <v>1182.5498436</v>
      </c>
      <c r="D18" s="34">
        <v>1112.4816773</v>
      </c>
      <c r="E18" s="46">
        <v>-5.925176573250695</v>
      </c>
      <c r="F18" s="34"/>
      <c r="G18" s="34">
        <v>77638.19683</v>
      </c>
      <c r="H18" s="34">
        <v>13836.29839</v>
      </c>
      <c r="I18" s="34">
        <v>13074.617170000001</v>
      </c>
      <c r="J18" s="46">
        <v>-5.504949362399515</v>
      </c>
      <c r="K18" s="97"/>
    </row>
    <row r="19" spans="1:11" s="99" customFormat="1" ht="12.75">
      <c r="A19" s="43" t="s">
        <v>13</v>
      </c>
      <c r="B19" s="50">
        <v>7965.2264872</v>
      </c>
      <c r="C19" s="34">
        <v>2029.3294403</v>
      </c>
      <c r="D19" s="34">
        <v>2191.0032634</v>
      </c>
      <c r="E19" s="46">
        <v>7.966859391548525</v>
      </c>
      <c r="F19" s="34"/>
      <c r="G19" s="34">
        <v>71658.84231</v>
      </c>
      <c r="H19" s="34">
        <v>14885.819450000003</v>
      </c>
      <c r="I19" s="34">
        <v>15610.8997</v>
      </c>
      <c r="J19" s="46">
        <v>4.870946154059368</v>
      </c>
      <c r="K19" s="97"/>
    </row>
    <row r="20" spans="1:11" s="99" customFormat="1" ht="12.75">
      <c r="A20" s="43" t="s">
        <v>14</v>
      </c>
      <c r="B20" s="50">
        <v>19968.4244804</v>
      </c>
      <c r="C20" s="34">
        <v>6508.3236271000005</v>
      </c>
      <c r="D20" s="34">
        <v>5790.234912</v>
      </c>
      <c r="E20" s="46">
        <v>-11.033389798103343</v>
      </c>
      <c r="F20" s="34"/>
      <c r="G20" s="34">
        <v>86031.2157</v>
      </c>
      <c r="H20" s="34">
        <v>24432.968989999998</v>
      </c>
      <c r="I20" s="34">
        <v>16739.6063</v>
      </c>
      <c r="J20" s="46">
        <v>-31.487629248613885</v>
      </c>
      <c r="K20" s="97"/>
    </row>
    <row r="21" spans="1:11" s="99" customFormat="1" ht="12.75">
      <c r="A21" s="43"/>
      <c r="B21" s="34"/>
      <c r="C21" s="34"/>
      <c r="D21" s="34"/>
      <c r="E21" s="46" t="s">
        <v>158</v>
      </c>
      <c r="F21" s="34"/>
      <c r="G21" s="34"/>
      <c r="H21" s="34"/>
      <c r="I21" s="34"/>
      <c r="J21" s="46" t="s">
        <v>158</v>
      </c>
      <c r="K21" s="97"/>
    </row>
    <row r="22" spans="1:11" s="99" customFormat="1" ht="12.75">
      <c r="A22" s="47" t="s">
        <v>15</v>
      </c>
      <c r="B22" s="48">
        <v>2974.4566000000004</v>
      </c>
      <c r="C22" s="48">
        <v>950.0712339999999</v>
      </c>
      <c r="D22" s="48">
        <v>1088.1908707000002</v>
      </c>
      <c r="E22" s="42">
        <v>14.537819034735705</v>
      </c>
      <c r="F22" s="48"/>
      <c r="G22" s="48">
        <v>132316.51883</v>
      </c>
      <c r="H22" s="48">
        <v>42767.2025</v>
      </c>
      <c r="I22" s="48">
        <v>36294.37681</v>
      </c>
      <c r="J22" s="42">
        <v>-15.13502242752493</v>
      </c>
      <c r="K22" s="97"/>
    </row>
    <row r="23" spans="1:11" s="99" customFormat="1" ht="12.75">
      <c r="A23" s="43" t="s">
        <v>16</v>
      </c>
      <c r="B23" s="34">
        <v>1408.1928498</v>
      </c>
      <c r="C23" s="34">
        <v>444.88019529999997</v>
      </c>
      <c r="D23" s="34">
        <v>433.2491713</v>
      </c>
      <c r="E23" s="46">
        <v>-2.6144171223798196</v>
      </c>
      <c r="F23" s="34"/>
      <c r="G23" s="34">
        <v>22040.19573</v>
      </c>
      <c r="H23" s="34">
        <v>5162.08183</v>
      </c>
      <c r="I23" s="34">
        <v>6215.04167</v>
      </c>
      <c r="J23" s="46">
        <v>20.397968778422083</v>
      </c>
      <c r="K23" s="97"/>
    </row>
    <row r="24" spans="1:11" s="99" customFormat="1" ht="12.75">
      <c r="A24" s="43" t="s">
        <v>17</v>
      </c>
      <c r="B24" s="34">
        <v>180.8915153</v>
      </c>
      <c r="C24" s="34">
        <v>68.33511419999999</v>
      </c>
      <c r="D24" s="34">
        <v>57.2201548</v>
      </c>
      <c r="E24" s="46">
        <v>-16.265370344548273</v>
      </c>
      <c r="F24" s="34"/>
      <c r="G24" s="34">
        <v>59655.16457</v>
      </c>
      <c r="H24" s="34">
        <v>24469.51535</v>
      </c>
      <c r="I24" s="34">
        <v>19370.512660000004</v>
      </c>
      <c r="J24" s="46">
        <v>-20.838184234817703</v>
      </c>
      <c r="K24" s="97"/>
    </row>
    <row r="25" spans="1:11" s="99" customFormat="1" ht="12.75">
      <c r="A25" s="43" t="s">
        <v>221</v>
      </c>
      <c r="B25" s="34">
        <v>1385.3722349000002</v>
      </c>
      <c r="C25" s="34">
        <v>436.8559244999999</v>
      </c>
      <c r="D25" s="34">
        <v>597.7215446000001</v>
      </c>
      <c r="E25" s="46">
        <v>36.82349513380589</v>
      </c>
      <c r="F25" s="34"/>
      <c r="G25" s="34">
        <v>50621.15852999999</v>
      </c>
      <c r="H25" s="34">
        <v>13135.605320000002</v>
      </c>
      <c r="I25" s="34">
        <v>10708.82248</v>
      </c>
      <c r="J25" s="46">
        <v>-18.474845893131643</v>
      </c>
      <c r="K25" s="97"/>
    </row>
    <row r="26" spans="1:11" s="99" customFormat="1" ht="12.75">
      <c r="A26" s="43"/>
      <c r="B26" s="32"/>
      <c r="C26" s="32"/>
      <c r="D26" s="32"/>
      <c r="E26" s="46" t="s">
        <v>158</v>
      </c>
      <c r="F26" s="32"/>
      <c r="G26" s="32"/>
      <c r="H26" s="32"/>
      <c r="I26" s="34"/>
      <c r="J26" s="46" t="s">
        <v>158</v>
      </c>
      <c r="K26" s="97"/>
    </row>
    <row r="27" spans="1:11" s="99" customFormat="1" ht="12.75">
      <c r="A27" s="47" t="s">
        <v>219</v>
      </c>
      <c r="B27" s="48"/>
      <c r="C27" s="48"/>
      <c r="D27" s="48"/>
      <c r="E27" s="42" t="s">
        <v>158</v>
      </c>
      <c r="F27" s="48"/>
      <c r="G27" s="48">
        <v>42788.177330000006</v>
      </c>
      <c r="H27" s="48">
        <v>12766.147409999998</v>
      </c>
      <c r="I27" s="48">
        <v>13787.74939</v>
      </c>
      <c r="J27" s="42">
        <v>8.002429763577396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210.0470493</v>
      </c>
      <c r="D28" s="34">
        <v>224.2943134</v>
      </c>
      <c r="E28" s="46">
        <v>6.782891808040262</v>
      </c>
      <c r="F28" s="34"/>
      <c r="G28" s="34">
        <v>17585.162080000002</v>
      </c>
      <c r="H28" s="34">
        <v>5931.883029999999</v>
      </c>
      <c r="I28" s="34">
        <v>5969.91062</v>
      </c>
      <c r="J28" s="46">
        <v>0.6410711372371907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2216.0077764</v>
      </c>
      <c r="D29" s="34">
        <v>2579.0557268999996</v>
      </c>
      <c r="E29" s="46">
        <v>16.382972765997536</v>
      </c>
      <c r="F29" s="34"/>
      <c r="G29" s="34">
        <v>25203.015250000004</v>
      </c>
      <c r="H29" s="34">
        <v>6834.26438</v>
      </c>
      <c r="I29" s="34">
        <v>7817.83877</v>
      </c>
      <c r="J29" s="46">
        <v>14.391810666241753</v>
      </c>
      <c r="K29" s="97"/>
    </row>
    <row r="30" spans="1:11" s="99" customFormat="1" ht="12.75">
      <c r="A30" s="43"/>
      <c r="B30" s="32"/>
      <c r="C30" s="32"/>
      <c r="D30" s="32"/>
      <c r="E30" s="46" t="s">
        <v>158</v>
      </c>
      <c r="F30" s="32"/>
      <c r="G30" s="32"/>
      <c r="H30" s="32"/>
      <c r="I30" s="33"/>
      <c r="J30" s="46" t="s">
        <v>158</v>
      </c>
      <c r="K30" s="97"/>
    </row>
    <row r="31" spans="1:11" s="99" customFormat="1" ht="12.75">
      <c r="A31" s="41" t="s">
        <v>191</v>
      </c>
      <c r="B31" s="41"/>
      <c r="C31" s="41"/>
      <c r="D31" s="41"/>
      <c r="E31" s="42" t="s">
        <v>158</v>
      </c>
      <c r="F31" s="41"/>
      <c r="G31" s="41">
        <v>724881.48672</v>
      </c>
      <c r="H31" s="41">
        <v>235076.24263999995</v>
      </c>
      <c r="I31" s="41">
        <v>207824.32477</v>
      </c>
      <c r="J31" s="42">
        <v>-11.592799665312853</v>
      </c>
      <c r="K31" s="97"/>
    </row>
    <row r="32" spans="1:11" s="99" customFormat="1" ht="12.75">
      <c r="A32" s="43"/>
      <c r="B32" s="32"/>
      <c r="C32" s="32"/>
      <c r="D32" s="32"/>
      <c r="E32" s="46" t="s">
        <v>158</v>
      </c>
      <c r="F32" s="32"/>
      <c r="G32" s="32"/>
      <c r="H32" s="32"/>
      <c r="I32" s="50"/>
      <c r="J32" s="46" t="s">
        <v>158</v>
      </c>
      <c r="K32" s="97"/>
    </row>
    <row r="33" spans="1:11" s="123" customFormat="1" ht="12.75">
      <c r="A33" s="43" t="s">
        <v>20</v>
      </c>
      <c r="B33" s="34">
        <v>5530</v>
      </c>
      <c r="C33" s="34">
        <v>1608</v>
      </c>
      <c r="D33" s="34">
        <v>1413</v>
      </c>
      <c r="E33" s="46">
        <v>-12.126865671641795</v>
      </c>
      <c r="F33" s="34"/>
      <c r="G33" s="34">
        <v>127427.98064</v>
      </c>
      <c r="H33" s="34">
        <v>39969.961610000006</v>
      </c>
      <c r="I33" s="34">
        <v>40956.83991</v>
      </c>
      <c r="J33" s="46">
        <v>2.469049907100967</v>
      </c>
      <c r="K33" s="110"/>
    </row>
    <row r="34" spans="1:11" s="99" customFormat="1" ht="12.75">
      <c r="A34" s="43" t="s">
        <v>21</v>
      </c>
      <c r="B34" s="34">
        <v>217</v>
      </c>
      <c r="C34" s="34">
        <v>51</v>
      </c>
      <c r="D34" s="34">
        <v>57</v>
      </c>
      <c r="E34" s="46">
        <v>11.764705882352942</v>
      </c>
      <c r="F34" s="34"/>
      <c r="G34" s="34">
        <v>17454.681520000002</v>
      </c>
      <c r="H34" s="34">
        <v>4027.6003100000007</v>
      </c>
      <c r="I34" s="34">
        <v>3842.4791299999997</v>
      </c>
      <c r="J34" s="46">
        <v>-4.596314573230359</v>
      </c>
      <c r="K34" s="97"/>
    </row>
    <row r="35" spans="1:11" s="99" customFormat="1" ht="12.75">
      <c r="A35" s="51" t="s">
        <v>22</v>
      </c>
      <c r="B35" s="34">
        <v>1040</v>
      </c>
      <c r="C35" s="34">
        <v>192</v>
      </c>
      <c r="D35" s="34">
        <v>298</v>
      </c>
      <c r="E35" s="46">
        <v>55.208333333333314</v>
      </c>
      <c r="F35" s="34"/>
      <c r="G35" s="34">
        <v>10090.11109</v>
      </c>
      <c r="H35" s="34">
        <v>3505.84733</v>
      </c>
      <c r="I35" s="34">
        <v>4186.001130000001</v>
      </c>
      <c r="J35" s="46">
        <v>19.40055387409015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158</v>
      </c>
      <c r="F36" s="32"/>
      <c r="G36" s="34">
        <v>569908.7134700001</v>
      </c>
      <c r="H36" s="34">
        <v>187572.83338999996</v>
      </c>
      <c r="I36" s="34">
        <v>158839.0046</v>
      </c>
      <c r="J36" s="46">
        <v>-15.318758196852968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197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156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</row>
    <row r="49" spans="1:11" ht="12.7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</row>
    <row r="50" spans="1:11" ht="12.7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ht="12.7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</row>
    <row r="54" spans="1:11" ht="12.75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</row>
    <row r="55" spans="1:11" ht="12.75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</row>
    <row r="56" spans="1:11" ht="12.75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</row>
    <row r="57" spans="1:11" ht="12.75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</row>
    <row r="58" spans="1:11" ht="12.75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  <row r="59" spans="1:11" ht="12.7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</row>
    <row r="60" spans="1:11" ht="12.7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1" ht="12.7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</row>
    <row r="62" spans="1:11" ht="12.7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</row>
    <row r="63" spans="1:11" ht="12.7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35" t="s">
        <v>116</v>
      </c>
      <c r="B1" s="235"/>
      <c r="C1" s="235"/>
      <c r="D1" s="235"/>
      <c r="E1" s="235"/>
      <c r="F1" s="235"/>
      <c r="G1" s="235"/>
      <c r="H1" s="235"/>
      <c r="I1" s="235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36" t="s">
        <v>149</v>
      </c>
      <c r="B2" s="236"/>
      <c r="C2" s="236"/>
      <c r="D2" s="236"/>
      <c r="E2" s="236"/>
      <c r="F2" s="236"/>
      <c r="G2" s="236"/>
      <c r="H2" s="236"/>
      <c r="I2" s="236"/>
      <c r="J2" s="236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38" t="s">
        <v>5</v>
      </c>
      <c r="C3" s="238"/>
      <c r="D3" s="238"/>
      <c r="E3" s="238"/>
      <c r="F3" s="101"/>
      <c r="G3" s="238" t="s">
        <v>178</v>
      </c>
      <c r="H3" s="238"/>
      <c r="I3" s="238"/>
      <c r="J3" s="238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157</v>
      </c>
      <c r="B4" s="230">
        <v>2013</v>
      </c>
      <c r="C4" s="232" t="s">
        <v>220</v>
      </c>
      <c r="D4" s="232"/>
      <c r="E4" s="232"/>
      <c r="F4" s="101"/>
      <c r="G4" s="230">
        <v>2013</v>
      </c>
      <c r="H4" s="232" t="s">
        <v>220</v>
      </c>
      <c r="I4" s="232"/>
      <c r="J4" s="232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31"/>
      <c r="C5" s="108">
        <v>2013</v>
      </c>
      <c r="D5" s="108">
        <v>2014</v>
      </c>
      <c r="E5" s="206" t="s">
        <v>198</v>
      </c>
      <c r="F5" s="109"/>
      <c r="G5" s="231"/>
      <c r="H5" s="108">
        <v>2013</v>
      </c>
      <c r="I5" s="108">
        <v>2014</v>
      </c>
      <c r="J5" s="206" t="s">
        <v>198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917725.6352299999</v>
      </c>
      <c r="H6" s="41">
        <v>305212.23871000006</v>
      </c>
      <c r="I6" s="41">
        <v>275756.47475</v>
      </c>
      <c r="J6" s="42">
        <v>-9.650911799768195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158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572507.01113</v>
      </c>
      <c r="D8" s="48">
        <v>648329.4790599999</v>
      </c>
      <c r="E8" s="42">
        <v>13.243937009669708</v>
      </c>
      <c r="F8" s="48"/>
      <c r="G8" s="48">
        <v>831724.1035699999</v>
      </c>
      <c r="H8" s="48">
        <v>282534.37404</v>
      </c>
      <c r="I8" s="48">
        <v>258454.39740000002</v>
      </c>
      <c r="J8" s="42">
        <v>-8.52284849297341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19.674</v>
      </c>
      <c r="E9" s="46" t="s">
        <v>158</v>
      </c>
      <c r="F9" s="32"/>
      <c r="G9" s="32">
        <v>1.998</v>
      </c>
      <c r="H9" s="32">
        <v>0</v>
      </c>
      <c r="I9" s="32">
        <v>19.26</v>
      </c>
      <c r="J9" s="46" t="s">
        <v>158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158</v>
      </c>
      <c r="F10" s="34"/>
      <c r="G10" s="32">
        <v>0</v>
      </c>
      <c r="H10" s="32">
        <v>0</v>
      </c>
      <c r="I10" s="32">
        <v>0</v>
      </c>
      <c r="J10" s="46" t="s">
        <v>158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217</v>
      </c>
      <c r="B11" s="32">
        <v>230515.71</v>
      </c>
      <c r="C11" s="32">
        <v>54892</v>
      </c>
      <c r="D11" s="32">
        <v>80239.47012</v>
      </c>
      <c r="E11" s="46">
        <v>46.17698411426073</v>
      </c>
      <c r="F11" s="34"/>
      <c r="G11" s="32">
        <v>116945.21642</v>
      </c>
      <c r="H11" s="32">
        <v>30405.43925</v>
      </c>
      <c r="I11" s="32">
        <v>36026.503000000004</v>
      </c>
      <c r="J11" s="46">
        <v>18.48703353298869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4.09338</v>
      </c>
      <c r="J12" s="46">
        <v>-2.1892473118279554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517613.51113</v>
      </c>
      <c r="D13" s="32">
        <v>568063.33494</v>
      </c>
      <c r="E13" s="46">
        <v>9.746620349971778</v>
      </c>
      <c r="F13" s="34"/>
      <c r="G13" s="32">
        <v>714768.52415</v>
      </c>
      <c r="H13" s="32">
        <v>252124.74979</v>
      </c>
      <c r="I13" s="32">
        <v>222404.54102</v>
      </c>
      <c r="J13" s="46">
        <v>-11.787898171343585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158</v>
      </c>
      <c r="F14" s="32"/>
      <c r="G14" s="32"/>
      <c r="H14" s="32"/>
      <c r="I14" s="49"/>
      <c r="J14" s="46" t="s">
        <v>158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176</v>
      </c>
      <c r="B15" s="48">
        <v>16881.3484777</v>
      </c>
      <c r="C15" s="48">
        <v>5443.812137100001</v>
      </c>
      <c r="D15" s="48">
        <v>4201.7019162</v>
      </c>
      <c r="E15" s="42">
        <v>-22.81691927674953</v>
      </c>
      <c r="F15" s="48"/>
      <c r="G15" s="48">
        <v>76206.93112</v>
      </c>
      <c r="H15" s="48">
        <v>19800.83007</v>
      </c>
      <c r="I15" s="48">
        <v>14097.968090000002</v>
      </c>
      <c r="J15" s="42">
        <v>-28.801125810580714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66.50318999999999</v>
      </c>
      <c r="D16" s="34">
        <v>96.93372</v>
      </c>
      <c r="E16" s="46">
        <v>45.75800048087922</v>
      </c>
      <c r="F16" s="50"/>
      <c r="G16" s="34">
        <v>6071.41979</v>
      </c>
      <c r="H16" s="34">
        <v>1048.68715</v>
      </c>
      <c r="I16" s="34">
        <v>958.6850200000001</v>
      </c>
      <c r="J16" s="46">
        <v>-8.582362242161537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4510.7786471</v>
      </c>
      <c r="D17" s="34">
        <v>3131.9070199999996</v>
      </c>
      <c r="E17" s="46">
        <v>-30.568372668574256</v>
      </c>
      <c r="F17" s="34"/>
      <c r="G17" s="34">
        <v>41300.87222999999</v>
      </c>
      <c r="H17" s="34">
        <v>11967.884620000003</v>
      </c>
      <c r="I17" s="34">
        <v>8412.0409</v>
      </c>
      <c r="J17" s="46">
        <v>-29.711547469781692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290.87757999999997</v>
      </c>
      <c r="D18" s="34">
        <v>242.42878999999996</v>
      </c>
      <c r="E18" s="46">
        <v>-16.656075727802744</v>
      </c>
      <c r="F18" s="34"/>
      <c r="G18" s="34">
        <v>20255.35828</v>
      </c>
      <c r="H18" s="34">
        <v>4585.968719999999</v>
      </c>
      <c r="I18" s="34">
        <v>2604.1187600000003</v>
      </c>
      <c r="J18" s="46">
        <v>-43.21551412587915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575.6527200000002</v>
      </c>
      <c r="D19" s="34">
        <v>730.4323862</v>
      </c>
      <c r="E19" s="46">
        <v>26.887680857305725</v>
      </c>
      <c r="F19" s="34"/>
      <c r="G19" s="34">
        <v>8579.28082</v>
      </c>
      <c r="H19" s="34">
        <v>2198.2895799999997</v>
      </c>
      <c r="I19" s="34">
        <v>2123.12341</v>
      </c>
      <c r="J19" s="46">
        <v>-3.4193024742445175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158</v>
      </c>
      <c r="F20" s="34"/>
      <c r="G20" s="34"/>
      <c r="H20" s="34"/>
      <c r="I20" s="34"/>
      <c r="J20" s="46" t="s">
        <v>158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454.82075</v>
      </c>
      <c r="D21" s="48">
        <v>431.0150060000001</v>
      </c>
      <c r="E21" s="42">
        <v>-5.234093651180132</v>
      </c>
      <c r="F21" s="48"/>
      <c r="G21" s="48">
        <v>7606.696639999999</v>
      </c>
      <c r="H21" s="48">
        <v>1943.58893</v>
      </c>
      <c r="I21" s="48">
        <v>2636.36144</v>
      </c>
      <c r="J21" s="42">
        <v>35.6439831132399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58.22194</v>
      </c>
      <c r="D22" s="34">
        <v>47.43670000000001</v>
      </c>
      <c r="E22" s="46">
        <v>-18.52435696921124</v>
      </c>
      <c r="F22" s="34"/>
      <c r="G22" s="34">
        <v>3346.5939299999995</v>
      </c>
      <c r="H22" s="34">
        <v>1051.37245</v>
      </c>
      <c r="I22" s="34">
        <v>1032.7209500000001</v>
      </c>
      <c r="J22" s="46">
        <v>-1.7740145273922678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0.184</v>
      </c>
      <c r="D23" s="34">
        <v>0.224</v>
      </c>
      <c r="E23" s="46">
        <v>21.739130434782624</v>
      </c>
      <c r="F23" s="34"/>
      <c r="G23" s="34">
        <v>1507.3155299999999</v>
      </c>
      <c r="H23" s="34">
        <v>132.29516</v>
      </c>
      <c r="I23" s="34">
        <v>157.10612</v>
      </c>
      <c r="J23" s="46">
        <v>18.754246187086494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221</v>
      </c>
      <c r="B24" s="34">
        <v>1341.6328800000001</v>
      </c>
      <c r="C24" s="34">
        <v>396.41481</v>
      </c>
      <c r="D24" s="34">
        <v>383.35430600000007</v>
      </c>
      <c r="E24" s="46">
        <v>-3.2946559186322872</v>
      </c>
      <c r="F24" s="34"/>
      <c r="G24" s="34">
        <v>2752.7871800000003</v>
      </c>
      <c r="H24" s="34">
        <v>759.9213199999998</v>
      </c>
      <c r="I24" s="34">
        <v>1446.53437</v>
      </c>
      <c r="J24" s="46">
        <v>90.3531762998833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158</v>
      </c>
      <c r="F25" s="32"/>
      <c r="G25" s="32"/>
      <c r="H25" s="32"/>
      <c r="I25" s="34"/>
      <c r="J25" s="46" t="s">
        <v>158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219</v>
      </c>
      <c r="B26" s="48"/>
      <c r="C26" s="48"/>
      <c r="D26" s="48"/>
      <c r="E26" s="42" t="s">
        <v>158</v>
      </c>
      <c r="F26" s="48"/>
      <c r="G26" s="48">
        <v>2187.9039</v>
      </c>
      <c r="H26" s="48">
        <v>933.44567</v>
      </c>
      <c r="I26" s="48">
        <v>567.74782</v>
      </c>
      <c r="J26" s="42">
        <v>-39.17719710457277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0.9083799999999999</v>
      </c>
      <c r="D27" s="34">
        <v>1.2793633999999998</v>
      </c>
      <c r="E27" s="46">
        <v>40.840110966776024</v>
      </c>
      <c r="F27" s="34"/>
      <c r="G27" s="34">
        <v>176.61236000000002</v>
      </c>
      <c r="H27" s="34">
        <v>21.54591</v>
      </c>
      <c r="I27" s="34">
        <v>48.22163</v>
      </c>
      <c r="J27" s="46">
        <v>123.8087414270272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256.92736</v>
      </c>
      <c r="D28" s="34">
        <v>259.3737577</v>
      </c>
      <c r="E28" s="46">
        <v>0.9521748481749768</v>
      </c>
      <c r="F28" s="34"/>
      <c r="G28" s="34">
        <v>2011.2915399999997</v>
      </c>
      <c r="H28" s="34">
        <v>911.8997599999999</v>
      </c>
      <c r="I28" s="34">
        <v>519.52619</v>
      </c>
      <c r="J28" s="46">
        <v>-43.02814708493836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158</v>
      </c>
      <c r="F29" s="32"/>
      <c r="G29" s="32"/>
      <c r="H29" s="32"/>
      <c r="J29" s="46" t="s">
        <v>158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191</v>
      </c>
      <c r="B30" s="41"/>
      <c r="C30" s="41"/>
      <c r="D30" s="41"/>
      <c r="E30" s="42" t="s">
        <v>158</v>
      </c>
      <c r="F30" s="41"/>
      <c r="G30" s="41">
        <v>25702.48424</v>
      </c>
      <c r="H30" s="41">
        <v>10440.29424</v>
      </c>
      <c r="I30" s="41">
        <v>9359.704440000001</v>
      </c>
      <c r="J30" s="42">
        <v>-10.350185302823405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158</v>
      </c>
      <c r="I31" s="50"/>
      <c r="J31" s="46" t="s">
        <v>158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14</v>
      </c>
      <c r="D32" s="34">
        <v>4</v>
      </c>
      <c r="E32" s="46">
        <v>-71.42857142857143</v>
      </c>
      <c r="F32" s="34"/>
      <c r="G32" s="34">
        <v>712.83528</v>
      </c>
      <c r="H32" s="34">
        <v>397.56811</v>
      </c>
      <c r="I32" s="34">
        <v>175.09802000000002</v>
      </c>
      <c r="J32" s="46">
        <v>-55.95773011069725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1</v>
      </c>
      <c r="D33" s="34">
        <v>2</v>
      </c>
      <c r="E33" s="46">
        <v>100</v>
      </c>
      <c r="F33" s="34"/>
      <c r="G33" s="34">
        <v>232.54396</v>
      </c>
      <c r="H33" s="34">
        <v>204.705</v>
      </c>
      <c r="I33" s="34">
        <v>3.008</v>
      </c>
      <c r="J33" s="46">
        <v>-98.53056837888668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158</v>
      </c>
      <c r="F34" s="34"/>
      <c r="G34" s="34">
        <v>30.198</v>
      </c>
      <c r="H34" s="34">
        <v>0</v>
      </c>
      <c r="I34" s="34">
        <v>183.16191</v>
      </c>
      <c r="J34" s="46" t="s">
        <v>158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158</v>
      </c>
      <c r="F35" s="32"/>
      <c r="G35" s="34">
        <v>24726.907000000003</v>
      </c>
      <c r="H35" s="34">
        <v>9838.02113</v>
      </c>
      <c r="I35" s="34">
        <v>8998.436510000001</v>
      </c>
      <c r="J35" s="46">
        <v>-8.534080267827164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197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156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39"/>
      <c r="B39" s="239"/>
      <c r="C39" s="239"/>
      <c r="D39" s="239"/>
      <c r="E39" s="239"/>
      <c r="F39" s="239"/>
      <c r="G39" s="239"/>
      <c r="H39" s="239"/>
      <c r="I39" s="239"/>
      <c r="J39" s="239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41" t="s">
        <v>190</v>
      </c>
      <c r="B1" s="241"/>
      <c r="C1" s="241"/>
      <c r="D1" s="241"/>
      <c r="E1" s="241"/>
      <c r="F1" s="241"/>
      <c r="G1" s="241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42" t="s">
        <v>163</v>
      </c>
      <c r="B2" s="242"/>
      <c r="C2" s="242"/>
      <c r="D2" s="242"/>
      <c r="E2" s="242"/>
      <c r="F2" s="242"/>
      <c r="G2" s="242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43" t="s">
        <v>168</v>
      </c>
      <c r="B3" s="243"/>
      <c r="C3" s="243"/>
      <c r="D3" s="243"/>
      <c r="E3" s="243"/>
      <c r="F3" s="243"/>
      <c r="G3" s="243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164</v>
      </c>
      <c r="B6" s="80">
        <v>804.85</v>
      </c>
      <c r="C6" s="80">
        <v>970.05</v>
      </c>
      <c r="D6" s="80" t="s">
        <v>165</v>
      </c>
      <c r="E6" s="80">
        <v>1027.24</v>
      </c>
      <c r="F6" s="80">
        <v>693.65</v>
      </c>
      <c r="G6" s="80">
        <v>698.02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174</v>
      </c>
      <c r="B7" s="80">
        <v>771.9</v>
      </c>
      <c r="C7" s="80">
        <v>961.78</v>
      </c>
      <c r="D7" s="80">
        <v>1021.63</v>
      </c>
      <c r="E7" s="80">
        <v>992.74</v>
      </c>
      <c r="F7" s="80">
        <v>675.93</v>
      </c>
      <c r="G7" s="80">
        <v>657.49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179</v>
      </c>
      <c r="B8" s="80">
        <v>743.7</v>
      </c>
      <c r="C8" s="80">
        <v>926.64</v>
      </c>
      <c r="D8" s="80">
        <v>984.31</v>
      </c>
      <c r="E8" s="80">
        <v>956.47</v>
      </c>
      <c r="F8" s="80">
        <v>651.24</v>
      </c>
      <c r="G8" s="80">
        <v>633.47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184</v>
      </c>
      <c r="B9" s="80">
        <v>740.65</v>
      </c>
      <c r="C9" s="80" t="s">
        <v>165</v>
      </c>
      <c r="D9" s="80">
        <v>980.28</v>
      </c>
      <c r="E9" s="80">
        <v>956.51</v>
      </c>
      <c r="F9" s="80">
        <v>641.64</v>
      </c>
      <c r="G9" s="80">
        <v>606.12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8" customHeight="1">
      <c r="A10" s="90" t="s">
        <v>185</v>
      </c>
      <c r="B10" s="80">
        <v>747.19</v>
      </c>
      <c r="C10" s="80" t="s">
        <v>165</v>
      </c>
      <c r="D10" s="80">
        <v>965.68</v>
      </c>
      <c r="E10" s="80">
        <v>942.27</v>
      </c>
      <c r="F10" s="80">
        <v>632.08</v>
      </c>
      <c r="G10" s="80">
        <v>597.12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2.75">
      <c r="A11" s="90" t="s">
        <v>186</v>
      </c>
      <c r="B11" s="80">
        <v>726.36</v>
      </c>
      <c r="C11" s="80" t="s">
        <v>165</v>
      </c>
      <c r="D11" s="80">
        <v>981.03</v>
      </c>
      <c r="E11" s="80">
        <v>957.25</v>
      </c>
      <c r="F11" s="80">
        <v>642.13</v>
      </c>
      <c r="G11" s="80">
        <v>605.59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188</v>
      </c>
      <c r="B12" s="80">
        <v>737.8</v>
      </c>
      <c r="C12" s="80" t="s">
        <v>165</v>
      </c>
      <c r="D12" s="80">
        <v>988.4</v>
      </c>
      <c r="E12" s="80">
        <v>986.4</v>
      </c>
      <c r="F12" s="80">
        <v>638.96</v>
      </c>
      <c r="G12" s="80">
        <v>651.08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189</v>
      </c>
      <c r="B13" s="80">
        <v>711.6</v>
      </c>
      <c r="C13" s="80" t="s">
        <v>165</v>
      </c>
      <c r="D13" s="80">
        <v>953.3</v>
      </c>
      <c r="E13" s="80">
        <v>951.37</v>
      </c>
      <c r="F13" s="80">
        <v>616.27</v>
      </c>
      <c r="G13" s="80">
        <v>627.95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192</v>
      </c>
      <c r="B14" s="80">
        <v>697.89</v>
      </c>
      <c r="C14" s="80">
        <v>963.26</v>
      </c>
      <c r="D14" s="80">
        <v>963.26</v>
      </c>
      <c r="E14" s="80">
        <v>955.71</v>
      </c>
      <c r="F14" s="80">
        <v>600.62</v>
      </c>
      <c r="G14" s="80">
        <v>586.61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9.5" customHeight="1">
      <c r="A15" s="90" t="s">
        <v>194</v>
      </c>
      <c r="B15" s="80">
        <v>688.04</v>
      </c>
      <c r="C15" s="80">
        <v>949.67</v>
      </c>
      <c r="D15" s="80">
        <v>949.67</v>
      </c>
      <c r="E15" s="80">
        <v>942.22</v>
      </c>
      <c r="F15" s="80">
        <v>592.15</v>
      </c>
      <c r="G15" s="80">
        <v>593.98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8" customHeight="1">
      <c r="A16" s="90" t="s">
        <v>195</v>
      </c>
      <c r="B16" s="80">
        <v>685.41</v>
      </c>
      <c r="C16" s="80">
        <v>937.93</v>
      </c>
      <c r="D16" s="80">
        <v>927.11</v>
      </c>
      <c r="E16" s="80">
        <v>946.95</v>
      </c>
      <c r="F16" s="80">
        <v>594.33</v>
      </c>
      <c r="G16" s="80">
        <v>578.06</v>
      </c>
      <c r="H16" s="83"/>
      <c r="I16" s="91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163" s="85" customFormat="1" ht="18" customHeight="1">
      <c r="A17" s="90" t="s">
        <v>203</v>
      </c>
      <c r="B17" s="80">
        <v>727.41</v>
      </c>
      <c r="C17" s="80" t="s">
        <v>165</v>
      </c>
      <c r="D17" s="80">
        <v>938.87</v>
      </c>
      <c r="E17" s="80">
        <v>930.01</v>
      </c>
      <c r="F17" s="80">
        <v>654.93</v>
      </c>
      <c r="G17" s="80">
        <v>585.58</v>
      </c>
      <c r="H17" s="209"/>
      <c r="I17" s="91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</row>
    <row r="18" spans="1:163" s="85" customFormat="1" ht="18" customHeight="1">
      <c r="A18" s="90" t="s">
        <v>213</v>
      </c>
      <c r="B18" s="80">
        <v>731.34</v>
      </c>
      <c r="C18" s="80">
        <v>995.24</v>
      </c>
      <c r="D18" s="80">
        <v>955.57</v>
      </c>
      <c r="E18" s="80">
        <v>946.56</v>
      </c>
      <c r="F18" s="80">
        <v>655.77</v>
      </c>
      <c r="G18" s="80">
        <v>581.58</v>
      </c>
      <c r="H18" s="217"/>
      <c r="I18" s="91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</row>
    <row r="19" spans="1:163" s="85" customFormat="1" ht="25.5">
      <c r="A19" s="81" t="s">
        <v>214</v>
      </c>
      <c r="B19" s="92">
        <f>((B18/B6)-1)*100</f>
        <v>-9.133378890476484</v>
      </c>
      <c r="C19" s="92">
        <f>((C18/C6)-1)*100</f>
        <v>2.596773362197835</v>
      </c>
      <c r="D19" s="92" t="s">
        <v>165</v>
      </c>
      <c r="E19" s="92">
        <f>((E18/E6)-1)*100</f>
        <v>-7.854055527432735</v>
      </c>
      <c r="F19" s="92">
        <f>((F18/F6)-1)*100</f>
        <v>-5.460967346644563</v>
      </c>
      <c r="G19" s="92">
        <f>((G18/G6)-1)*100</f>
        <v>-16.681470444972913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40" t="s">
        <v>196</v>
      </c>
      <c r="B20" s="240"/>
      <c r="C20" s="240"/>
      <c r="D20" s="240"/>
      <c r="E20" s="240"/>
      <c r="F20" s="240"/>
      <c r="G20" s="240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182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35" t="s">
        <v>117</v>
      </c>
      <c r="B1" s="235"/>
      <c r="C1" s="235"/>
      <c r="D1" s="235"/>
      <c r="E1" s="235"/>
      <c r="F1" s="235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44" t="s">
        <v>98</v>
      </c>
      <c r="B2" s="244"/>
      <c r="C2" s="244"/>
      <c r="D2" s="244"/>
      <c r="E2" s="244"/>
      <c r="F2" s="244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45" t="s">
        <v>167</v>
      </c>
      <c r="B3" s="245"/>
      <c r="C3" s="245"/>
      <c r="D3" s="245"/>
      <c r="E3" s="245"/>
      <c r="F3" s="245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199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164</v>
      </c>
      <c r="B6" s="80">
        <v>505.6</v>
      </c>
      <c r="C6" s="80">
        <v>410</v>
      </c>
      <c r="D6" s="80">
        <v>395</v>
      </c>
      <c r="E6" s="80">
        <v>157.5</v>
      </c>
      <c r="F6" s="80">
        <v>379.9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174</v>
      </c>
      <c r="B7" s="80">
        <v>478.8</v>
      </c>
      <c r="C7" s="80">
        <v>410</v>
      </c>
      <c r="D7" s="80">
        <v>395</v>
      </c>
      <c r="E7" s="80">
        <v>157.5</v>
      </c>
      <c r="F7" s="80">
        <v>333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179</v>
      </c>
      <c r="B8" s="80">
        <v>470.4</v>
      </c>
      <c r="C8" s="80">
        <v>410</v>
      </c>
      <c r="D8" s="80">
        <v>395</v>
      </c>
      <c r="E8" s="80">
        <v>125.6</v>
      </c>
      <c r="F8" s="80">
        <v>326.5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184</v>
      </c>
      <c r="B9" s="80">
        <v>452.8</v>
      </c>
      <c r="C9" s="80">
        <v>410</v>
      </c>
      <c r="D9" s="80">
        <v>395</v>
      </c>
      <c r="E9" s="80">
        <v>115</v>
      </c>
      <c r="F9" s="80">
        <v>314.8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185</v>
      </c>
      <c r="B10" s="80">
        <v>433.5</v>
      </c>
      <c r="C10" s="80">
        <v>410</v>
      </c>
      <c r="D10" s="80">
        <v>395</v>
      </c>
      <c r="E10" s="80">
        <v>115</v>
      </c>
      <c r="F10" s="80">
        <v>305.3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186</v>
      </c>
      <c r="B11" s="80">
        <v>390.63</v>
      </c>
      <c r="C11" s="80">
        <v>410</v>
      </c>
      <c r="D11" s="80">
        <v>395</v>
      </c>
      <c r="E11" s="80">
        <v>97.5</v>
      </c>
      <c r="F11" s="80">
        <v>291.7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188</v>
      </c>
      <c r="B12" s="80">
        <v>367.7</v>
      </c>
      <c r="C12" s="80">
        <v>410</v>
      </c>
      <c r="D12" s="80">
        <v>395</v>
      </c>
      <c r="E12" s="80">
        <v>84.38</v>
      </c>
      <c r="F12" s="80">
        <v>287.6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189</v>
      </c>
      <c r="B13" s="80">
        <v>349.13</v>
      </c>
      <c r="C13" s="80">
        <v>410</v>
      </c>
      <c r="D13" s="80">
        <v>395</v>
      </c>
      <c r="E13" s="80">
        <v>87.5</v>
      </c>
      <c r="F13" s="80">
        <v>306.25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192</v>
      </c>
      <c r="B14" s="80">
        <v>368.5</v>
      </c>
      <c r="C14" s="80">
        <v>410</v>
      </c>
      <c r="D14" s="80">
        <v>395</v>
      </c>
      <c r="E14" s="80">
        <v>96.88</v>
      </c>
      <c r="F14" s="80">
        <v>327.5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194</v>
      </c>
      <c r="B15" s="80">
        <v>438.3</v>
      </c>
      <c r="C15" s="80">
        <v>410</v>
      </c>
      <c r="D15" s="80">
        <v>395</v>
      </c>
      <c r="E15" s="80">
        <v>97.5</v>
      </c>
      <c r="F15" s="80">
        <v>377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195</v>
      </c>
      <c r="B16" s="80">
        <v>487.5</v>
      </c>
      <c r="C16" s="80">
        <v>292.5</v>
      </c>
      <c r="D16" s="80">
        <v>278.5</v>
      </c>
      <c r="E16" s="80">
        <v>97.5</v>
      </c>
      <c r="F16" s="80">
        <v>409.75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203</v>
      </c>
      <c r="B17" s="80">
        <v>497.5</v>
      </c>
      <c r="C17" s="80">
        <v>292.5</v>
      </c>
      <c r="D17" s="80">
        <v>278.5</v>
      </c>
      <c r="E17" s="80">
        <v>105.7</v>
      </c>
      <c r="F17" s="80">
        <v>410.8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213</v>
      </c>
      <c r="B18" s="80">
        <v>470.38</v>
      </c>
      <c r="C18" s="80">
        <v>293.25</v>
      </c>
      <c r="D18" s="80">
        <v>279.25</v>
      </c>
      <c r="E18" s="80">
        <v>111.5</v>
      </c>
      <c r="F18" s="80">
        <v>401.75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214</v>
      </c>
      <c r="B19" s="82">
        <f>((B18/B6)-1)*100</f>
        <v>-6.965981012658229</v>
      </c>
      <c r="C19" s="82">
        <f>((C18/C6)-1)*100</f>
        <v>-28.475609756097565</v>
      </c>
      <c r="D19" s="82">
        <f>((D18/D6)-1)*100</f>
        <v>-29.303797468354432</v>
      </c>
      <c r="E19" s="82">
        <f>((E18/E6)-1)*100</f>
        <v>-29.206349206349202</v>
      </c>
      <c r="F19" s="82">
        <f>((F18/F6)-1)*100</f>
        <v>5.751513556199006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46" t="s">
        <v>200</v>
      </c>
      <c r="B20" s="246"/>
      <c r="C20" s="246"/>
      <c r="D20" s="246"/>
      <c r="E20" s="246"/>
      <c r="F20" s="246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L14" sqref="L14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M11" sqref="M11"/>
    </sheetView>
  </sheetViews>
  <sheetFormatPr defaultColWidth="11.421875" defaultRowHeight="12.75"/>
  <sheetData>
    <row r="18" ht="12.75">
      <c r="D18" t="s">
        <v>175</v>
      </c>
    </row>
    <row r="35" spans="1:10" ht="12.7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ht="12.75">
      <c r="A36" s="247"/>
      <c r="B36" s="247"/>
      <c r="C36" s="247"/>
      <c r="D36" s="247"/>
      <c r="E36" s="247"/>
      <c r="F36" s="247"/>
      <c r="G36" s="247"/>
      <c r="H36" s="247"/>
      <c r="I36" s="247"/>
      <c r="J36" s="247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2014-04-11T15:35:11Z</cp:lastPrinted>
  <dcterms:created xsi:type="dcterms:W3CDTF">1999-11-18T22:07:59Z</dcterms:created>
  <dcterms:modified xsi:type="dcterms:W3CDTF">2018-07-19T18:57:29Z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