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8640" windowHeight="98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'C7'!$A$1:$D$20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<sst xmlns="http://schemas.openxmlformats.org/spreadsheetml/2006/main" count="309" uniqueCount="225">
  <si>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</si>
  <si>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</si>
  <si>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</si>
  <si>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</si>
  <si>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</si>
  <si>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</si>
  <si>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</si>
  <si>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</si>
  <si>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</si>
  <si>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</si>
  <si>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</si>
  <si>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</si>
  <si>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</si>
  <si>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</si>
  <si>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</si>
  <si>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</si>
  <si>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</si>
  <si>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</si>
  <si>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</si>
  <si>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</si>
  <si>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</si>
  <si>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</si>
  <si>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</si>
  <si>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</si>
  <si>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</si>
  <si>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</si>
  <si>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</si>
  <si>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</si>
  <si>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</si>
  <si>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</si>
  <si>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</si>
  <si>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</si>
  <si>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</si>
  <si>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</si>
  <si>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</si>
  <si>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</si>
  <si>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</si>
  <si>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</si>
  <si>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</si>
  <si>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</si>
  <si>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</si>
  <si>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</si>
  <si>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</si>
  <si>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</si>
  <si>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</si>
  <si>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</si>
  <si>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</si>
  <si>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</si>
  <si>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</si>
  <si>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</si>
  <si>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</si>
  <si>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</si>
  <si>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</si>
  <si>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</si>
  <si>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</si>
  <si>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</si>
  <si>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</si>
  <si>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</si>
  <si>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</si>
  <si>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</si>
  <si>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</si>
  <si>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</si>
  <si>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</si>
  <si>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</si>
  <si>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</si>
  <si>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</si>
  <si>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</si>
  <si>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</si>
  <si>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</si>
  <si>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</si>
  <si>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</si>
  <si>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</si>
  <si>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</si>
  <si>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</si>
  <si>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</si>
  <si>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</si>
  <si>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</si>
  <si>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</si>
  <si>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</si>
  <si>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</si>
  <si>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</si>
  <si>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</si>
  <si>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</si>
  <si>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</si>
  <si>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</si>
  <si>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</si>
  <si>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</si>
  <si>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</si>
  <si>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</si>
  <si>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</si>
  <si>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</si>
  <si>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</si>
  <si>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</si>
  <si>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</si>
  <si>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</si>
  <si>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</si>
  <si>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</si>
  <si>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</si>
  <si>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</si>
  <si>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</si>
  <si>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</si>
  <si>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</si>
  <si>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</si>
  <si>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</si>
  <si>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</si>
  <si>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</si>
  <si>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</si>
  <si>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</si>
  <si>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</si>
  <si>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</si>
  <si>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</si>
  <si>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</si>
  <si>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</si>
  <si>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</si>
  <si>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</si>
  <si>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</si>
  <si>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</si>
  <si>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</si>
  <si>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</si>
  <si>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</si>
  <si>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</si>
  <si>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</si>
  <si>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</si>
  <si>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</si>
  <si>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</si>
  <si>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</si>
  <si>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</si>
  <si>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</si>
  <si>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</si>
  <si>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</si>
  <si>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</si>
  <si>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</si>
  <si>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</si>
  <si>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</si>
  <si>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</si>
  <si>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</si>
  <si>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</si>
  <si>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</si>
  <si>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</si>
  <si>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</si>
  <si>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</si>
  <si>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</si>
  <si>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</si>
  <si>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</si>
  <si>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</si>
  <si>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</si>
  <si>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</si>
  <si>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</si>
  <si>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</si>
  <si>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</si>
  <si>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</si>
  <si>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</si>
  <si>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</si>
  <si>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</si>
  <si>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</si>
  <si>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</si>
  <si>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</si>
  <si>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</si>
  <si>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</si>
  <si>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</si>
  <si>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</si>
  <si>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</si>
  <si>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</si>
  <si>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</si>
  <si>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</si>
  <si>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</si>
  <si>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</si>
  <si>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</si>
  <si>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Información a junio 2013</t>
  </si>
  <si>
    <t>Plaguicidas y productos químicos*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</si>
  <si>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</si>
  <si>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</si>
  <si>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</si>
  <si>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</si>
  <si>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</si>
  <si>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</si>
  <si>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</si>
  <si>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</si>
  <si>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</si>
  <si>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</si>
  <si>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</si>
  <si>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</si>
  <si>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</si>
  <si>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</si>
  <si>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</si>
  <si>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</si>
  <si>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</si>
  <si>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</si>
  <si>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</si>
  <si>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</si>
  <si>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Claudia Carbonell Piccardo</t>
  </si>
  <si>
    <t>Directora y Representante Legal</t>
  </si>
  <si>
    <t>03/2014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</si>
  <si>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</si>
  <si>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</si>
  <si>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</si>
  <si>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</si>
  <si>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</si>
  <si>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</si>
  <si>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>04/2014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</si>
  <si>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</si>
  <si>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</si>
  <si>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05/2014</t>
  </si>
  <si>
    <t>06/2014</t>
  </si>
  <si>
    <t>07/2014</t>
  </si>
  <si>
    <t>08/2014</t>
  </si>
  <si>
    <t>09/2014</t>
  </si>
  <si>
    <t>Paquete 300 unid.</t>
  </si>
  <si>
    <t>Paquete 120 unid.</t>
  </si>
  <si>
    <t>Bandeja 6 huevos*</t>
  </si>
  <si>
    <t>* Bandeja de 12 huevos descontinuado.</t>
  </si>
  <si>
    <t>*: industriales, de uso doméstico y uso agrícola.</t>
  </si>
  <si>
    <t>Información a octubre 2014</t>
  </si>
  <si>
    <t xml:space="preserve">          Noviembre 2014</t>
  </si>
  <si>
    <t>Octubre 2014</t>
  </si>
  <si>
    <t>Nota: dólar observado promedio de octubre USD 1=  $ 589,98.</t>
  </si>
  <si>
    <t>Nota: dólar observado promedio de octubre USD 1=  $589,98.</t>
  </si>
  <si>
    <t>10/2014</t>
  </si>
  <si>
    <t>% variación octubre 2014/2013</t>
  </si>
  <si>
    <t>Enero - octubre</t>
  </si>
  <si>
    <t>Paula Valdés Quiñones</t>
  </si>
  <si>
    <t>Nitrato de amonio</t>
  </si>
  <si>
    <t>Fosfato monoamónico</t>
  </si>
  <si>
    <t>Otros insumos veterinarios</t>
  </si>
  <si>
    <t>Otros insumos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</si>
</sst>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10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2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2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2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2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2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2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2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2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2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2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2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3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3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3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3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3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3" fillId="33" borderId="0" applyNumberFormat="0" applyBorder="0" applyAlignment="0" applyProtection="0"/>
    <xf numFmtId="0" fontId="7" fillId="32" borderId="0" applyNumberFormat="0" applyBorder="0" applyAlignment="0" applyProtection="0"/>
    <xf numFmtId="0" fontId="74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5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6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7" fillId="0" borderId="6" applyNumberFormat="0" applyFill="0" applyAlignment="0" applyProtection="0"/>
    <xf numFmtId="0" fontId="11" fillId="0" borderId="5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3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3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3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3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3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9" fillId="49" borderId="2" applyNumberFormat="0" applyAlignment="0" applyProtection="0"/>
    <xf numFmtId="0" fontId="13" fillId="12" borderId="1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1" fillId="50" borderId="0" applyNumberFormat="0" applyBorder="0" applyAlignment="0" applyProtection="0"/>
    <xf numFmtId="0" fontId="14" fillId="4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2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0" fillId="53" borderId="8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3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12" applyNumberFormat="0" applyFill="0" applyAlignment="0" applyProtection="0"/>
    <xf numFmtId="0" fontId="20" fillId="0" borderId="7" applyNumberFormat="0" applyFill="0" applyAlignment="0" applyProtection="0"/>
    <xf numFmtId="0" fontId="21" fillId="0" borderId="13" applyNumberFormat="0" applyFill="0" applyAlignment="0" applyProtection="0"/>
    <xf numFmtId="0" fontId="87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8" fillId="0" borderId="16" applyNumberFormat="0" applyFill="0" applyAlignment="0" applyProtection="0"/>
    <xf numFmtId="0" fontId="12" fillId="0" borderId="15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9" fillId="0" borderId="18" applyNumberFormat="0" applyFill="0" applyAlignment="0" applyProtection="0"/>
    <xf numFmtId="0" fontId="22" fillId="0" borderId="17" applyNumberFormat="0" applyFill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129" applyFont="1">
      <alignment/>
      <protection/>
    </xf>
    <xf numFmtId="0" fontId="0" fillId="0" borderId="0" xfId="0" applyFill="1" applyAlignment="1">
      <alignment/>
    </xf>
    <xf numFmtId="0" fontId="9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91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9" fontId="2" fillId="0" borderId="0" xfId="119" applyFont="1" applyAlignment="1">
      <alignment/>
    </xf>
    <xf numFmtId="179" fontId="2" fillId="0" borderId="0" xfId="119" applyFont="1" applyFill="1" applyAlignment="1">
      <alignment/>
    </xf>
    <xf numFmtId="179" fontId="2" fillId="0" borderId="0" xfId="119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75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92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3" fillId="55" borderId="0" xfId="0" applyFont="1" applyFill="1" applyAlignment="1">
      <alignment/>
    </xf>
    <xf numFmtId="0" fontId="4" fillId="55" borderId="0" xfId="107" applyFont="1" applyFill="1" applyAlignment="1" applyProtection="1">
      <alignment/>
      <protection/>
    </xf>
    <xf numFmtId="0" fontId="93" fillId="55" borderId="0" xfId="0" applyFont="1" applyFill="1" applyBorder="1" applyAlignment="1">
      <alignment vertical="center"/>
    </xf>
    <xf numFmtId="0" fontId="94" fillId="0" borderId="0" xfId="129" applyFont="1">
      <alignment/>
      <protection/>
    </xf>
    <xf numFmtId="0" fontId="95" fillId="0" borderId="0" xfId="129" applyFont="1">
      <alignment/>
      <protection/>
    </xf>
    <xf numFmtId="0" fontId="96" fillId="0" borderId="0" xfId="129" applyFont="1" applyAlignment="1">
      <alignment horizontal="center"/>
      <protection/>
    </xf>
    <xf numFmtId="17" fontId="96" fillId="0" borderId="0" xfId="129" applyNumberFormat="1" applyFont="1" applyAlignment="1" quotePrefix="1">
      <alignment horizontal="center"/>
      <protection/>
    </xf>
    <xf numFmtId="0" fontId="97" fillId="0" borderId="0" xfId="129" applyFont="1" applyAlignment="1">
      <alignment horizontal="left" indent="15"/>
      <protection/>
    </xf>
    <xf numFmtId="0" fontId="98" fillId="0" borderId="0" xfId="129" applyFont="1" applyAlignment="1">
      <alignment horizontal="center"/>
      <protection/>
    </xf>
    <xf numFmtId="0" fontId="99" fillId="0" borderId="0" xfId="129" applyFont="1">
      <alignment/>
      <protection/>
    </xf>
    <xf numFmtId="0" fontId="94" fillId="0" borderId="0" xfId="129" applyFont="1" quotePrefix="1">
      <alignment/>
      <protection/>
    </xf>
    <xf numFmtId="0" fontId="98" fillId="0" borderId="0" xfId="129" applyFont="1">
      <alignment/>
      <protection/>
    </xf>
    <xf numFmtId="0" fontId="100" fillId="0" borderId="0" xfId="129" applyFont="1">
      <alignment/>
      <protection/>
    </xf>
    <xf numFmtId="0" fontId="1" fillId="0" borderId="0" xfId="143" applyFont="1" applyBorder="1" applyAlignment="1" applyProtection="1">
      <alignment horizontal="left"/>
      <protection/>
    </xf>
    <xf numFmtId="0" fontId="1" fillId="0" borderId="0" xfId="129" applyFont="1">
      <alignment/>
      <protection/>
    </xf>
    <xf numFmtId="0" fontId="1" fillId="0" borderId="0" xfId="143" applyFont="1" applyBorder="1" applyProtection="1">
      <alignment/>
      <protection/>
    </xf>
    <xf numFmtId="0" fontId="1" fillId="0" borderId="0" xfId="143" applyFont="1" applyBorder="1" applyAlignment="1" applyProtection="1">
      <alignment horizontal="center"/>
      <protection/>
    </xf>
    <xf numFmtId="0" fontId="101" fillId="0" borderId="0" xfId="129" applyFont="1">
      <alignment/>
      <protection/>
    </xf>
    <xf numFmtId="0" fontId="1" fillId="0" borderId="0" xfId="129" applyFont="1" applyBorder="1">
      <alignment/>
      <protection/>
    </xf>
    <xf numFmtId="0" fontId="95" fillId="0" borderId="0" xfId="129" applyFont="1" applyBorder="1">
      <alignment/>
      <protection/>
    </xf>
    <xf numFmtId="0" fontId="1" fillId="0" borderId="0" xfId="143" applyFont="1" applyBorder="1" applyAlignment="1" applyProtection="1">
      <alignment horizontal="right"/>
      <protection/>
    </xf>
    <xf numFmtId="0" fontId="31" fillId="0" borderId="0" xfId="143" applyFont="1" applyBorder="1" applyAlignment="1" applyProtection="1">
      <alignment horizontal="left"/>
      <protection/>
    </xf>
    <xf numFmtId="0" fontId="31" fillId="0" borderId="0" xfId="143" applyFont="1" applyBorder="1" applyProtection="1">
      <alignment/>
      <protection/>
    </xf>
    <xf numFmtId="0" fontId="31" fillId="0" borderId="0" xfId="143" applyFont="1" applyBorder="1" applyAlignment="1" applyProtection="1">
      <alignment horizontal="center"/>
      <protection/>
    </xf>
    <xf numFmtId="0" fontId="32" fillId="0" borderId="0" xfId="143" applyFont="1" applyBorder="1" applyProtection="1">
      <alignment/>
      <protection/>
    </xf>
    <xf numFmtId="0" fontId="32" fillId="0" borderId="0" xfId="143" applyFont="1" applyBorder="1" applyAlignment="1" applyProtection="1">
      <alignment horizontal="right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32" fillId="0" borderId="0" xfId="129" applyFont="1" applyBorder="1" applyAlignment="1">
      <alignment horizontal="justify" vertical="top" wrapText="1"/>
      <protection/>
    </xf>
    <xf numFmtId="0" fontId="2" fillId="0" borderId="0" xfId="129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9" fontId="0" fillId="0" borderId="0" xfId="119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93" fillId="0" borderId="0" xfId="0" applyNumberFormat="1" applyFont="1" applyBorder="1" applyAlignment="1">
      <alignment/>
    </xf>
    <xf numFmtId="0" fontId="93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3" fillId="0" borderId="0" xfId="0" applyFont="1" applyBorder="1" applyAlignment="1">
      <alignment horizontal="centerContinuous" vertical="center"/>
    </xf>
    <xf numFmtId="0" fontId="93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80" fillId="0" borderId="0" xfId="111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0" fillId="55" borderId="0" xfId="0" applyFont="1" applyFill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96" fillId="0" borderId="0" xfId="129" applyFont="1" applyAlignment="1">
      <alignment horizontal="center"/>
      <protection/>
    </xf>
    <xf numFmtId="0" fontId="1" fillId="0" borderId="0" xfId="129" applyFont="1" applyBorder="1" applyAlignment="1">
      <alignment horizontal="justify" vertical="center" wrapText="1"/>
      <protection/>
    </xf>
    <xf numFmtId="0" fontId="102" fillId="0" borderId="0" xfId="129" applyFont="1" applyAlignment="1">
      <alignment horizontal="left"/>
      <protection/>
    </xf>
    <xf numFmtId="0" fontId="103" fillId="0" borderId="0" xfId="129" applyFont="1" applyAlignment="1">
      <alignment horizontal="left"/>
      <protection/>
    </xf>
    <xf numFmtId="0" fontId="96" fillId="0" borderId="0" xfId="129" applyFont="1" applyAlignment="1">
      <alignment horizontal="center"/>
      <protection/>
    </xf>
    <xf numFmtId="0" fontId="94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6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104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05" fillId="55" borderId="0" xfId="0" applyFont="1" applyFill="1" applyAlignment="1">
      <alignment horizontal="justify" vertical="top"/>
    </xf>
    <xf numFmtId="0" fontId="32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</cellXfs>
  <cellStyles count="18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" xfId="134"/>
    <cellStyle name="Normal 4 2" xfId="135"/>
    <cellStyle name="Normal 4 2 2" xfId="136"/>
    <cellStyle name="Normal 4 3" xfId="137"/>
    <cellStyle name="Normal 5" xfId="138"/>
    <cellStyle name="Normal 5 2" xfId="139"/>
    <cellStyle name="Normal 5 2 2" xfId="140"/>
    <cellStyle name="Normal 6" xfId="141"/>
    <cellStyle name="Normal 7" xfId="142"/>
    <cellStyle name="Normal_indice" xfId="143"/>
    <cellStyle name="Notas" xfId="144"/>
    <cellStyle name="Notas 10" xfId="145"/>
    <cellStyle name="Notas 10 2" xfId="146"/>
    <cellStyle name="Notas 11" xfId="147"/>
    <cellStyle name="Notas 11 2" xfId="148"/>
    <cellStyle name="Notas 12" xfId="149"/>
    <cellStyle name="Notas 12 2" xfId="150"/>
    <cellStyle name="Notas 13" xfId="151"/>
    <cellStyle name="Notas 13 2" xfId="152"/>
    <cellStyle name="Notas 14" xfId="153"/>
    <cellStyle name="Notas 14 2" xfId="154"/>
    <cellStyle name="Notas 15" xfId="155"/>
    <cellStyle name="Notas 15 2" xfId="156"/>
    <cellStyle name="Notas 16" xfId="157"/>
    <cellStyle name="Notas 2" xfId="158"/>
    <cellStyle name="Notas 2 2" xfId="159"/>
    <cellStyle name="Notas 3" xfId="160"/>
    <cellStyle name="Notas 3 2" xfId="161"/>
    <cellStyle name="Notas 4" xfId="162"/>
    <cellStyle name="Notas 4 2" xfId="163"/>
    <cellStyle name="Notas 5" xfId="164"/>
    <cellStyle name="Notas 5 2" xfId="165"/>
    <cellStyle name="Notas 6" xfId="166"/>
    <cellStyle name="Notas 6 2" xfId="167"/>
    <cellStyle name="Notas 7" xfId="168"/>
    <cellStyle name="Notas 7 2" xfId="169"/>
    <cellStyle name="Notas 8" xfId="170"/>
    <cellStyle name="Notas 8 2" xfId="171"/>
    <cellStyle name="Notas 9" xfId="172"/>
    <cellStyle name="Notas 9 2" xfId="173"/>
    <cellStyle name="Percent" xfId="174"/>
    <cellStyle name="Porcentaje 2" xfId="175"/>
    <cellStyle name="Porcentaje 3" xfId="176"/>
    <cellStyle name="Porcentual 2" xfId="177"/>
    <cellStyle name="Porcentual 2 2" xfId="178"/>
    <cellStyle name="Porcentual_Productos Sice" xfId="179"/>
    <cellStyle name="Salida" xfId="180"/>
    <cellStyle name="Salida 2" xfId="181"/>
    <cellStyle name="Salida 3" xfId="182"/>
    <cellStyle name="Texto de advertencia" xfId="183"/>
    <cellStyle name="Texto de advertencia 2" xfId="184"/>
    <cellStyle name="Texto de advertencia 3" xfId="185"/>
    <cellStyle name="Texto explicativo" xfId="186"/>
    <cellStyle name="Texto explicativo 2" xfId="187"/>
    <cellStyle name="Texto explicativo 3" xfId="188"/>
    <cellStyle name="Título" xfId="189"/>
    <cellStyle name="Título 1 2" xfId="190"/>
    <cellStyle name="Título 1 3" xfId="191"/>
    <cellStyle name="Título 2" xfId="192"/>
    <cellStyle name="Título 2 2" xfId="193"/>
    <cellStyle name="Título 2 3" xfId="194"/>
    <cellStyle name="Título 3" xfId="195"/>
    <cellStyle name="Título 3 2" xfId="196"/>
    <cellStyle name="Título 3 3" xfId="197"/>
    <cellStyle name="Título 4" xfId="198"/>
    <cellStyle name="Título 5" xfId="199"/>
    <cellStyle name="Total" xfId="200"/>
    <cellStyle name="Total 2" xfId="201"/>
    <cellStyle name="Total 3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octubre 2014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775"/>
          <c:w val="0.71"/>
          <c:h val="0.713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6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</c:numLit>
          </c:cat>
          <c:val>
            <c:numLit>
              <c:ptCount val="46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6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</c:numLit>
          </c:cat>
          <c:val>
            <c:numLit>
              <c:ptCount val="46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6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</c:numLit>
          </c:cat>
          <c:val>
            <c:numLit>
              <c:ptCount val="46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6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</c:numLit>
          </c:cat>
          <c:val>
            <c:numLit>
              <c:ptCount val="46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6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</c:numLit>
          </c:cat>
          <c:val>
            <c:numLit>
              <c:ptCount val="46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</c:numLit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6338"/>
        <c:crosses val="autoZero"/>
        <c:auto val="1"/>
        <c:lblOffset val="100"/>
        <c:tickLblSkip val="3"/>
        <c:noMultiLvlLbl val="0"/>
      </c:catAx>
      <c:valAx>
        <c:axId val="5611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91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125"/>
          <c:w val="0.171"/>
          <c:h val="0.4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octubre 2014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16"/>
          <c:w val="0.6545"/>
          <c:h val="0.664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6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</c:numLit>
          </c:cat>
          <c:val>
            <c:numLit>
              <c:ptCount val="46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6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</c:numLit>
          </c:cat>
          <c:val>
            <c:numLit>
              <c:ptCount val="46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</c:numLit>
          </c:val>
          <c:smooth val="0"/>
        </c:ser>
        <c:marker val="1"/>
        <c:axId val="35284995"/>
        <c:axId val="49129500"/>
      </c:lineChart>
      <c:dateAx>
        <c:axId val="35284995"/>
        <c:scaling>
          <c:orientation val="minMax"/>
          <c:max val="41913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950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12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84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2945"/>
          <c:w val="0.1775"/>
          <c:h val="0.4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octubre  2014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195"/>
          <c:w val="0.69325"/>
          <c:h val="0.701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6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</c:numLit>
          </c:cat>
          <c:val>
            <c:numLit>
              <c:ptCount val="46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6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</c:numLit>
          </c:cat>
          <c:val>
            <c:numLit>
              <c:ptCount val="46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</c:numLit>
          </c:val>
          <c:smooth val="0"/>
        </c:ser>
        <c:marker val="1"/>
        <c:axId val="39512317"/>
        <c:axId val="20066534"/>
      </c:lineChart>
      <c:dateAx>
        <c:axId val="39512317"/>
        <c:scaling>
          <c:orientation val="minMax"/>
          <c:max val="41913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5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06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255"/>
          <c:w val="0.18975"/>
          <c:h val="0.3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octubre 2014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905"/>
          <c:w val="0.7175"/>
          <c:h val="0.680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5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  <c:pt idx="44">
                <c:v>41913</c:v>
              </c:pt>
            </c:numLit>
          </c:cat>
          <c:val>
            <c:numLit>
              <c:ptCount val="45"/>
              <c:pt idx="0">
                <c:v>637.18</c:v>
              </c:pt>
              <c:pt idx="1">
                <c:v>628.79</c:v>
              </c:pt>
              <c:pt idx="2">
                <c:v>605.32</c:v>
              </c:pt>
              <c:pt idx="3">
                <c:v>706.39</c:v>
              </c:pt>
              <c:pt idx="4">
                <c:v>725.16</c:v>
              </c:pt>
              <c:pt idx="5">
                <c:v>735.3</c:v>
              </c:pt>
              <c:pt idx="6">
                <c:v>711.51</c:v>
              </c:pt>
              <c:pt idx="7">
                <c:v>755.67</c:v>
              </c:pt>
              <c:pt idx="8">
                <c:v>714.25</c:v>
              </c:pt>
              <c:pt idx="9">
                <c:v>710.03</c:v>
              </c:pt>
              <c:pt idx="10">
                <c:v>698.05</c:v>
              </c:pt>
              <c:pt idx="11">
                <c:v>692.16</c:v>
              </c:pt>
              <c:pt idx="12">
                <c:v>690.16</c:v>
              </c:pt>
              <c:pt idx="13">
                <c:v>666.46</c:v>
              </c:pt>
              <c:pt idx="14">
                <c:v>740.74</c:v>
              </c:pt>
              <c:pt idx="15">
                <c:v>735.28</c:v>
              </c:pt>
              <c:pt idx="16">
                <c:v>705.06</c:v>
              </c:pt>
              <c:pt idx="17">
                <c:v>717.58</c:v>
              </c:pt>
              <c:pt idx="18">
                <c:v>713.25</c:v>
              </c:pt>
              <c:pt idx="19">
                <c:v>722.29</c:v>
              </c:pt>
              <c:pt idx="20">
                <c:v>692.24</c:v>
              </c:pt>
              <c:pt idx="21">
                <c:v>684.74</c:v>
              </c:pt>
              <c:pt idx="22">
                <c:v>681.29</c:v>
              </c:pt>
              <c:pt idx="23">
                <c:v>687.72</c:v>
              </c:pt>
              <c:pt idx="24">
                <c:v>697.73</c:v>
              </c:pt>
              <c:pt idx="25">
                <c:v>697.52</c:v>
              </c:pt>
              <c:pt idx="26">
                <c:v>698.02</c:v>
              </c:pt>
              <c:pt idx="27">
                <c:v>657.49</c:v>
              </c:pt>
              <c:pt idx="28">
                <c:v>633.47</c:v>
              </c:pt>
              <c:pt idx="29">
                <c:v>606.12</c:v>
              </c:pt>
              <c:pt idx="30">
                <c:v>597.12</c:v>
              </c:pt>
              <c:pt idx="31">
                <c:v>606.59</c:v>
              </c:pt>
              <c:pt idx="32">
                <c:v>651.08</c:v>
              </c:pt>
              <c:pt idx="33">
                <c:v>627.95</c:v>
              </c:pt>
              <c:pt idx="34">
                <c:v>586.61</c:v>
              </c:pt>
              <c:pt idx="35">
                <c:v>593.98</c:v>
              </c:pt>
              <c:pt idx="36">
                <c:v>578.06</c:v>
              </c:pt>
              <c:pt idx="37">
                <c:v>585.58</c:v>
              </c:pt>
              <c:pt idx="38">
                <c:v>581.58</c:v>
              </c:pt>
              <c:pt idx="39">
                <c:v>560.81</c:v>
              </c:pt>
              <c:pt idx="40">
                <c:v>541.49</c:v>
              </c:pt>
              <c:pt idx="41">
                <c:v>558.88</c:v>
              </c:pt>
              <c:pt idx="42">
                <c:v>538.77</c:v>
              </c:pt>
              <c:pt idx="43">
                <c:v>599.86</c:v>
              </c:pt>
              <c:pt idx="44">
                <c:v>603.41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5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  <c:pt idx="44">
                <c:v>41913</c:v>
              </c:pt>
            </c:numLit>
          </c:cat>
          <c:val>
            <c:numLit>
              <c:ptCount val="45"/>
              <c:pt idx="0">
                <c:v>441.864003922512</c:v>
              </c:pt>
              <c:pt idx="1">
                <c:v>459.9972213524979</c:v>
              </c:pt>
              <c:pt idx="2">
                <c:v>404.8221296751432</c:v>
              </c:pt>
              <c:pt idx="3">
                <c:v>433.32</c:v>
              </c:pt>
              <c:pt idx="4">
                <c:v>456.9</c:v>
              </c:pt>
              <c:pt idx="5">
                <c:v>517.2574768428623</c:v>
              </c:pt>
              <c:pt idx="6">
                <c:v>516.1481458623916</c:v>
              </c:pt>
              <c:pt idx="7">
                <c:v>515.5093064975919</c:v>
              </c:pt>
              <c:pt idx="8">
                <c:v>555.3</c:v>
              </c:pt>
              <c:pt idx="9">
                <c:v>540.3685182589738</c:v>
              </c:pt>
              <c:pt idx="10">
                <c:v>521.6453366032836</c:v>
              </c:pt>
              <c:pt idx="11">
                <c:v>456.210820120267</c:v>
              </c:pt>
              <c:pt idx="12">
                <c:v>455.54128699238663</c:v>
              </c:pt>
              <c:pt idx="13">
                <c:v>456.95211260913266</c:v>
              </c:pt>
              <c:pt idx="14">
                <c:v>492.9136540150961</c:v>
              </c:pt>
              <c:pt idx="15">
                <c:v>555.140022273996</c:v>
              </c:pt>
              <c:pt idx="16">
                <c:v>519.63</c:v>
              </c:pt>
              <c:pt idx="17">
                <c:v>527.3</c:v>
              </c:pt>
              <c:pt idx="18">
                <c:v>521.0338556368134</c:v>
              </c:pt>
              <c:pt idx="19">
                <c:v>480.6311719055472</c:v>
              </c:pt>
              <c:pt idx="20">
                <c:v>461.6579063207245</c:v>
              </c:pt>
              <c:pt idx="21">
                <c:v>455.325690133289</c:v>
              </c:pt>
              <c:pt idx="22">
                <c:v>459.8795409055834</c:v>
              </c:pt>
              <c:pt idx="23">
                <c:v>458.5887274833168</c:v>
              </c:pt>
              <c:pt idx="24">
                <c:v>466.4636378354672</c:v>
              </c:pt>
              <c:pt idx="25">
                <c:v>476.4556224870168</c:v>
              </c:pt>
              <c:pt idx="26">
                <c:v>488.3209059605616</c:v>
              </c:pt>
              <c:pt idx="27">
                <c:v>471.50323520802135</c:v>
              </c:pt>
              <c:pt idx="28">
                <c:v>436.35961823130873</c:v>
              </c:pt>
              <c:pt idx="29">
                <c:v>418.23815068737133</c:v>
              </c:pt>
              <c:pt idx="30">
                <c:v>390.56</c:v>
              </c:pt>
              <c:pt idx="31">
                <c:v>368.7301160373724</c:v>
              </c:pt>
              <c:pt idx="32">
                <c:v>359.44988785506695</c:v>
              </c:pt>
              <c:pt idx="33">
                <c:v>351.5825520104257</c:v>
              </c:pt>
              <c:pt idx="34">
                <c:v>361.41359760976724</c:v>
              </c:pt>
              <c:pt idx="35">
                <c:v>407.54792286293576</c:v>
              </c:pt>
              <c:pt idx="36">
                <c:v>405.24230582362543</c:v>
              </c:pt>
              <c:pt idx="37">
                <c:v>392.18428726967943</c:v>
              </c:pt>
              <c:pt idx="38">
                <c:v>413.86129176195703</c:v>
              </c:pt>
              <c:pt idx="39">
                <c:v>399.4164245443729</c:v>
              </c:pt>
              <c:pt idx="40">
                <c:v>382.11999622091236</c:v>
              </c:pt>
              <c:pt idx="41">
                <c:v>364.29406297595824</c:v>
              </c:pt>
              <c:pt idx="42">
                <c:v>334.3638746499138</c:v>
              </c:pt>
              <c:pt idx="43">
                <c:v>331.19240043688967</c:v>
              </c:pt>
              <c:pt idx="44">
                <c:v>353.3363572339134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5"/>
              <c:pt idx="0">
                <c:v>40575</c:v>
              </c:pt>
              <c:pt idx="1">
                <c:v>40603</c:v>
              </c:pt>
              <c:pt idx="2">
                <c:v>40634</c:v>
              </c:pt>
              <c:pt idx="3">
                <c:v>40664</c:v>
              </c:pt>
              <c:pt idx="4">
                <c:v>40695</c:v>
              </c:pt>
              <c:pt idx="5">
                <c:v>40725</c:v>
              </c:pt>
              <c:pt idx="6">
                <c:v>40756</c:v>
              </c:pt>
              <c:pt idx="7">
                <c:v>40787</c:v>
              </c:pt>
              <c:pt idx="8">
                <c:v>40817</c:v>
              </c:pt>
              <c:pt idx="9">
                <c:v>40848</c:v>
              </c:pt>
              <c:pt idx="10">
                <c:v>40878</c:v>
              </c:pt>
              <c:pt idx="11">
                <c:v>40909</c:v>
              </c:pt>
              <c:pt idx="12">
                <c:v>40940</c:v>
              </c:pt>
              <c:pt idx="13">
                <c:v>40969</c:v>
              </c:pt>
              <c:pt idx="14">
                <c:v>41000</c:v>
              </c:pt>
              <c:pt idx="15">
                <c:v>41030</c:v>
              </c:pt>
              <c:pt idx="16">
                <c:v>41061</c:v>
              </c:pt>
              <c:pt idx="17">
                <c:v>41091</c:v>
              </c:pt>
              <c:pt idx="18">
                <c:v>41122</c:v>
              </c:pt>
              <c:pt idx="19">
                <c:v>41153</c:v>
              </c:pt>
              <c:pt idx="20">
                <c:v>41183</c:v>
              </c:pt>
              <c:pt idx="21">
                <c:v>41214</c:v>
              </c:pt>
              <c:pt idx="22">
                <c:v>41244</c:v>
              </c:pt>
              <c:pt idx="23">
                <c:v>41275</c:v>
              </c:pt>
              <c:pt idx="24">
                <c:v>41306</c:v>
              </c:pt>
              <c:pt idx="25">
                <c:v>41334</c:v>
              </c:pt>
              <c:pt idx="26">
                <c:v>41365</c:v>
              </c:pt>
              <c:pt idx="27">
                <c:v>41395</c:v>
              </c:pt>
              <c:pt idx="28">
                <c:v>41426</c:v>
              </c:pt>
              <c:pt idx="29">
                <c:v>41456</c:v>
              </c:pt>
              <c:pt idx="30">
                <c:v>41487</c:v>
              </c:pt>
              <c:pt idx="31">
                <c:v>41518</c:v>
              </c:pt>
              <c:pt idx="32">
                <c:v>41548</c:v>
              </c:pt>
              <c:pt idx="33">
                <c:v>41579</c:v>
              </c:pt>
              <c:pt idx="34">
                <c:v>41609</c:v>
              </c:pt>
              <c:pt idx="35">
                <c:v>41640</c:v>
              </c:pt>
              <c:pt idx="36">
                <c:v>41671</c:v>
              </c:pt>
              <c:pt idx="37">
                <c:v>41699</c:v>
              </c:pt>
              <c:pt idx="38">
                <c:v>41730</c:v>
              </c:pt>
              <c:pt idx="39">
                <c:v>41760</c:v>
              </c:pt>
              <c:pt idx="40">
                <c:v>41791</c:v>
              </c:pt>
              <c:pt idx="41">
                <c:v>41821</c:v>
              </c:pt>
              <c:pt idx="42">
                <c:v>41852</c:v>
              </c:pt>
              <c:pt idx="43">
                <c:v>41883</c:v>
              </c:pt>
              <c:pt idx="44">
                <c:v>41913</c:v>
              </c:pt>
            </c:numLit>
          </c:cat>
          <c:val>
            <c:numLit>
              <c:ptCount val="45"/>
              <c:pt idx="0">
                <c:v>374.9</c:v>
              </c:pt>
              <c:pt idx="1">
                <c:v>355.6</c:v>
              </c:pt>
              <c:pt idx="2">
                <c:v>330.8</c:v>
              </c:pt>
              <c:pt idx="3">
                <c:v>390.5</c:v>
              </c:pt>
              <c:pt idx="4">
                <c:v>475.4</c:v>
              </c:pt>
              <c:pt idx="5">
                <c:v>483.5</c:v>
              </c:pt>
              <c:pt idx="6">
                <c:v>483.9</c:v>
              </c:pt>
              <c:pt idx="7">
                <c:v>506.8</c:v>
              </c:pt>
              <c:pt idx="8">
                <c:v>478</c:v>
              </c:pt>
              <c:pt idx="9">
                <c:v>469.6</c:v>
              </c:pt>
              <c:pt idx="10">
                <c:v>397.5</c:v>
              </c:pt>
              <c:pt idx="11">
                <c:v>392.5</c:v>
              </c:pt>
              <c:pt idx="12">
                <c:v>414.9</c:v>
              </c:pt>
              <c:pt idx="13">
                <c:v>535.38</c:v>
              </c:pt>
              <c:pt idx="14">
                <c:v>660</c:v>
              </c:pt>
              <c:pt idx="15">
                <c:v>666.3</c:v>
              </c:pt>
              <c:pt idx="16">
                <c:v>491.1</c:v>
              </c:pt>
              <c:pt idx="17">
                <c:v>443.8</c:v>
              </c:pt>
              <c:pt idx="18">
                <c:v>436.3</c:v>
              </c:pt>
              <c:pt idx="19">
                <c:v>429.1</c:v>
              </c:pt>
              <c:pt idx="20">
                <c:v>428.7</c:v>
              </c:pt>
              <c:pt idx="21">
                <c:v>396.1</c:v>
              </c:pt>
              <c:pt idx="22">
                <c:v>402</c:v>
              </c:pt>
              <c:pt idx="23">
                <c:v>409.1</c:v>
              </c:pt>
              <c:pt idx="24">
                <c:v>397.5</c:v>
              </c:pt>
              <c:pt idx="25">
                <c:v>401.9</c:v>
              </c:pt>
              <c:pt idx="26">
                <c:v>379.9</c:v>
              </c:pt>
              <c:pt idx="27">
                <c:v>333</c:v>
              </c:pt>
              <c:pt idx="28">
                <c:v>326.5</c:v>
              </c:pt>
              <c:pt idx="29">
                <c:v>314.8</c:v>
              </c:pt>
              <c:pt idx="30">
                <c:v>305.3</c:v>
              </c:pt>
              <c:pt idx="31">
                <c:v>291.7</c:v>
              </c:pt>
              <c:pt idx="32">
                <c:v>287.6</c:v>
              </c:pt>
              <c:pt idx="33">
                <c:v>306.25</c:v>
              </c:pt>
              <c:pt idx="34">
                <c:v>327.5</c:v>
              </c:pt>
              <c:pt idx="35">
                <c:v>377</c:v>
              </c:pt>
              <c:pt idx="36">
                <c:v>409.75</c:v>
              </c:pt>
              <c:pt idx="37">
                <c:v>410.8</c:v>
              </c:pt>
              <c:pt idx="38">
                <c:v>401.75</c:v>
              </c:pt>
              <c:pt idx="39">
                <c:v>339.8</c:v>
              </c:pt>
              <c:pt idx="40">
                <c:v>341.1</c:v>
              </c:pt>
              <c:pt idx="41">
                <c:v>363.13</c:v>
              </c:pt>
              <c:pt idx="42">
                <c:v>343.75</c:v>
              </c:pt>
              <c:pt idx="43">
                <c:v>344.1</c:v>
              </c:pt>
              <c:pt idx="44">
                <c:v>313.6</c:v>
              </c:pt>
            </c:numLit>
          </c:val>
          <c:smooth val="0"/>
        </c:ser>
        <c:marker val="1"/>
        <c:axId val="46381079"/>
        <c:axId val="14776528"/>
      </c:lineChart>
      <c:dateAx>
        <c:axId val="4638107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652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776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25"/>
          <c:y val="0.3315"/>
          <c:w val="0.1915"/>
          <c:h val="0.3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30</xdr:row>
      <xdr:rowOff>142875</xdr:rowOff>
    </xdr:to>
    <xdr:graphicFrame>
      <xdr:nvGraphicFramePr>
        <xdr:cNvPr id="1" name="2 Gráfico"/>
        <xdr:cNvGraphicFramePr/>
      </xdr:nvGraphicFramePr>
      <xdr:xfrm>
        <a:off x="0" y="0"/>
        <a:ext cx="76009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octubre de 2014.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0.93675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14850"/>
          <a:ext cx="7391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19050</xdr:rowOff>
    </xdr:from>
    <xdr:to>
      <xdr:col>9</xdr:col>
      <xdr:colOff>676275</xdr:colOff>
      <xdr:row>29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4300" y="4552950"/>
          <a:ext cx="7419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Fertecon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133350</xdr:rowOff>
    </xdr:to>
    <xdr:graphicFrame>
      <xdr:nvGraphicFramePr>
        <xdr:cNvPr id="2" name="4 Gráfico"/>
        <xdr:cNvGraphicFramePr/>
      </xdr:nvGraphicFramePr>
      <xdr:xfrm>
        <a:off x="0" y="0"/>
        <a:ext cx="76009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48175"/>
          <a:ext cx="7686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752475</xdr:colOff>
      <xdr:row>28</xdr:row>
      <xdr:rowOff>152400</xdr:rowOff>
    </xdr:to>
    <xdr:graphicFrame>
      <xdr:nvGraphicFramePr>
        <xdr:cNvPr id="1" name="3 Gráfico"/>
        <xdr:cNvGraphicFramePr/>
      </xdr:nvGraphicFramePr>
      <xdr:xfrm>
        <a:off x="9525" y="9525"/>
        <a:ext cx="7600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24400"/>
          <a:ext cx="69532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30</xdr:row>
      <xdr:rowOff>142875</xdr:rowOff>
    </xdr:to>
    <xdr:graphicFrame>
      <xdr:nvGraphicFramePr>
        <xdr:cNvPr id="1" name="3 Gráfico"/>
        <xdr:cNvGraphicFramePr/>
      </xdr:nvGraphicFramePr>
      <xdr:xfrm>
        <a:off x="0" y="0"/>
        <a:ext cx="68580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0.91025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543425"/>
          <a:ext cx="7391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145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36" t="s">
        <v>96</v>
      </c>
      <c r="D13" s="236"/>
      <c r="E13" s="236"/>
      <c r="F13" s="236"/>
      <c r="G13" s="236"/>
      <c r="H13" s="236"/>
    </row>
    <row r="15" spans="3:8" ht="15.75">
      <c r="C15" s="237"/>
      <c r="D15" s="237"/>
      <c r="E15" s="237"/>
      <c r="F15" s="237"/>
      <c r="G15" s="237"/>
      <c r="H15" s="237"/>
    </row>
    <row r="18" ht="14.25">
      <c r="D18" s="144" t="s">
        <v>212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5" ht="15">
      <c r="C40" s="239" t="s">
        <v>213</v>
      </c>
      <c r="D40" s="239"/>
      <c r="E40" s="239"/>
    </row>
    <row r="44" ht="14.25">
      <c r="D44" s="145" t="s">
        <v>2</v>
      </c>
    </row>
    <row r="45" spans="1:4" ht="15">
      <c r="A45" s="143"/>
      <c r="D45" s="146" t="s">
        <v>214</v>
      </c>
    </row>
    <row r="46" ht="15">
      <c r="A46" s="143"/>
    </row>
    <row r="47" ht="15">
      <c r="A47" s="143"/>
    </row>
    <row r="48" ht="14.25">
      <c r="D48" s="145" t="s">
        <v>3</v>
      </c>
    </row>
    <row r="49" spans="1:4" ht="15">
      <c r="A49" s="147"/>
      <c r="D49" s="234" t="s">
        <v>220</v>
      </c>
    </row>
    <row r="50" ht="15">
      <c r="A50" s="143"/>
    </row>
    <row r="53" ht="14.25">
      <c r="D53" s="148" t="s">
        <v>137</v>
      </c>
    </row>
    <row r="54" ht="14.25">
      <c r="D54" s="148" t="s">
        <v>95</v>
      </c>
    </row>
    <row r="58" ht="15">
      <c r="A58" s="143"/>
    </row>
    <row r="59" spans="1:4" ht="15">
      <c r="A59" s="143"/>
      <c r="D59" s="145" t="s">
        <v>191</v>
      </c>
    </row>
    <row r="60" spans="1:4" ht="15">
      <c r="A60" s="143"/>
      <c r="D60" s="148" t="s">
        <v>190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38" t="s">
        <v>1</v>
      </c>
      <c r="B64" s="238"/>
      <c r="C64" s="238"/>
      <c r="D64" s="238"/>
      <c r="E64" s="238"/>
      <c r="F64" s="238"/>
      <c r="G64" s="238"/>
      <c r="H64" s="238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94</v>
      </c>
    </row>
    <row r="80" ht="10.5" customHeight="1">
      <c r="A80" s="149" t="s">
        <v>90</v>
      </c>
    </row>
    <row r="81" ht="10.5" customHeight="1">
      <c r="A81" s="149" t="s">
        <v>93</v>
      </c>
    </row>
    <row r="82" spans="1:4" ht="10.5" customHeight="1">
      <c r="A82" s="149" t="s">
        <v>92</v>
      </c>
      <c r="C82" s="149"/>
      <c r="D82" s="150"/>
    </row>
    <row r="83" ht="10.5" customHeight="1">
      <c r="A83" s="152" t="s">
        <v>91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35"/>
      <c r="B123" s="235"/>
      <c r="C123" s="235"/>
      <c r="D123" s="235"/>
      <c r="E123" s="235"/>
      <c r="F123" s="235"/>
      <c r="G123" s="235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5">
    <mergeCell ref="A123:G123"/>
    <mergeCell ref="C13:H13"/>
    <mergeCell ref="C15:H15"/>
    <mergeCell ref="A64:H64"/>
    <mergeCell ref="C40:E40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K27" sqref="K27"/>
    </sheetView>
  </sheetViews>
  <sheetFormatPr defaultColWidth="11.421875" defaultRowHeight="12.75"/>
  <sheetData>
    <row r="18" ht="12.75">
      <c r="D18" t="s">
        <v>168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168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A55" sqref="A55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64" t="s">
        <v>115</v>
      </c>
      <c r="B1" s="264"/>
      <c r="C1" s="264"/>
      <c r="D1" s="264"/>
      <c r="E1" s="52"/>
      <c r="F1" s="52"/>
      <c r="G1" s="37"/>
      <c r="H1" s="37"/>
    </row>
    <row r="2" spans="1:8" ht="15" customHeight="1">
      <c r="A2" s="265" t="s">
        <v>167</v>
      </c>
      <c r="B2" s="265"/>
      <c r="C2" s="265"/>
      <c r="D2" s="265"/>
      <c r="E2" s="52"/>
      <c r="F2" s="52"/>
      <c r="G2" s="37"/>
      <c r="H2" s="37"/>
    </row>
    <row r="3" spans="1:8" s="21" customFormat="1" ht="15" customHeight="1">
      <c r="A3" s="266" t="s">
        <v>194</v>
      </c>
      <c r="B3" s="266"/>
      <c r="C3" s="266"/>
      <c r="D3" s="266"/>
      <c r="E3" s="52"/>
      <c r="F3" s="52"/>
      <c r="G3" s="38"/>
      <c r="H3" s="38"/>
    </row>
    <row r="4" spans="1:8" s="21" customFormat="1" ht="15" customHeight="1">
      <c r="A4" s="267" t="s">
        <v>214</v>
      </c>
      <c r="B4" s="267"/>
      <c r="C4" s="267"/>
      <c r="D4" s="267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8" t="s">
        <v>139</v>
      </c>
      <c r="C6" s="173" t="s">
        <v>140</v>
      </c>
      <c r="D6" s="174" t="s">
        <v>160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61" t="s">
        <v>42</v>
      </c>
      <c r="B7" s="261"/>
      <c r="C7" s="261"/>
      <c r="D7" s="262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272</v>
      </c>
      <c r="D8" s="178">
        <f>C8/589.98</f>
        <v>0.46103257737550424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98</v>
      </c>
      <c r="B9" s="176">
        <v>40</v>
      </c>
      <c r="C9" s="177">
        <v>279.5</v>
      </c>
      <c r="D9" s="177">
        <f aca="true" t="shared" si="0" ref="D9:D25">C9/589.98</f>
        <v>0.4737448727075494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259.5</v>
      </c>
      <c r="D10" s="177">
        <f t="shared" si="0"/>
        <v>0.4398454184887623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109</v>
      </c>
      <c r="B11" s="176">
        <v>40</v>
      </c>
      <c r="C11" s="177">
        <v>267</v>
      </c>
      <c r="D11" s="177">
        <f t="shared" si="0"/>
        <v>0.45255771382080745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261</v>
      </c>
      <c r="D12" s="177">
        <f t="shared" si="0"/>
        <v>0.44238787755517134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99</v>
      </c>
      <c r="B13" s="176">
        <v>40</v>
      </c>
      <c r="C13" s="177">
        <v>262</v>
      </c>
      <c r="D13" s="177">
        <f t="shared" si="0"/>
        <v>0.4440828502661107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237</v>
      </c>
      <c r="D14" s="177">
        <f t="shared" si="0"/>
        <v>0.40170853249262684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100</v>
      </c>
      <c r="B15" s="176">
        <v>40</v>
      </c>
      <c r="C15" s="177">
        <v>244.5</v>
      </c>
      <c r="D15" s="177">
        <f t="shared" si="0"/>
        <v>0.414420827824672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229.5</v>
      </c>
      <c r="D16" s="177">
        <f t="shared" si="0"/>
        <v>0.3889962371605817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101</v>
      </c>
      <c r="B17" s="176">
        <v>40</v>
      </c>
      <c r="C17" s="177">
        <v>237</v>
      </c>
      <c r="D17" s="177">
        <f t="shared" si="0"/>
        <v>0.40170853249262684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239</v>
      </c>
      <c r="D18" s="177">
        <f t="shared" si="0"/>
        <v>0.40509847791450554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87</v>
      </c>
      <c r="B19" s="176">
        <v>40</v>
      </c>
      <c r="C19" s="177">
        <v>244</v>
      </c>
      <c r="D19" s="177">
        <f t="shared" si="0"/>
        <v>0.4135733414692023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224</v>
      </c>
      <c r="D20" s="177">
        <f t="shared" si="0"/>
        <v>0.37967388725041523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229</v>
      </c>
      <c r="D21" s="177">
        <f t="shared" si="0"/>
        <v>0.388148750805112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88</v>
      </c>
      <c r="B22" s="176">
        <v>40</v>
      </c>
      <c r="C22" s="177">
        <v>232</v>
      </c>
      <c r="D22" s="177">
        <f t="shared" si="0"/>
        <v>0.3932336689379301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102</v>
      </c>
      <c r="B23" s="176">
        <v>40</v>
      </c>
      <c r="C23" s="177">
        <v>242</v>
      </c>
      <c r="D23" s="177">
        <f t="shared" si="0"/>
        <v>0.4101833960473236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89</v>
      </c>
      <c r="B24" s="176">
        <v>40</v>
      </c>
      <c r="C24" s="177">
        <v>239</v>
      </c>
      <c r="D24" s="177">
        <f t="shared" si="0"/>
        <v>0.40509847791450554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103</v>
      </c>
      <c r="B25" s="176">
        <v>40</v>
      </c>
      <c r="C25" s="177">
        <v>249</v>
      </c>
      <c r="D25" s="180">
        <f t="shared" si="0"/>
        <v>0.4220482050238991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61" t="s">
        <v>47</v>
      </c>
      <c r="B26" s="261"/>
      <c r="C26" s="261"/>
      <c r="D26" s="263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104</v>
      </c>
      <c r="B27" s="176">
        <v>40</v>
      </c>
      <c r="C27" s="177">
        <v>259.5</v>
      </c>
      <c r="D27" s="178">
        <f>C27/589.98</f>
        <v>0.4398454184887623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241</v>
      </c>
      <c r="D28" s="177">
        <f aca="true" t="shared" si="1" ref="D28:D36">C28/589.98</f>
        <v>0.4084884233363843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105</v>
      </c>
      <c r="B29" s="176">
        <v>40</v>
      </c>
      <c r="C29" s="177">
        <v>228.5</v>
      </c>
      <c r="D29" s="177">
        <f t="shared" si="1"/>
        <v>0.38730126444964236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225</v>
      </c>
      <c r="D30" s="177">
        <f t="shared" si="1"/>
        <v>0.3813688599613546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106</v>
      </c>
      <c r="B31" s="176">
        <v>40</v>
      </c>
      <c r="C31" s="177">
        <v>211</v>
      </c>
      <c r="D31" s="177">
        <f t="shared" si="1"/>
        <v>0.3576392420082037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214</v>
      </c>
      <c r="D32" s="177">
        <f t="shared" si="1"/>
        <v>0.3627241601410217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107</v>
      </c>
      <c r="B33" s="176">
        <v>40</v>
      </c>
      <c r="C33" s="177">
        <v>211</v>
      </c>
      <c r="D33" s="177">
        <f t="shared" si="1"/>
        <v>0.3576392420082037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207</v>
      </c>
      <c r="D34" s="177">
        <f t="shared" si="1"/>
        <v>0.3508593511644462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108</v>
      </c>
      <c r="B35" s="176">
        <v>40</v>
      </c>
      <c r="C35" s="177">
        <v>222</v>
      </c>
      <c r="D35" s="177">
        <f t="shared" si="1"/>
        <v>0.37628394182853653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119</v>
      </c>
      <c r="B36" s="176">
        <v>40</v>
      </c>
      <c r="C36" s="177">
        <v>218</v>
      </c>
      <c r="D36" s="180">
        <f t="shared" si="1"/>
        <v>0.3695040509847791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62" t="s">
        <v>52</v>
      </c>
      <c r="B37" s="262"/>
      <c r="C37" s="262"/>
      <c r="D37" s="263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208.5</v>
      </c>
      <c r="D38" s="178">
        <f>C38/589.98</f>
        <v>0.35340181023085526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188.5</v>
      </c>
      <c r="D39" s="177">
        <f aca="true" t="shared" si="2" ref="D39:D47">C39/589.98</f>
        <v>0.3195023560120682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197.5</v>
      </c>
      <c r="D40" s="177">
        <f t="shared" si="2"/>
        <v>0.33475711041052236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190</v>
      </c>
      <c r="D41" s="177">
        <f t="shared" si="2"/>
        <v>0.3220448150784772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192</v>
      </c>
      <c r="D42" s="177">
        <f t="shared" si="2"/>
        <v>0.3254347605003559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190</v>
      </c>
      <c r="D43" s="177">
        <f t="shared" si="2"/>
        <v>0.3220448150784772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186</v>
      </c>
      <c r="D44" s="177">
        <f t="shared" si="2"/>
        <v>0.3152649242347198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180</v>
      </c>
      <c r="D45" s="177">
        <f t="shared" si="2"/>
        <v>0.3050950879690837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177</v>
      </c>
      <c r="D46" s="177">
        <f t="shared" si="2"/>
        <v>0.3000101698362656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0.4627275500864436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 t="s">
        <v>159</v>
      </c>
      <c r="D48" s="177" t="s">
        <v>159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390</v>
      </c>
      <c r="D49" s="180">
        <f>C49/589.98</f>
        <v>0.661039357266348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68" t="s">
        <v>60</v>
      </c>
      <c r="B50" s="268"/>
      <c r="C50" s="268"/>
      <c r="D50" s="263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265</v>
      </c>
      <c r="D51" s="178">
        <f>C51/589.98</f>
        <v>0.44916776839892875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265</v>
      </c>
      <c r="D52" s="177">
        <f aca="true" t="shared" si="3" ref="D52:D58">C52/589.98</f>
        <v>0.44916776839892875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253</v>
      </c>
      <c r="D53" s="177">
        <f t="shared" si="3"/>
        <v>0.4288280958676565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166</v>
      </c>
      <c r="D54" s="177">
        <f t="shared" si="3"/>
        <v>0.28136547001593276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142</v>
      </c>
      <c r="D55" s="177">
        <f t="shared" si="3"/>
        <v>0.24068612495338823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0.08135869012508898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0.08135869012508898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175</v>
      </c>
      <c r="B58" s="75">
        <v>50</v>
      </c>
      <c r="C58" s="180">
        <v>335</v>
      </c>
      <c r="D58" s="180">
        <f t="shared" si="3"/>
        <v>0.5678158581646835</v>
      </c>
      <c r="E58" s="22"/>
    </row>
    <row r="59" spans="1:5" s="21" customFormat="1" ht="15" customHeight="1">
      <c r="A59" s="260" t="s">
        <v>200</v>
      </c>
      <c r="B59" s="260"/>
      <c r="C59" s="260"/>
      <c r="D59" s="22"/>
      <c r="E59" s="22"/>
    </row>
    <row r="60" spans="1:5" s="21" customFormat="1" ht="12">
      <c r="A60" s="218" t="s">
        <v>215</v>
      </c>
      <c r="B60" s="219"/>
      <c r="C60" s="220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64" t="s">
        <v>116</v>
      </c>
      <c r="B1" s="264"/>
      <c r="C1" s="264"/>
      <c r="D1" s="264"/>
      <c r="E1" s="264"/>
    </row>
    <row r="2" spans="1:5" ht="12.75">
      <c r="A2" s="269" t="s">
        <v>166</v>
      </c>
      <c r="B2" s="269"/>
      <c r="C2" s="269"/>
      <c r="D2" s="269"/>
      <c r="E2" s="269"/>
    </row>
    <row r="3" spans="1:5" ht="12.75" customHeight="1">
      <c r="A3" s="243" t="s">
        <v>194</v>
      </c>
      <c r="B3" s="243"/>
      <c r="C3" s="243"/>
      <c r="D3" s="243"/>
      <c r="E3" s="243"/>
    </row>
    <row r="4" spans="1:5" ht="12.75">
      <c r="A4" s="270" t="s">
        <v>214</v>
      </c>
      <c r="B4" s="270"/>
      <c r="C4" s="270"/>
      <c r="D4" s="270"/>
      <c r="E4" s="270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120</v>
      </c>
      <c r="B6" s="54" t="s">
        <v>121</v>
      </c>
      <c r="C6" s="55" t="s">
        <v>122</v>
      </c>
      <c r="D6" s="55" t="s">
        <v>176</v>
      </c>
      <c r="E6" s="56" t="s">
        <v>160</v>
      </c>
    </row>
    <row r="7" spans="1:5" ht="12.75">
      <c r="A7" s="57" t="s">
        <v>123</v>
      </c>
      <c r="B7" s="57" t="s">
        <v>124</v>
      </c>
      <c r="C7" s="58">
        <v>22500</v>
      </c>
      <c r="D7" s="59">
        <f>C7/50</f>
        <v>450</v>
      </c>
      <c r="E7" s="60">
        <f>D7/589.98</f>
        <v>0.7627377199227092</v>
      </c>
    </row>
    <row r="8" spans="1:5" ht="12.75">
      <c r="A8" s="61" t="s">
        <v>144</v>
      </c>
      <c r="B8" s="61" t="s">
        <v>142</v>
      </c>
      <c r="C8" s="62">
        <v>22500</v>
      </c>
      <c r="D8" s="63">
        <f aca="true" t="shared" si="0" ref="D8:D25">C8/50</f>
        <v>450</v>
      </c>
      <c r="E8" s="64">
        <f aca="true" t="shared" si="1" ref="E8:E25">D8/589.98</f>
        <v>0.7627377199227092</v>
      </c>
    </row>
    <row r="9" spans="1:5" ht="12.75">
      <c r="A9" s="61"/>
      <c r="B9" s="61" t="s">
        <v>152</v>
      </c>
      <c r="C9" s="62">
        <v>22500</v>
      </c>
      <c r="D9" s="65">
        <f t="shared" si="0"/>
        <v>450</v>
      </c>
      <c r="E9" s="68">
        <f t="shared" si="1"/>
        <v>0.7627377199227092</v>
      </c>
    </row>
    <row r="10" spans="1:5" ht="12.75">
      <c r="A10" s="66" t="s">
        <v>154</v>
      </c>
      <c r="B10" s="66" t="s">
        <v>127</v>
      </c>
      <c r="C10" s="58">
        <v>17500</v>
      </c>
      <c r="D10" s="59">
        <f t="shared" si="0"/>
        <v>350</v>
      </c>
      <c r="E10" s="64">
        <f t="shared" si="1"/>
        <v>0.5932404488287738</v>
      </c>
    </row>
    <row r="11" spans="1:5" ht="12.75">
      <c r="A11" s="61" t="s">
        <v>144</v>
      </c>
      <c r="B11" s="67" t="s">
        <v>150</v>
      </c>
      <c r="C11" s="62">
        <v>17500</v>
      </c>
      <c r="D11" s="63">
        <f t="shared" si="0"/>
        <v>350</v>
      </c>
      <c r="E11" s="64">
        <f t="shared" si="1"/>
        <v>0.5932404488287738</v>
      </c>
    </row>
    <row r="12" spans="1:5" ht="12.75">
      <c r="A12" s="61"/>
      <c r="B12" s="67" t="s">
        <v>151</v>
      </c>
      <c r="C12" s="62">
        <v>18500</v>
      </c>
      <c r="D12" s="63">
        <f t="shared" si="0"/>
        <v>370</v>
      </c>
      <c r="E12" s="64">
        <f t="shared" si="1"/>
        <v>0.627139903047561</v>
      </c>
    </row>
    <row r="13" spans="1:5" ht="12.75">
      <c r="A13" s="61"/>
      <c r="B13" s="67" t="s">
        <v>129</v>
      </c>
      <c r="C13" s="62">
        <v>17500</v>
      </c>
      <c r="D13" s="63">
        <f t="shared" si="0"/>
        <v>350</v>
      </c>
      <c r="E13" s="64">
        <f t="shared" si="1"/>
        <v>0.5932404488287738</v>
      </c>
    </row>
    <row r="14" spans="1:5" ht="12.75">
      <c r="A14" s="61"/>
      <c r="B14" s="67" t="s">
        <v>130</v>
      </c>
      <c r="C14" s="62">
        <v>17500</v>
      </c>
      <c r="D14" s="63">
        <f t="shared" si="0"/>
        <v>350</v>
      </c>
      <c r="E14" s="64">
        <f t="shared" si="1"/>
        <v>0.5932404488287738</v>
      </c>
    </row>
    <row r="15" spans="1:5" ht="12.75">
      <c r="A15" s="61"/>
      <c r="B15" s="67" t="s">
        <v>143</v>
      </c>
      <c r="C15" s="62">
        <v>17500</v>
      </c>
      <c r="D15" s="63">
        <f t="shared" si="0"/>
        <v>350</v>
      </c>
      <c r="E15" s="64">
        <f t="shared" si="1"/>
        <v>0.5932404488287738</v>
      </c>
    </row>
    <row r="16" spans="1:5" ht="12.75">
      <c r="A16" s="61"/>
      <c r="B16" s="67" t="s">
        <v>131</v>
      </c>
      <c r="C16" s="62">
        <v>17500</v>
      </c>
      <c r="D16" s="63">
        <f t="shared" si="0"/>
        <v>350</v>
      </c>
      <c r="E16" s="64">
        <f t="shared" si="1"/>
        <v>0.5932404488287738</v>
      </c>
    </row>
    <row r="17" spans="1:5" ht="12.75">
      <c r="A17" s="61"/>
      <c r="B17" s="67" t="s">
        <v>132</v>
      </c>
      <c r="C17" s="62">
        <v>17500</v>
      </c>
      <c r="D17" s="63">
        <v>350</v>
      </c>
      <c r="E17" s="64">
        <f t="shared" si="1"/>
        <v>0.5932404488287738</v>
      </c>
    </row>
    <row r="18" spans="1:5" ht="12.75">
      <c r="A18" s="66" t="s">
        <v>155</v>
      </c>
      <c r="B18" s="66" t="s">
        <v>128</v>
      </c>
      <c r="C18" s="58">
        <v>19000</v>
      </c>
      <c r="D18" s="59">
        <f t="shared" si="0"/>
        <v>380</v>
      </c>
      <c r="E18" s="60">
        <f t="shared" si="1"/>
        <v>0.6440896301569544</v>
      </c>
    </row>
    <row r="19" spans="1:5" ht="12.75">
      <c r="A19" s="61" t="s">
        <v>144</v>
      </c>
      <c r="B19" s="67" t="s">
        <v>125</v>
      </c>
      <c r="C19" s="62">
        <v>19000</v>
      </c>
      <c r="D19" s="63">
        <f t="shared" si="0"/>
        <v>380</v>
      </c>
      <c r="E19" s="64">
        <f t="shared" si="1"/>
        <v>0.6440896301569544</v>
      </c>
    </row>
    <row r="20" spans="1:5" ht="12.75">
      <c r="A20" s="61"/>
      <c r="B20" s="67" t="s">
        <v>126</v>
      </c>
      <c r="C20" s="62">
        <v>19000</v>
      </c>
      <c r="D20" s="63">
        <f t="shared" si="0"/>
        <v>380</v>
      </c>
      <c r="E20" s="64">
        <f t="shared" si="1"/>
        <v>0.6440896301569544</v>
      </c>
    </row>
    <row r="21" spans="1:5" ht="12.75">
      <c r="A21" s="61"/>
      <c r="B21" s="67" t="s">
        <v>156</v>
      </c>
      <c r="C21" s="62">
        <v>19000</v>
      </c>
      <c r="D21" s="63">
        <f t="shared" si="0"/>
        <v>380</v>
      </c>
      <c r="E21" s="64">
        <f t="shared" si="1"/>
        <v>0.6440896301569544</v>
      </c>
    </row>
    <row r="22" spans="1:5" ht="12.75">
      <c r="A22" s="69"/>
      <c r="B22" s="70" t="s">
        <v>182</v>
      </c>
      <c r="C22" s="71">
        <v>19000</v>
      </c>
      <c r="D22" s="65">
        <f t="shared" si="0"/>
        <v>380</v>
      </c>
      <c r="E22" s="68">
        <f t="shared" si="1"/>
        <v>0.6440896301569544</v>
      </c>
    </row>
    <row r="23" spans="1:5" ht="12.75">
      <c r="A23" s="210" t="s">
        <v>195</v>
      </c>
      <c r="B23" s="211" t="s">
        <v>133</v>
      </c>
      <c r="C23" s="212">
        <v>10000</v>
      </c>
      <c r="D23" s="213">
        <f t="shared" si="0"/>
        <v>200</v>
      </c>
      <c r="E23" s="64">
        <f t="shared" si="1"/>
        <v>0.3389945421878708</v>
      </c>
    </row>
    <row r="24" spans="1:5" ht="12.75">
      <c r="A24" s="57" t="s">
        <v>134</v>
      </c>
      <c r="B24" s="66" t="s">
        <v>135</v>
      </c>
      <c r="C24" s="58">
        <v>17500</v>
      </c>
      <c r="D24" s="59">
        <f t="shared" si="0"/>
        <v>350</v>
      </c>
      <c r="E24" s="60">
        <f t="shared" si="1"/>
        <v>0.5932404488287738</v>
      </c>
    </row>
    <row r="25" spans="1:5" ht="12.75">
      <c r="A25" s="69" t="s">
        <v>157</v>
      </c>
      <c r="B25" s="70" t="s">
        <v>141</v>
      </c>
      <c r="C25" s="71">
        <v>17500</v>
      </c>
      <c r="D25" s="65">
        <f t="shared" si="0"/>
        <v>350</v>
      </c>
      <c r="E25" s="68">
        <f t="shared" si="1"/>
        <v>0.5932404488287738</v>
      </c>
    </row>
    <row r="26" spans="1:5" ht="12.75">
      <c r="A26" s="221" t="s">
        <v>201</v>
      </c>
      <c r="B26" s="52"/>
      <c r="C26" s="52"/>
      <c r="D26" s="52"/>
      <c r="E26" s="52"/>
    </row>
    <row r="27" spans="1:5" ht="12.75">
      <c r="A27" s="218" t="s">
        <v>216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SheetLayoutView="100" zoomScalePageLayoutView="0" workbookViewId="0" topLeftCell="A1">
      <selection activeCell="F23" sqref="F23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73" t="s">
        <v>117</v>
      </c>
      <c r="B1" s="273"/>
      <c r="C1" s="273"/>
      <c r="D1" s="273"/>
    </row>
    <row r="2" spans="1:7" ht="15" customHeight="1">
      <c r="A2" s="263" t="s">
        <v>165</v>
      </c>
      <c r="B2" s="263"/>
      <c r="C2" s="263"/>
      <c r="D2" s="263"/>
      <c r="E2" s="5"/>
      <c r="F2" s="5"/>
      <c r="G2" s="4"/>
    </row>
    <row r="3" spans="1:7" ht="15" customHeight="1">
      <c r="A3" s="255" t="s">
        <v>196</v>
      </c>
      <c r="B3" s="255"/>
      <c r="C3" s="255"/>
      <c r="D3" s="255"/>
      <c r="E3" s="139"/>
      <c r="F3" s="139"/>
      <c r="G3" s="4"/>
    </row>
    <row r="4" spans="1:7" ht="15" customHeight="1">
      <c r="A4" s="274" t="s">
        <v>214</v>
      </c>
      <c r="B4" s="274"/>
      <c r="C4" s="274"/>
      <c r="D4" s="274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76" t="s">
        <v>32</v>
      </c>
      <c r="B6" s="276"/>
      <c r="C6" s="276"/>
      <c r="D6" s="276"/>
      <c r="E6" s="6"/>
      <c r="F6" s="6"/>
      <c r="G6" s="4"/>
    </row>
    <row r="7" spans="1:7" ht="15" customHeight="1">
      <c r="A7" s="277" t="s">
        <v>40</v>
      </c>
      <c r="B7" s="279" t="s">
        <v>38</v>
      </c>
      <c r="C7" s="281" t="s">
        <v>198</v>
      </c>
      <c r="D7" s="271" t="s">
        <v>197</v>
      </c>
      <c r="E7" s="2"/>
      <c r="F7" s="2"/>
      <c r="G7" s="2"/>
    </row>
    <row r="8" spans="1:7" ht="15" customHeight="1">
      <c r="A8" s="278"/>
      <c r="B8" s="280"/>
      <c r="C8" s="282"/>
      <c r="D8" s="272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6">
        <v>5620</v>
      </c>
      <c r="D9" s="194">
        <f aca="true" t="shared" si="0" ref="D9:D14">C9/589.98</f>
        <v>9.525746635479168</v>
      </c>
      <c r="E9" s="2"/>
      <c r="F9" s="215"/>
      <c r="G9" s="2"/>
    </row>
    <row r="10" spans="1:7" ht="15" customHeight="1">
      <c r="A10" s="195" t="s">
        <v>34</v>
      </c>
      <c r="B10" s="196" t="s">
        <v>39</v>
      </c>
      <c r="C10" s="62">
        <v>5580</v>
      </c>
      <c r="D10" s="197">
        <f t="shared" si="0"/>
        <v>9.457947727041594</v>
      </c>
      <c r="E10" s="2"/>
      <c r="F10" s="2"/>
      <c r="G10" s="2"/>
    </row>
    <row r="11" spans="1:14" ht="15" customHeight="1">
      <c r="A11" s="195" t="s">
        <v>35</v>
      </c>
      <c r="B11" s="196" t="s">
        <v>39</v>
      </c>
      <c r="C11" s="62">
        <v>5125</v>
      </c>
      <c r="D11" s="197">
        <f t="shared" si="0"/>
        <v>8.686735143564189</v>
      </c>
      <c r="E11" s="2"/>
      <c r="F11" s="2"/>
      <c r="G11" s="225"/>
      <c r="H11" s="225"/>
      <c r="I11" s="225"/>
      <c r="J11" s="225"/>
      <c r="K11" s="225"/>
      <c r="L11" s="225"/>
      <c r="M11" s="225"/>
      <c r="N11" s="226"/>
    </row>
    <row r="12" spans="1:14" ht="15" customHeight="1">
      <c r="A12" s="195" t="s">
        <v>36</v>
      </c>
      <c r="B12" s="196" t="s">
        <v>39</v>
      </c>
      <c r="C12" s="62">
        <v>2090</v>
      </c>
      <c r="D12" s="197">
        <f t="shared" si="0"/>
        <v>3.5424929658632496</v>
      </c>
      <c r="E12" s="2"/>
      <c r="F12" s="2"/>
      <c r="G12" s="225"/>
      <c r="H12" s="225"/>
      <c r="I12" s="225"/>
      <c r="J12" s="225"/>
      <c r="K12" s="225"/>
      <c r="L12" s="225"/>
      <c r="M12" s="227"/>
      <c r="N12" s="228"/>
    </row>
    <row r="13" spans="1:14" ht="15" customHeight="1">
      <c r="A13" s="195" t="s">
        <v>41</v>
      </c>
      <c r="B13" s="196" t="s">
        <v>39</v>
      </c>
      <c r="C13" s="62">
        <v>3410</v>
      </c>
      <c r="D13" s="197">
        <f t="shared" si="0"/>
        <v>5.779856944303196</v>
      </c>
      <c r="E13" s="2"/>
      <c r="F13" s="2"/>
      <c r="G13" s="225"/>
      <c r="H13" s="225"/>
      <c r="I13" s="225"/>
      <c r="J13" s="225"/>
      <c r="K13" s="225"/>
      <c r="L13" s="225"/>
      <c r="M13" s="227"/>
      <c r="N13" s="229"/>
    </row>
    <row r="14" spans="1:14" ht="15" customHeight="1">
      <c r="A14" s="198" t="s">
        <v>37</v>
      </c>
      <c r="B14" s="199" t="s">
        <v>39</v>
      </c>
      <c r="C14" s="71">
        <v>2580</v>
      </c>
      <c r="D14" s="200">
        <f t="shared" si="0"/>
        <v>4.373029594223532</v>
      </c>
      <c r="E14" s="2"/>
      <c r="F14" s="2"/>
      <c r="G14" s="225"/>
      <c r="H14" s="225"/>
      <c r="I14" s="225"/>
      <c r="J14" s="225"/>
      <c r="K14" s="225"/>
      <c r="L14" s="225"/>
      <c r="M14" s="227"/>
      <c r="N14" s="230"/>
    </row>
    <row r="15" spans="1:14" ht="15" customHeight="1">
      <c r="A15" s="265" t="s">
        <v>78</v>
      </c>
      <c r="B15" s="265"/>
      <c r="C15" s="265"/>
      <c r="D15" s="265"/>
      <c r="E15" s="2"/>
      <c r="F15" s="2"/>
      <c r="G15" s="225"/>
      <c r="H15" s="225"/>
      <c r="I15" s="225"/>
      <c r="J15" s="225"/>
      <c r="K15" s="225"/>
      <c r="L15" s="225"/>
      <c r="M15" s="227"/>
      <c r="N15" s="225"/>
    </row>
    <row r="16" spans="1:14" ht="15" customHeight="1">
      <c r="A16" s="192" t="s">
        <v>79</v>
      </c>
      <c r="B16" s="193" t="s">
        <v>208</v>
      </c>
      <c r="C16" s="58">
        <v>7320</v>
      </c>
      <c r="D16" s="194">
        <f>C16/589.98</f>
        <v>12.40720024407607</v>
      </c>
      <c r="E16" s="2"/>
      <c r="F16" s="2"/>
      <c r="G16" s="225"/>
      <c r="H16" s="225"/>
      <c r="I16" s="225"/>
      <c r="J16" s="225"/>
      <c r="K16" s="225"/>
      <c r="L16" s="225"/>
      <c r="M16" s="227"/>
      <c r="N16" s="230"/>
    </row>
    <row r="17" spans="1:14" ht="15" customHeight="1">
      <c r="A17" s="232" t="s">
        <v>209</v>
      </c>
      <c r="B17" s="199" t="s">
        <v>207</v>
      </c>
      <c r="C17" s="71">
        <v>13050</v>
      </c>
      <c r="D17" s="233">
        <f>C17/589.98</f>
        <v>22.11939387775857</v>
      </c>
      <c r="E17" s="2"/>
      <c r="F17" s="2"/>
      <c r="G17" s="225"/>
      <c r="H17" s="225"/>
      <c r="I17" s="225"/>
      <c r="J17" s="225"/>
      <c r="K17" s="225"/>
      <c r="L17" s="225"/>
      <c r="M17" s="227"/>
      <c r="N17" s="230"/>
    </row>
    <row r="18" spans="1:7" ht="15" customHeight="1">
      <c r="A18" s="275" t="s">
        <v>200</v>
      </c>
      <c r="B18" s="275"/>
      <c r="C18" s="275"/>
      <c r="D18" s="201"/>
      <c r="E18" s="2"/>
      <c r="F18" s="2" t="s">
        <v>145</v>
      </c>
      <c r="G18" s="2"/>
    </row>
    <row r="19" spans="1:7" ht="15" customHeight="1">
      <c r="A19" s="231" t="s">
        <v>210</v>
      </c>
      <c r="B19" s="231"/>
      <c r="C19" s="231"/>
      <c r="D19" s="201"/>
      <c r="E19" s="2"/>
      <c r="F19" s="2"/>
      <c r="G19" s="2"/>
    </row>
    <row r="20" spans="1:7" ht="15" customHeight="1">
      <c r="A20" s="218" t="s">
        <v>215</v>
      </c>
      <c r="B20" s="222"/>
      <c r="C20" s="222"/>
      <c r="D20" s="201"/>
      <c r="E20" s="2"/>
      <c r="F20" s="2"/>
      <c r="G20" s="4"/>
    </row>
    <row r="21" spans="1:7" ht="12.75">
      <c r="A21" s="61"/>
      <c r="B21" s="61"/>
      <c r="C21" s="61"/>
      <c r="D21" s="202"/>
      <c r="E21" s="4"/>
      <c r="F21" s="4"/>
      <c r="G21" s="4"/>
    </row>
    <row r="22" spans="1:7" ht="12.75">
      <c r="A22" s="61"/>
      <c r="B22" s="61"/>
      <c r="C22" s="61"/>
      <c r="D22" s="202"/>
      <c r="E22" s="4"/>
      <c r="F22" s="4"/>
      <c r="G22" s="4"/>
    </row>
    <row r="23" spans="1:7" ht="12.75">
      <c r="A23" s="203"/>
      <c r="B23" s="203"/>
      <c r="C23" s="203"/>
      <c r="D23" s="204"/>
      <c r="E23" s="4"/>
      <c r="F23" s="4"/>
      <c r="G23" s="4"/>
    </row>
    <row r="46" ht="12.75">
      <c r="D46" s="205"/>
    </row>
  </sheetData>
  <sheetProtection/>
  <mergeCells count="11">
    <mergeCell ref="C7:C8"/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7">
      <selection activeCell="B17" sqref="B17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193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138</v>
      </c>
      <c r="C3" s="130">
        <v>3</v>
      </c>
    </row>
    <row r="4" spans="1:3" ht="21" customHeight="1">
      <c r="A4" s="131" t="s">
        <v>111</v>
      </c>
      <c r="B4" s="97"/>
      <c r="C4" s="132"/>
    </row>
    <row r="5" spans="1:3" ht="21" customHeight="1">
      <c r="A5" s="129">
        <v>1</v>
      </c>
      <c r="B5" s="97" t="s">
        <v>24</v>
      </c>
      <c r="C5" s="130">
        <v>4</v>
      </c>
    </row>
    <row r="6" spans="1:3" ht="21" customHeight="1">
      <c r="A6" s="129">
        <v>2</v>
      </c>
      <c r="B6" s="133" t="s">
        <v>25</v>
      </c>
      <c r="C6" s="130">
        <v>5</v>
      </c>
    </row>
    <row r="7" spans="1:3" ht="18.75" customHeight="1">
      <c r="A7" s="129">
        <v>3</v>
      </c>
      <c r="B7" s="133" t="s">
        <v>158</v>
      </c>
      <c r="C7" s="130">
        <v>6</v>
      </c>
    </row>
    <row r="8" spans="1:3" ht="21" customHeight="1">
      <c r="A8" s="129">
        <v>4</v>
      </c>
      <c r="B8" s="133" t="s">
        <v>80</v>
      </c>
      <c r="C8" s="130">
        <v>7</v>
      </c>
    </row>
    <row r="9" spans="1:3" ht="21" customHeight="1">
      <c r="A9" s="129">
        <v>5</v>
      </c>
      <c r="B9" s="133" t="s">
        <v>172</v>
      </c>
      <c r="C9" s="214">
        <v>12</v>
      </c>
    </row>
    <row r="10" spans="1:3" ht="21" customHeight="1">
      <c r="A10" s="129">
        <v>6</v>
      </c>
      <c r="B10" s="133" t="s">
        <v>164</v>
      </c>
      <c r="C10" s="130">
        <v>13</v>
      </c>
    </row>
    <row r="11" spans="1:3" ht="21" customHeight="1">
      <c r="A11" s="129">
        <v>7</v>
      </c>
      <c r="B11" s="133" t="s">
        <v>163</v>
      </c>
      <c r="C11" s="130">
        <v>14</v>
      </c>
    </row>
    <row r="12" spans="1:3" ht="24" customHeight="1">
      <c r="A12" s="131" t="s">
        <v>110</v>
      </c>
      <c r="B12" s="133"/>
      <c r="C12" s="134"/>
    </row>
    <row r="13" spans="1:3" ht="33" customHeight="1">
      <c r="A13" s="129">
        <v>1</v>
      </c>
      <c r="B13" s="135" t="s">
        <v>149</v>
      </c>
      <c r="C13" s="130">
        <v>8</v>
      </c>
    </row>
    <row r="14" spans="1:3" ht="33" customHeight="1">
      <c r="A14" s="129">
        <v>2</v>
      </c>
      <c r="B14" s="135" t="s">
        <v>147</v>
      </c>
      <c r="C14" s="130">
        <v>9</v>
      </c>
    </row>
    <row r="15" spans="1:3" ht="33" customHeight="1">
      <c r="A15" s="129">
        <v>3</v>
      </c>
      <c r="B15" s="135" t="s">
        <v>148</v>
      </c>
      <c r="C15" s="130">
        <v>10</v>
      </c>
    </row>
    <row r="16" spans="1:3" ht="33" customHeight="1">
      <c r="A16" s="129">
        <v>4</v>
      </c>
      <c r="B16" s="135" t="s">
        <v>173</v>
      </c>
      <c r="C16" s="130">
        <v>11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40" t="s">
        <v>85</v>
      </c>
      <c r="B19" s="240"/>
      <c r="C19" s="240"/>
    </row>
    <row r="20" spans="1:3" ht="18" customHeight="1">
      <c r="A20" s="139" t="s">
        <v>86</v>
      </c>
      <c r="B20" s="140"/>
      <c r="C20" s="141"/>
    </row>
    <row r="21" spans="1:3" ht="21" customHeight="1">
      <c r="A21" s="139" t="s">
        <v>118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41" t="s">
        <v>138</v>
      </c>
      <c r="B1" s="241"/>
      <c r="C1" s="241"/>
      <c r="D1" s="241"/>
      <c r="E1" s="241"/>
      <c r="F1" s="241"/>
      <c r="G1" s="241"/>
      <c r="H1" s="241"/>
      <c r="I1" s="241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G26" sqref="G26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43" t="s">
        <v>112</v>
      </c>
      <c r="B1" s="243"/>
      <c r="C1" s="243"/>
      <c r="D1" s="243"/>
      <c r="E1" s="243"/>
      <c r="F1" s="243"/>
      <c r="G1" s="243"/>
      <c r="H1" s="243"/>
      <c r="I1" s="243"/>
      <c r="J1" s="243"/>
      <c r="K1" s="97"/>
    </row>
    <row r="2" spans="1:11" s="99" customFormat="1" ht="19.5" customHeight="1">
      <c r="A2" s="244" t="s">
        <v>4</v>
      </c>
      <c r="B2" s="244"/>
      <c r="C2" s="244"/>
      <c r="D2" s="244"/>
      <c r="E2" s="244"/>
      <c r="F2" s="244"/>
      <c r="G2" s="244"/>
      <c r="H2" s="244"/>
      <c r="I2" s="244"/>
      <c r="J2" s="244"/>
      <c r="K2" s="97"/>
    </row>
    <row r="3" spans="1:19" s="106" customFormat="1" ht="12.75">
      <c r="A3" s="100"/>
      <c r="B3" s="246" t="s">
        <v>5</v>
      </c>
      <c r="C3" s="246"/>
      <c r="D3" s="246"/>
      <c r="E3" s="246"/>
      <c r="F3" s="101"/>
      <c r="G3" s="246" t="s">
        <v>170</v>
      </c>
      <c r="H3" s="246"/>
      <c r="I3" s="246"/>
      <c r="J3" s="246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153</v>
      </c>
      <c r="B4" s="247">
        <v>2013</v>
      </c>
      <c r="C4" s="249" t="s">
        <v>219</v>
      </c>
      <c r="D4" s="249"/>
      <c r="E4" s="249"/>
      <c r="F4" s="101"/>
      <c r="G4" s="247">
        <v>2013</v>
      </c>
      <c r="H4" s="249" t="s">
        <v>219</v>
      </c>
      <c r="I4" s="249"/>
      <c r="J4" s="249"/>
      <c r="K4" s="102"/>
    </row>
    <row r="5" spans="1:11" s="121" customFormat="1" ht="25.5">
      <c r="A5" s="107"/>
      <c r="B5" s="248"/>
      <c r="C5" s="108">
        <v>2013</v>
      </c>
      <c r="D5" s="108">
        <v>2014</v>
      </c>
      <c r="E5" s="206" t="s">
        <v>187</v>
      </c>
      <c r="F5" s="109"/>
      <c r="G5" s="248"/>
      <c r="H5" s="108">
        <v>2013</v>
      </c>
      <c r="I5" s="108">
        <v>2014</v>
      </c>
      <c r="J5" s="206" t="s">
        <v>187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1004353</v>
      </c>
      <c r="H6" s="41">
        <v>893370</v>
      </c>
      <c r="I6" s="41">
        <v>826192</v>
      </c>
      <c r="J6" s="42">
        <v>-7.5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/>
      <c r="K7" s="122"/>
    </row>
    <row r="8" spans="1:11" s="123" customFormat="1" ht="12.75">
      <c r="A8" s="47" t="s">
        <v>7</v>
      </c>
      <c r="B8" s="48">
        <v>1104896</v>
      </c>
      <c r="C8" s="48">
        <v>1000484</v>
      </c>
      <c r="D8" s="48">
        <v>996655</v>
      </c>
      <c r="E8" s="42">
        <v>-0.4</v>
      </c>
      <c r="F8" s="48"/>
      <c r="G8" s="48">
        <v>517043</v>
      </c>
      <c r="H8" s="48">
        <v>473967</v>
      </c>
      <c r="I8" s="48">
        <v>427546</v>
      </c>
      <c r="J8" s="42">
        <v>-9.8</v>
      </c>
      <c r="K8" s="110"/>
    </row>
    <row r="9" spans="1:11" s="99" customFormat="1" ht="12.75">
      <c r="A9" s="43" t="s">
        <v>8</v>
      </c>
      <c r="B9" s="34">
        <v>552168</v>
      </c>
      <c r="C9" s="34">
        <v>471339</v>
      </c>
      <c r="D9" s="34">
        <v>502989</v>
      </c>
      <c r="E9" s="46">
        <v>6.7</v>
      </c>
      <c r="F9" s="34"/>
      <c r="G9" s="34">
        <v>222936</v>
      </c>
      <c r="H9" s="34">
        <v>194463</v>
      </c>
      <c r="I9" s="34">
        <v>183248</v>
      </c>
      <c r="J9" s="46">
        <v>-5.8</v>
      </c>
      <c r="K9" s="97"/>
    </row>
    <row r="10" spans="1:11" s="99" customFormat="1" ht="12.75">
      <c r="A10" s="43" t="s">
        <v>9</v>
      </c>
      <c r="B10" s="34">
        <v>116132</v>
      </c>
      <c r="C10" s="34">
        <v>115889</v>
      </c>
      <c r="D10" s="34">
        <v>118904</v>
      </c>
      <c r="E10" s="46">
        <v>2.6</v>
      </c>
      <c r="F10" s="34"/>
      <c r="G10" s="34">
        <v>52545</v>
      </c>
      <c r="H10" s="34">
        <v>52445</v>
      </c>
      <c r="I10" s="34">
        <v>47726</v>
      </c>
      <c r="J10" s="46">
        <v>-9</v>
      </c>
      <c r="K10" s="97"/>
    </row>
    <row r="11" spans="1:11" s="99" customFormat="1" ht="12.75">
      <c r="A11" s="43" t="s">
        <v>221</v>
      </c>
      <c r="B11" s="34">
        <v>74749</v>
      </c>
      <c r="C11" s="34">
        <v>59818</v>
      </c>
      <c r="D11" s="34">
        <v>38341</v>
      </c>
      <c r="E11" s="46">
        <v>-35.9</v>
      </c>
      <c r="F11" s="34"/>
      <c r="G11" s="34">
        <v>35516</v>
      </c>
      <c r="H11" s="34">
        <v>28878</v>
      </c>
      <c r="I11" s="34">
        <v>19856</v>
      </c>
      <c r="J11" s="46">
        <v>-31.2</v>
      </c>
      <c r="K11" s="97"/>
    </row>
    <row r="12" spans="1:11" s="99" customFormat="1" ht="12.75">
      <c r="A12" s="43" t="s">
        <v>136</v>
      </c>
      <c r="B12" s="34">
        <v>75730</v>
      </c>
      <c r="C12" s="34">
        <v>75635</v>
      </c>
      <c r="D12" s="34">
        <v>77037</v>
      </c>
      <c r="E12" s="46">
        <v>1.9</v>
      </c>
      <c r="F12" s="34"/>
      <c r="G12" s="34">
        <v>39884</v>
      </c>
      <c r="H12" s="34">
        <v>39833</v>
      </c>
      <c r="I12" s="34">
        <v>38394</v>
      </c>
      <c r="J12" s="46">
        <v>-3.6</v>
      </c>
      <c r="K12" s="97"/>
    </row>
    <row r="13" spans="1:11" s="99" customFormat="1" ht="12.75">
      <c r="A13" s="43" t="s">
        <v>222</v>
      </c>
      <c r="B13" s="34">
        <v>75872</v>
      </c>
      <c r="C13" s="34">
        <v>75068</v>
      </c>
      <c r="D13" s="34">
        <v>99459</v>
      </c>
      <c r="E13" s="46">
        <v>32.5</v>
      </c>
      <c r="F13" s="34"/>
      <c r="G13" s="34">
        <v>43408</v>
      </c>
      <c r="H13" s="34">
        <v>42570</v>
      </c>
      <c r="I13" s="34">
        <v>51600</v>
      </c>
      <c r="J13" s="46">
        <v>21.2</v>
      </c>
      <c r="K13" s="97"/>
    </row>
    <row r="14" spans="1:11" s="99" customFormat="1" ht="12.75">
      <c r="A14" s="43" t="s">
        <v>10</v>
      </c>
      <c r="B14" s="34">
        <v>210247</v>
      </c>
      <c r="C14" s="34">
        <v>202734</v>
      </c>
      <c r="D14" s="34">
        <v>159926</v>
      </c>
      <c r="E14" s="46">
        <v>-21.1</v>
      </c>
      <c r="F14" s="34"/>
      <c r="G14" s="34">
        <v>122754</v>
      </c>
      <c r="H14" s="34">
        <v>115778</v>
      </c>
      <c r="I14" s="34">
        <v>86721</v>
      </c>
      <c r="J14" s="46">
        <v>-25.1</v>
      </c>
      <c r="K14" s="97"/>
    </row>
    <row r="15" spans="1:11" s="99" customFormat="1" ht="12.75">
      <c r="A15" s="43"/>
      <c r="B15" s="32"/>
      <c r="C15" s="32"/>
      <c r="D15" s="32"/>
      <c r="E15" s="46"/>
      <c r="F15" s="32"/>
      <c r="G15" s="32"/>
      <c r="H15" s="32"/>
      <c r="I15" s="49"/>
      <c r="J15" s="46"/>
      <c r="K15" s="97"/>
    </row>
    <row r="16" spans="1:11" s="99" customFormat="1" ht="12.75">
      <c r="A16" s="47" t="s">
        <v>169</v>
      </c>
      <c r="B16" s="48">
        <v>42850</v>
      </c>
      <c r="C16" s="48">
        <v>37591</v>
      </c>
      <c r="D16" s="48">
        <v>35893</v>
      </c>
      <c r="E16" s="42">
        <v>-4.5</v>
      </c>
      <c r="F16" s="48"/>
      <c r="G16" s="48">
        <v>312202</v>
      </c>
      <c r="H16" s="48">
        <v>273137</v>
      </c>
      <c r="I16" s="48">
        <v>268775</v>
      </c>
      <c r="J16" s="42">
        <v>-1.6</v>
      </c>
      <c r="K16" s="97"/>
    </row>
    <row r="17" spans="1:11" s="99" customFormat="1" ht="12.75">
      <c r="A17" s="43" t="s">
        <v>11</v>
      </c>
      <c r="B17" s="50">
        <v>9620</v>
      </c>
      <c r="C17" s="34">
        <v>8589</v>
      </c>
      <c r="D17" s="34">
        <v>7955</v>
      </c>
      <c r="E17" s="46">
        <v>-7.4</v>
      </c>
      <c r="F17" s="50"/>
      <c r="G17" s="34">
        <v>76874</v>
      </c>
      <c r="H17" s="34">
        <v>71391</v>
      </c>
      <c r="I17" s="34">
        <v>70767</v>
      </c>
      <c r="J17" s="46">
        <v>-0.9</v>
      </c>
      <c r="K17" s="97"/>
    </row>
    <row r="18" spans="1:11" s="99" customFormat="1" ht="12.75">
      <c r="A18" s="43" t="s">
        <v>12</v>
      </c>
      <c r="B18" s="50">
        <v>5296</v>
      </c>
      <c r="C18" s="34">
        <v>4822</v>
      </c>
      <c r="D18" s="34">
        <v>4519</v>
      </c>
      <c r="E18" s="46">
        <v>-6.3</v>
      </c>
      <c r="F18" s="34"/>
      <c r="G18" s="34">
        <v>77638</v>
      </c>
      <c r="H18" s="34">
        <v>68784</v>
      </c>
      <c r="I18" s="34">
        <v>65392</v>
      </c>
      <c r="J18" s="46">
        <v>-4.9</v>
      </c>
      <c r="K18" s="97"/>
    </row>
    <row r="19" spans="1:11" s="99" customFormat="1" ht="12.75">
      <c r="A19" s="43" t="s">
        <v>13</v>
      </c>
      <c r="B19" s="50">
        <v>7965</v>
      </c>
      <c r="C19" s="34">
        <v>6402</v>
      </c>
      <c r="D19" s="34">
        <v>6444</v>
      </c>
      <c r="E19" s="46">
        <v>0.7</v>
      </c>
      <c r="F19" s="34"/>
      <c r="G19" s="34">
        <v>71659</v>
      </c>
      <c r="H19" s="34">
        <v>61851</v>
      </c>
      <c r="I19" s="34">
        <v>71059</v>
      </c>
      <c r="J19" s="46">
        <v>14.9</v>
      </c>
      <c r="K19" s="97"/>
    </row>
    <row r="20" spans="1:11" s="99" customFormat="1" ht="12.75">
      <c r="A20" s="43" t="s">
        <v>14</v>
      </c>
      <c r="B20" s="50">
        <v>19968</v>
      </c>
      <c r="C20" s="34">
        <v>17778</v>
      </c>
      <c r="D20" s="34">
        <v>16975</v>
      </c>
      <c r="E20" s="46">
        <v>-4.5</v>
      </c>
      <c r="F20" s="34"/>
      <c r="G20" s="34">
        <v>86031</v>
      </c>
      <c r="H20" s="34">
        <v>71111</v>
      </c>
      <c r="I20" s="34">
        <v>61558</v>
      </c>
      <c r="J20" s="46">
        <v>-13.4</v>
      </c>
      <c r="K20" s="97"/>
    </row>
    <row r="21" spans="1:11" s="99" customFormat="1" ht="12.75">
      <c r="A21" s="43"/>
      <c r="B21" s="34"/>
      <c r="C21" s="34"/>
      <c r="D21" s="34"/>
      <c r="E21" s="46"/>
      <c r="F21" s="34"/>
      <c r="G21" s="34"/>
      <c r="H21" s="34"/>
      <c r="I21" s="34"/>
      <c r="J21" s="46"/>
      <c r="K21" s="97"/>
    </row>
    <row r="22" spans="1:11" s="99" customFormat="1" ht="12.75">
      <c r="A22" s="47" t="s">
        <v>15</v>
      </c>
      <c r="B22" s="48">
        <v>2973</v>
      </c>
      <c r="C22" s="48">
        <v>2525</v>
      </c>
      <c r="D22" s="48">
        <v>2744</v>
      </c>
      <c r="E22" s="42">
        <v>8.6</v>
      </c>
      <c r="F22" s="48"/>
      <c r="G22" s="48">
        <v>132320</v>
      </c>
      <c r="H22" s="48">
        <v>110259</v>
      </c>
      <c r="I22" s="48">
        <v>95553</v>
      </c>
      <c r="J22" s="42">
        <v>-13.3</v>
      </c>
      <c r="K22" s="97"/>
    </row>
    <row r="23" spans="1:11" s="99" customFormat="1" ht="12.75">
      <c r="A23" s="43" t="s">
        <v>16</v>
      </c>
      <c r="B23" s="34">
        <v>1408</v>
      </c>
      <c r="C23" s="34">
        <v>1181</v>
      </c>
      <c r="D23" s="34">
        <v>1176</v>
      </c>
      <c r="E23" s="46">
        <v>-0.5</v>
      </c>
      <c r="F23" s="34"/>
      <c r="G23" s="34">
        <v>22044</v>
      </c>
      <c r="H23" s="34">
        <v>18353</v>
      </c>
      <c r="I23" s="34">
        <v>14775</v>
      </c>
      <c r="J23" s="46">
        <v>-19.5</v>
      </c>
      <c r="K23" s="97"/>
    </row>
    <row r="24" spans="1:11" s="99" customFormat="1" ht="12.75">
      <c r="A24" s="43" t="s">
        <v>17</v>
      </c>
      <c r="B24" s="34">
        <v>181</v>
      </c>
      <c r="C24" s="34">
        <v>150</v>
      </c>
      <c r="D24" s="34">
        <v>146</v>
      </c>
      <c r="E24" s="46">
        <v>-2.6</v>
      </c>
      <c r="F24" s="34"/>
      <c r="G24" s="34">
        <v>59655</v>
      </c>
      <c r="H24" s="34">
        <v>50371</v>
      </c>
      <c r="I24" s="34">
        <v>46151</v>
      </c>
      <c r="J24" s="46">
        <v>-8.4</v>
      </c>
      <c r="K24" s="97"/>
    </row>
    <row r="25" spans="1:11" s="99" customFormat="1" ht="12.75">
      <c r="A25" s="43" t="s">
        <v>223</v>
      </c>
      <c r="B25" s="34">
        <v>1384</v>
      </c>
      <c r="C25" s="34">
        <v>1195</v>
      </c>
      <c r="D25" s="34">
        <v>1422</v>
      </c>
      <c r="E25" s="46">
        <v>19.1</v>
      </c>
      <c r="F25" s="34"/>
      <c r="G25" s="34">
        <v>50621</v>
      </c>
      <c r="H25" s="34">
        <v>41534</v>
      </c>
      <c r="I25" s="34">
        <v>34627</v>
      </c>
      <c r="J25" s="46">
        <v>-16.6</v>
      </c>
      <c r="K25" s="97"/>
    </row>
    <row r="26" spans="1:11" s="99" customFormat="1" ht="12.75">
      <c r="A26" s="43"/>
      <c r="B26" s="32"/>
      <c r="C26" s="32"/>
      <c r="D26" s="32"/>
      <c r="E26" s="46"/>
      <c r="F26" s="32"/>
      <c r="G26" s="32"/>
      <c r="H26" s="32"/>
      <c r="I26" s="34"/>
      <c r="J26" s="46"/>
      <c r="K26" s="97"/>
    </row>
    <row r="27" spans="1:11" s="99" customFormat="1" ht="12.75">
      <c r="A27" s="47" t="s">
        <v>224</v>
      </c>
      <c r="B27" s="48"/>
      <c r="C27" s="48"/>
      <c r="D27" s="48"/>
      <c r="E27" s="42"/>
      <c r="F27" s="48"/>
      <c r="G27" s="48">
        <v>42788</v>
      </c>
      <c r="H27" s="48">
        <v>36007</v>
      </c>
      <c r="I27" s="48">
        <v>34318</v>
      </c>
      <c r="J27" s="42">
        <v>-4.7</v>
      </c>
      <c r="K27" s="97"/>
    </row>
    <row r="28" spans="1:11" s="99" customFormat="1" ht="15" customHeight="1">
      <c r="A28" s="51" t="s">
        <v>18</v>
      </c>
      <c r="B28" s="34">
        <v>742</v>
      </c>
      <c r="C28" s="34">
        <v>633</v>
      </c>
      <c r="D28" s="34">
        <v>637</v>
      </c>
      <c r="E28" s="46">
        <v>0.6</v>
      </c>
      <c r="F28" s="34"/>
      <c r="G28" s="34">
        <v>17585</v>
      </c>
      <c r="H28" s="34">
        <v>14887</v>
      </c>
      <c r="I28" s="34">
        <v>14062</v>
      </c>
      <c r="J28" s="46">
        <v>-5.5</v>
      </c>
      <c r="K28" s="97"/>
    </row>
    <row r="29" spans="1:11" s="99" customFormat="1" ht="12.75">
      <c r="A29" s="43" t="s">
        <v>19</v>
      </c>
      <c r="B29" s="34">
        <v>8053</v>
      </c>
      <c r="C29" s="34">
        <v>6709</v>
      </c>
      <c r="D29" s="34">
        <v>7038</v>
      </c>
      <c r="E29" s="46">
        <v>4.9</v>
      </c>
      <c r="F29" s="34"/>
      <c r="G29" s="34">
        <v>25203</v>
      </c>
      <c r="H29" s="34">
        <v>21119</v>
      </c>
      <c r="I29" s="34">
        <v>20256</v>
      </c>
      <c r="J29" s="46">
        <v>-4.1</v>
      </c>
      <c r="K29" s="97"/>
    </row>
    <row r="30" spans="1:11" s="99" customFormat="1" ht="12.75">
      <c r="A30" s="43"/>
      <c r="B30" s="32"/>
      <c r="C30" s="32"/>
      <c r="D30" s="32"/>
      <c r="E30" s="46"/>
      <c r="F30" s="32"/>
      <c r="G30" s="32"/>
      <c r="H30" s="32"/>
      <c r="I30" s="33"/>
      <c r="J30" s="46"/>
      <c r="K30" s="97"/>
    </row>
    <row r="31" spans="1:11" s="99" customFormat="1" ht="12.75">
      <c r="A31" s="41" t="s">
        <v>180</v>
      </c>
      <c r="B31" s="41"/>
      <c r="C31" s="41"/>
      <c r="D31" s="41"/>
      <c r="E31" s="42"/>
      <c r="F31" s="41"/>
      <c r="G31" s="41">
        <v>724928</v>
      </c>
      <c r="H31" s="41">
        <v>605356</v>
      </c>
      <c r="I31" s="41">
        <v>527645</v>
      </c>
      <c r="J31" s="42">
        <v>-12.8</v>
      </c>
      <c r="K31" s="97"/>
    </row>
    <row r="32" spans="1:11" s="99" customFormat="1" ht="12.75">
      <c r="A32" s="43"/>
      <c r="B32" s="32"/>
      <c r="C32" s="32"/>
      <c r="D32" s="32"/>
      <c r="E32" s="46"/>
      <c r="F32" s="32"/>
      <c r="G32" s="32"/>
      <c r="H32" s="32"/>
      <c r="I32" s="50"/>
      <c r="J32" s="46"/>
      <c r="K32" s="97"/>
    </row>
    <row r="33" spans="1:11" s="123" customFormat="1" ht="12.75">
      <c r="A33" s="43" t="s">
        <v>20</v>
      </c>
      <c r="B33" s="34">
        <v>5530</v>
      </c>
      <c r="C33" s="34">
        <v>4623</v>
      </c>
      <c r="D33" s="34">
        <v>4255</v>
      </c>
      <c r="E33" s="46">
        <v>-8</v>
      </c>
      <c r="F33" s="34"/>
      <c r="G33" s="34">
        <v>127428</v>
      </c>
      <c r="H33" s="34">
        <v>105500</v>
      </c>
      <c r="I33" s="34">
        <v>97839</v>
      </c>
      <c r="J33" s="46">
        <v>-7.3</v>
      </c>
      <c r="K33" s="110"/>
    </row>
    <row r="34" spans="1:11" s="99" customFormat="1" ht="12.75">
      <c r="A34" s="43" t="s">
        <v>21</v>
      </c>
      <c r="B34" s="34">
        <v>217</v>
      </c>
      <c r="C34" s="34">
        <v>154</v>
      </c>
      <c r="D34" s="34">
        <v>141</v>
      </c>
      <c r="E34" s="46">
        <v>-8.4</v>
      </c>
      <c r="F34" s="34"/>
      <c r="G34" s="34">
        <v>17455</v>
      </c>
      <c r="H34" s="34">
        <v>8987</v>
      </c>
      <c r="I34" s="34">
        <v>6972</v>
      </c>
      <c r="J34" s="46">
        <v>-22.4</v>
      </c>
      <c r="K34" s="97"/>
    </row>
    <row r="35" spans="1:11" s="99" customFormat="1" ht="12.75">
      <c r="A35" s="51" t="s">
        <v>22</v>
      </c>
      <c r="B35" s="34">
        <v>1040</v>
      </c>
      <c r="C35" s="34">
        <v>933</v>
      </c>
      <c r="D35" s="34">
        <v>964</v>
      </c>
      <c r="E35" s="46">
        <v>3.3</v>
      </c>
      <c r="F35" s="34"/>
      <c r="G35" s="34">
        <v>10090</v>
      </c>
      <c r="H35" s="34">
        <v>9346</v>
      </c>
      <c r="I35" s="34">
        <v>9318</v>
      </c>
      <c r="J35" s="46">
        <v>-0.3</v>
      </c>
      <c r="K35" s="97"/>
    </row>
    <row r="36" spans="1:11" s="99" customFormat="1" ht="12.75">
      <c r="A36" s="43" t="s">
        <v>23</v>
      </c>
      <c r="B36" s="32"/>
      <c r="C36" s="32"/>
      <c r="D36" s="32"/>
      <c r="E36" s="46"/>
      <c r="F36" s="32"/>
      <c r="G36" s="34">
        <v>569955</v>
      </c>
      <c r="H36" s="34">
        <v>481523</v>
      </c>
      <c r="I36" s="34">
        <v>413516</v>
      </c>
      <c r="J36" s="46">
        <v>-14.1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186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145</v>
      </c>
    </row>
    <row r="40" spans="1:10" ht="12.75">
      <c r="A40" s="125" t="s">
        <v>211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45"/>
      <c r="B41" s="245"/>
      <c r="C41" s="245"/>
      <c r="D41" s="245"/>
      <c r="E41" s="245"/>
      <c r="F41" s="245"/>
      <c r="G41" s="245"/>
      <c r="H41" s="245"/>
      <c r="I41" s="245"/>
      <c r="J41" s="245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50"/>
      <c r="B48" s="250"/>
      <c r="C48" s="250"/>
      <c r="D48" s="250"/>
      <c r="E48" s="250"/>
      <c r="F48" s="250"/>
      <c r="G48" s="250"/>
      <c r="H48" s="250"/>
      <c r="I48" s="250"/>
      <c r="J48" s="250"/>
      <c r="K48" s="250"/>
    </row>
    <row r="49" spans="1:11" ht="12.75">
      <c r="A49" s="250"/>
      <c r="B49" s="250"/>
      <c r="C49" s="250"/>
      <c r="D49" s="250"/>
      <c r="E49" s="250"/>
      <c r="F49" s="250"/>
      <c r="G49" s="250"/>
      <c r="H49" s="250"/>
      <c r="I49" s="250"/>
      <c r="J49" s="250"/>
      <c r="K49" s="250"/>
    </row>
    <row r="50" spans="1:11" ht="12.75">
      <c r="A50" s="250"/>
      <c r="B50" s="250"/>
      <c r="C50" s="250"/>
      <c r="D50" s="250"/>
      <c r="E50" s="250"/>
      <c r="F50" s="250"/>
      <c r="G50" s="250"/>
      <c r="H50" s="250"/>
      <c r="I50" s="250"/>
      <c r="J50" s="250"/>
      <c r="K50" s="250"/>
    </row>
    <row r="51" spans="1:11" ht="12.75">
      <c r="A51" s="250"/>
      <c r="B51" s="250"/>
      <c r="C51" s="250"/>
      <c r="D51" s="250"/>
      <c r="E51" s="250"/>
      <c r="F51" s="250"/>
      <c r="G51" s="250"/>
      <c r="H51" s="250"/>
      <c r="I51" s="250"/>
      <c r="J51" s="250"/>
      <c r="K51" s="250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</row>
    <row r="54" spans="1:11" ht="12.75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</row>
    <row r="55" spans="1:11" ht="12.75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</row>
    <row r="56" spans="1:11" ht="12.75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</row>
    <row r="57" spans="1:11" ht="12.75">
      <c r="A57" s="242"/>
      <c r="B57" s="242"/>
      <c r="C57" s="242"/>
      <c r="D57" s="242"/>
      <c r="E57" s="242"/>
      <c r="F57" s="242"/>
      <c r="G57" s="242"/>
      <c r="H57" s="242"/>
      <c r="I57" s="242"/>
      <c r="J57" s="242"/>
      <c r="K57" s="242"/>
    </row>
    <row r="58" spans="1:11" ht="12.75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</row>
    <row r="59" spans="1:11" ht="12.75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</row>
    <row r="60" spans="1:11" ht="12.75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</row>
    <row r="61" spans="1:11" ht="12.75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</row>
    <row r="62" spans="1:11" ht="12.75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</row>
    <row r="63" spans="1:11" ht="12.75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</row>
  </sheetData>
  <sheetProtection/>
  <mergeCells count="13"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B4:B5"/>
    <mergeCell ref="G4:G5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43" t="s">
        <v>113</v>
      </c>
      <c r="B1" s="243"/>
      <c r="C1" s="243"/>
      <c r="D1" s="243"/>
      <c r="E1" s="243"/>
      <c r="F1" s="243"/>
      <c r="G1" s="243"/>
      <c r="H1" s="243"/>
      <c r="I1" s="243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44" t="s">
        <v>146</v>
      </c>
      <c r="B2" s="244"/>
      <c r="C2" s="244"/>
      <c r="D2" s="244"/>
      <c r="E2" s="244"/>
      <c r="F2" s="244"/>
      <c r="G2" s="244"/>
      <c r="H2" s="244"/>
      <c r="I2" s="244"/>
      <c r="J2" s="244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46" t="s">
        <v>5</v>
      </c>
      <c r="C3" s="246"/>
      <c r="D3" s="246"/>
      <c r="E3" s="246"/>
      <c r="F3" s="101"/>
      <c r="G3" s="246" t="s">
        <v>171</v>
      </c>
      <c r="H3" s="246"/>
      <c r="I3" s="246"/>
      <c r="J3" s="246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153</v>
      </c>
      <c r="B4" s="247">
        <v>2013</v>
      </c>
      <c r="C4" s="249" t="s">
        <v>219</v>
      </c>
      <c r="D4" s="249"/>
      <c r="E4" s="249"/>
      <c r="F4" s="101"/>
      <c r="G4" s="247">
        <v>2013</v>
      </c>
      <c r="H4" s="249" t="s">
        <v>219</v>
      </c>
      <c r="I4" s="249"/>
      <c r="J4" s="249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48"/>
      <c r="C5" s="108">
        <v>2013</v>
      </c>
      <c r="D5" s="108">
        <v>2014</v>
      </c>
      <c r="E5" s="206" t="s">
        <v>187</v>
      </c>
      <c r="F5" s="109"/>
      <c r="G5" s="248"/>
      <c r="H5" s="108">
        <v>2013</v>
      </c>
      <c r="I5" s="108">
        <v>2014</v>
      </c>
      <c r="J5" s="206" t="s">
        <v>187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908467</v>
      </c>
      <c r="H6" s="41">
        <v>774764</v>
      </c>
      <c r="I6" s="41">
        <v>702732</v>
      </c>
      <c r="J6" s="42">
        <v>-9.3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</v>
      </c>
      <c r="C8" s="48">
        <v>1591027</v>
      </c>
      <c r="D8" s="48">
        <v>1624409</v>
      </c>
      <c r="E8" s="42">
        <v>2.1</v>
      </c>
      <c r="F8" s="48"/>
      <c r="G8" s="48">
        <v>822466</v>
      </c>
      <c r="H8" s="48">
        <v>701870</v>
      </c>
      <c r="I8" s="48">
        <v>637024</v>
      </c>
      <c r="J8" s="42">
        <v>-9.2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2</v>
      </c>
      <c r="C9" s="32">
        <v>0</v>
      </c>
      <c r="D9" s="32">
        <v>69</v>
      </c>
      <c r="E9" s="46"/>
      <c r="F9" s="32"/>
      <c r="G9" s="32">
        <v>2</v>
      </c>
      <c r="H9" s="32">
        <v>0</v>
      </c>
      <c r="I9" s="32">
        <v>63</v>
      </c>
      <c r="J9" s="46"/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/>
      <c r="F10" s="34"/>
      <c r="G10" s="32">
        <v>0</v>
      </c>
      <c r="H10" s="32">
        <v>0</v>
      </c>
      <c r="I10" s="32">
        <v>0</v>
      </c>
      <c r="J10" s="46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221</v>
      </c>
      <c r="B11" s="32">
        <v>230516</v>
      </c>
      <c r="C11" s="32">
        <v>189574</v>
      </c>
      <c r="D11" s="32">
        <v>205846</v>
      </c>
      <c r="E11" s="46">
        <v>8.6</v>
      </c>
      <c r="F11" s="34"/>
      <c r="G11" s="32">
        <v>116945</v>
      </c>
      <c r="H11" s="32">
        <v>97837</v>
      </c>
      <c r="I11" s="32">
        <v>96622</v>
      </c>
      <c r="J11" s="46">
        <v>-1.2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136</v>
      </c>
      <c r="B12" s="32">
        <v>4</v>
      </c>
      <c r="C12" s="32">
        <v>4</v>
      </c>
      <c r="D12" s="32">
        <v>7</v>
      </c>
      <c r="E12" s="46">
        <v>100</v>
      </c>
      <c r="F12" s="34"/>
      <c r="G12" s="32">
        <v>8</v>
      </c>
      <c r="H12" s="32">
        <v>8</v>
      </c>
      <c r="I12" s="32">
        <v>4</v>
      </c>
      <c r="J12" s="46">
        <v>-49.9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1667518</v>
      </c>
      <c r="C13" s="32">
        <v>1401449</v>
      </c>
      <c r="D13" s="32">
        <v>1418488</v>
      </c>
      <c r="E13" s="46">
        <v>1.2</v>
      </c>
      <c r="F13" s="34"/>
      <c r="G13" s="32">
        <v>705510</v>
      </c>
      <c r="H13" s="32">
        <v>604024</v>
      </c>
      <c r="I13" s="32">
        <v>540335</v>
      </c>
      <c r="J13" s="46">
        <v>-10.5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/>
      <c r="F14" s="32"/>
      <c r="G14" s="32"/>
      <c r="H14" s="32"/>
      <c r="I14" s="49"/>
      <c r="J14" s="46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169</v>
      </c>
      <c r="B15" s="48">
        <v>16881</v>
      </c>
      <c r="C15" s="48">
        <v>14865</v>
      </c>
      <c r="D15" s="48">
        <v>15494</v>
      </c>
      <c r="E15" s="42">
        <v>4.2</v>
      </c>
      <c r="F15" s="48"/>
      <c r="G15" s="48">
        <v>76207</v>
      </c>
      <c r="H15" s="48">
        <v>64732</v>
      </c>
      <c r="I15" s="48">
        <v>58572</v>
      </c>
      <c r="J15" s="42">
        <v>-9.5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487</v>
      </c>
      <c r="C16" s="34">
        <v>430</v>
      </c>
      <c r="D16" s="34">
        <v>241</v>
      </c>
      <c r="E16" s="46">
        <v>-44</v>
      </c>
      <c r="F16" s="50"/>
      <c r="G16" s="34">
        <v>6071</v>
      </c>
      <c r="H16" s="34">
        <v>4884</v>
      </c>
      <c r="I16" s="34">
        <v>2261</v>
      </c>
      <c r="J16" s="46">
        <v>-53.7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11844</v>
      </c>
      <c r="C17" s="34">
        <v>10479</v>
      </c>
      <c r="D17" s="34">
        <v>10890</v>
      </c>
      <c r="E17" s="46">
        <v>3.9</v>
      </c>
      <c r="F17" s="34"/>
      <c r="G17" s="34">
        <v>41301</v>
      </c>
      <c r="H17" s="34">
        <v>36042</v>
      </c>
      <c r="I17" s="34">
        <v>37636</v>
      </c>
      <c r="J17" s="46">
        <v>4.4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1359</v>
      </c>
      <c r="C18" s="34">
        <v>1104</v>
      </c>
      <c r="D18" s="34">
        <v>831</v>
      </c>
      <c r="E18" s="46">
        <v>-24.7</v>
      </c>
      <c r="F18" s="34"/>
      <c r="G18" s="34">
        <v>20255</v>
      </c>
      <c r="H18" s="34">
        <v>16744</v>
      </c>
      <c r="I18" s="34">
        <v>9714</v>
      </c>
      <c r="J18" s="46">
        <v>-42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</v>
      </c>
      <c r="C19" s="34">
        <v>2853</v>
      </c>
      <c r="D19" s="34">
        <v>3533</v>
      </c>
      <c r="E19" s="46">
        <v>23.8</v>
      </c>
      <c r="F19" s="34"/>
      <c r="G19" s="34">
        <v>8579</v>
      </c>
      <c r="H19" s="34">
        <v>7062</v>
      </c>
      <c r="I19" s="34">
        <v>8961</v>
      </c>
      <c r="J19" s="46">
        <v>26.9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/>
      <c r="F20" s="34"/>
      <c r="G20" s="34"/>
      <c r="H20" s="34"/>
      <c r="I20" s="34"/>
      <c r="J20" s="46"/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1549</v>
      </c>
      <c r="C21" s="48">
        <v>1234</v>
      </c>
      <c r="D21" s="48">
        <v>1147</v>
      </c>
      <c r="E21" s="42">
        <v>-7.1</v>
      </c>
      <c r="F21" s="48"/>
      <c r="G21" s="48">
        <v>7607</v>
      </c>
      <c r="H21" s="48">
        <v>6354</v>
      </c>
      <c r="I21" s="48">
        <v>5451</v>
      </c>
      <c r="J21" s="42">
        <v>-14.2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202</v>
      </c>
      <c r="C22" s="34">
        <v>183</v>
      </c>
      <c r="D22" s="34">
        <v>102</v>
      </c>
      <c r="E22" s="46">
        <v>-44.3</v>
      </c>
      <c r="F22" s="34"/>
      <c r="G22" s="34">
        <v>3347</v>
      </c>
      <c r="H22" s="34">
        <v>2745</v>
      </c>
      <c r="I22" s="34">
        <v>2117</v>
      </c>
      <c r="J22" s="46">
        <v>-22.9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6</v>
      </c>
      <c r="C23" s="34">
        <v>6</v>
      </c>
      <c r="D23" s="34">
        <v>0</v>
      </c>
      <c r="E23" s="46">
        <v>-96</v>
      </c>
      <c r="F23" s="34"/>
      <c r="G23" s="34">
        <v>1507</v>
      </c>
      <c r="H23" s="34">
        <v>1426</v>
      </c>
      <c r="I23" s="34">
        <v>157</v>
      </c>
      <c r="J23" s="46">
        <v>-89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223</v>
      </c>
      <c r="B24" s="34">
        <v>1342</v>
      </c>
      <c r="C24" s="34">
        <v>1046</v>
      </c>
      <c r="D24" s="34">
        <v>1045</v>
      </c>
      <c r="E24" s="46">
        <v>-0.1</v>
      </c>
      <c r="F24" s="34"/>
      <c r="G24" s="34">
        <v>2753</v>
      </c>
      <c r="H24" s="34">
        <v>2183</v>
      </c>
      <c r="I24" s="34">
        <v>3177</v>
      </c>
      <c r="J24" s="46">
        <v>45.5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/>
      <c r="F25" s="32"/>
      <c r="G25" s="32"/>
      <c r="H25" s="32"/>
      <c r="I25" s="34"/>
      <c r="J25" s="46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224</v>
      </c>
      <c r="B26" s="48"/>
      <c r="C26" s="48"/>
      <c r="D26" s="48"/>
      <c r="E26" s="42"/>
      <c r="F26" s="48"/>
      <c r="G26" s="48">
        <v>2188</v>
      </c>
      <c r="H26" s="48">
        <v>1808</v>
      </c>
      <c r="I26" s="48">
        <v>1685</v>
      </c>
      <c r="J26" s="42">
        <v>-6.8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8</v>
      </c>
      <c r="C27" s="34">
        <v>2</v>
      </c>
      <c r="D27" s="34">
        <v>52</v>
      </c>
      <c r="E27" s="46">
        <v>2570.5</v>
      </c>
      <c r="F27" s="34"/>
      <c r="G27" s="34">
        <v>177</v>
      </c>
      <c r="H27" s="34">
        <v>139</v>
      </c>
      <c r="I27" s="34">
        <v>279</v>
      </c>
      <c r="J27" s="46">
        <v>100.5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</v>
      </c>
      <c r="C28" s="34">
        <v>438</v>
      </c>
      <c r="D28" s="34">
        <v>555</v>
      </c>
      <c r="E28" s="46">
        <v>26.9</v>
      </c>
      <c r="F28" s="34"/>
      <c r="G28" s="34">
        <v>2011</v>
      </c>
      <c r="H28" s="34">
        <v>1669</v>
      </c>
      <c r="I28" s="34">
        <v>1405</v>
      </c>
      <c r="J28" s="46">
        <v>-15.8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/>
      <c r="F29" s="32"/>
      <c r="G29" s="32"/>
      <c r="H29" s="32"/>
      <c r="J29" s="46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180</v>
      </c>
      <c r="B30" s="41"/>
      <c r="C30" s="41"/>
      <c r="D30" s="41"/>
      <c r="E30" s="42"/>
      <c r="F30" s="41"/>
      <c r="G30" s="41">
        <v>25702</v>
      </c>
      <c r="H30" s="41">
        <v>21339</v>
      </c>
      <c r="I30" s="41">
        <v>17649</v>
      </c>
      <c r="J30" s="42">
        <v>-17.3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/>
      <c r="I31" s="50"/>
      <c r="J31" s="46"/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29</v>
      </c>
      <c r="D32" s="34">
        <v>21</v>
      </c>
      <c r="E32" s="46">
        <v>-27.6</v>
      </c>
      <c r="F32" s="34"/>
      <c r="G32" s="34">
        <v>713</v>
      </c>
      <c r="H32" s="34">
        <v>713</v>
      </c>
      <c r="I32" s="34">
        <v>309</v>
      </c>
      <c r="J32" s="46">
        <v>-56.7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4</v>
      </c>
      <c r="D33" s="34">
        <v>2</v>
      </c>
      <c r="E33" s="46">
        <v>-50</v>
      </c>
      <c r="F33" s="34"/>
      <c r="G33" s="34">
        <v>233</v>
      </c>
      <c r="H33" s="34">
        <v>233</v>
      </c>
      <c r="I33" s="34">
        <v>3</v>
      </c>
      <c r="J33" s="46">
        <v>-98.7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/>
      <c r="F34" s="34"/>
      <c r="G34" s="34">
        <v>30</v>
      </c>
      <c r="H34" s="34">
        <v>0</v>
      </c>
      <c r="I34" s="34">
        <v>183</v>
      </c>
      <c r="J34" s="46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/>
      <c r="F35" s="32"/>
      <c r="G35" s="34">
        <v>24727</v>
      </c>
      <c r="H35" s="34">
        <v>20394</v>
      </c>
      <c r="I35" s="34">
        <v>17155</v>
      </c>
      <c r="J35" s="46">
        <v>-15.9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186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211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51"/>
      <c r="B39" s="251"/>
      <c r="C39" s="251"/>
      <c r="D39" s="251"/>
      <c r="E39" s="251"/>
      <c r="F39" s="251"/>
      <c r="G39" s="251"/>
      <c r="H39" s="251"/>
      <c r="I39" s="251"/>
      <c r="J39" s="251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K14" sqref="K14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53" t="s">
        <v>179</v>
      </c>
      <c r="B1" s="253"/>
      <c r="C1" s="253"/>
      <c r="D1" s="253"/>
      <c r="E1" s="253"/>
      <c r="F1" s="253"/>
      <c r="G1" s="253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54" t="s">
        <v>158</v>
      </c>
      <c r="B2" s="254"/>
      <c r="C2" s="254"/>
      <c r="D2" s="254"/>
      <c r="E2" s="254"/>
      <c r="F2" s="254"/>
      <c r="G2" s="254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55" t="s">
        <v>162</v>
      </c>
      <c r="B3" s="255"/>
      <c r="C3" s="255"/>
      <c r="D3" s="255"/>
      <c r="E3" s="255"/>
      <c r="F3" s="255"/>
      <c r="G3" s="255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136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177</v>
      </c>
      <c r="B6" s="80">
        <v>737.8</v>
      </c>
      <c r="C6" s="80" t="s">
        <v>159</v>
      </c>
      <c r="D6" s="80">
        <v>988.4</v>
      </c>
      <c r="E6" s="80">
        <v>986.4</v>
      </c>
      <c r="F6" s="80">
        <v>638.96</v>
      </c>
      <c r="G6" s="80">
        <v>651.08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178</v>
      </c>
      <c r="B7" s="80">
        <v>711.6</v>
      </c>
      <c r="C7" s="80" t="s">
        <v>159</v>
      </c>
      <c r="D7" s="80">
        <v>953.3</v>
      </c>
      <c r="E7" s="80">
        <v>951.37</v>
      </c>
      <c r="F7" s="80">
        <v>616.27</v>
      </c>
      <c r="G7" s="80">
        <v>627.95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181</v>
      </c>
      <c r="B8" s="80">
        <v>697.89</v>
      </c>
      <c r="C8" s="80">
        <v>963.26</v>
      </c>
      <c r="D8" s="80">
        <v>963.26</v>
      </c>
      <c r="E8" s="80">
        <v>955.71</v>
      </c>
      <c r="F8" s="80">
        <v>600.62</v>
      </c>
      <c r="G8" s="80">
        <v>586.61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2.75">
      <c r="A9" s="90" t="s">
        <v>183</v>
      </c>
      <c r="B9" s="80">
        <v>688.04</v>
      </c>
      <c r="C9" s="80">
        <v>949.67</v>
      </c>
      <c r="D9" s="80">
        <v>949.67</v>
      </c>
      <c r="E9" s="80">
        <v>942.22</v>
      </c>
      <c r="F9" s="80">
        <v>592.15</v>
      </c>
      <c r="G9" s="80">
        <v>593.98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9.5" customHeight="1">
      <c r="A10" s="90" t="s">
        <v>184</v>
      </c>
      <c r="B10" s="80">
        <v>685.41</v>
      </c>
      <c r="C10" s="80">
        <v>937.93</v>
      </c>
      <c r="D10" s="80">
        <v>927.11</v>
      </c>
      <c r="E10" s="80">
        <v>946.95</v>
      </c>
      <c r="F10" s="80">
        <v>594.33</v>
      </c>
      <c r="G10" s="80">
        <v>578.06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9.5" customHeight="1">
      <c r="A11" s="90" t="s">
        <v>192</v>
      </c>
      <c r="B11" s="80">
        <v>727.41</v>
      </c>
      <c r="C11" s="80" t="s">
        <v>159</v>
      </c>
      <c r="D11" s="80">
        <v>938.87</v>
      </c>
      <c r="E11" s="80">
        <v>930.01</v>
      </c>
      <c r="F11" s="80">
        <v>654.93</v>
      </c>
      <c r="G11" s="80">
        <v>585.58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9.5" customHeight="1">
      <c r="A12" s="90" t="s">
        <v>199</v>
      </c>
      <c r="B12" s="80">
        <v>731.34</v>
      </c>
      <c r="C12" s="80">
        <v>995.24</v>
      </c>
      <c r="D12" s="80">
        <v>955.57</v>
      </c>
      <c r="E12" s="80">
        <v>946.56</v>
      </c>
      <c r="F12" s="80">
        <v>655.77</v>
      </c>
      <c r="G12" s="80">
        <v>581.58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202</v>
      </c>
      <c r="B13" s="80">
        <v>724.01</v>
      </c>
      <c r="C13" s="80">
        <v>993.88</v>
      </c>
      <c r="D13" s="80">
        <v>954.27</v>
      </c>
      <c r="E13" s="80">
        <v>985.1</v>
      </c>
      <c r="F13" s="80">
        <v>638.22</v>
      </c>
      <c r="G13" s="80">
        <v>560.81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8" customHeight="1">
      <c r="A14" s="90" t="s">
        <v>203</v>
      </c>
      <c r="B14" s="80">
        <v>707.19</v>
      </c>
      <c r="C14" s="80">
        <v>1081.26</v>
      </c>
      <c r="D14" s="80" t="s">
        <v>159</v>
      </c>
      <c r="E14" s="80">
        <v>1159.23</v>
      </c>
      <c r="F14" s="80">
        <v>635.5</v>
      </c>
      <c r="G14" s="80">
        <v>541.49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8" customHeight="1">
      <c r="A15" s="90" t="s">
        <v>204</v>
      </c>
      <c r="B15" s="80">
        <v>719.47</v>
      </c>
      <c r="C15" s="80">
        <v>1071.28</v>
      </c>
      <c r="D15" s="80" t="s">
        <v>159</v>
      </c>
      <c r="E15" s="80">
        <v>1148.53</v>
      </c>
      <c r="F15" s="80">
        <v>629.64</v>
      </c>
      <c r="G15" s="80">
        <v>558.88</v>
      </c>
      <c r="H15" s="209"/>
      <c r="I15" s="91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</row>
    <row r="16" spans="1:163" s="85" customFormat="1" ht="18" customHeight="1">
      <c r="A16" s="90" t="s">
        <v>205</v>
      </c>
      <c r="B16" s="80">
        <v>693.58</v>
      </c>
      <c r="C16" s="80">
        <v>1032.73</v>
      </c>
      <c r="D16" s="80" t="s">
        <v>159</v>
      </c>
      <c r="E16" s="80">
        <v>1107.2</v>
      </c>
      <c r="F16" s="80">
        <v>606.64</v>
      </c>
      <c r="G16" s="80">
        <v>538.77</v>
      </c>
      <c r="H16" s="217"/>
      <c r="I16" s="91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</row>
    <row r="17" spans="1:163" s="85" customFormat="1" ht="18" customHeight="1">
      <c r="A17" s="90" t="s">
        <v>206</v>
      </c>
      <c r="B17" s="80">
        <v>695.23</v>
      </c>
      <c r="C17" s="80">
        <v>1007.63</v>
      </c>
      <c r="D17" s="80" t="s">
        <v>159</v>
      </c>
      <c r="E17" s="80" t="s">
        <v>159</v>
      </c>
      <c r="F17" s="80">
        <v>608.45</v>
      </c>
      <c r="G17" s="80">
        <v>599.86</v>
      </c>
      <c r="H17" s="223"/>
      <c r="I17" s="91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</row>
    <row r="18" spans="1:163" s="85" customFormat="1" ht="18" customHeight="1">
      <c r="A18" s="90" t="s">
        <v>217</v>
      </c>
      <c r="B18" s="80">
        <v>699.35</v>
      </c>
      <c r="C18" s="80" t="s">
        <v>159</v>
      </c>
      <c r="D18" s="80">
        <v>898.34</v>
      </c>
      <c r="E18" s="80">
        <v>1344.11</v>
      </c>
      <c r="F18" s="80">
        <v>612.05</v>
      </c>
      <c r="G18" s="80">
        <v>603.41</v>
      </c>
      <c r="H18" s="224"/>
      <c r="I18" s="91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</row>
    <row r="19" spans="1:163" s="85" customFormat="1" ht="25.5">
      <c r="A19" s="81" t="s">
        <v>218</v>
      </c>
      <c r="B19" s="92">
        <f>((B18/B6)-1)*100</f>
        <v>-5.2114394144754606</v>
      </c>
      <c r="C19" s="82" t="s">
        <v>159</v>
      </c>
      <c r="D19" s="82">
        <f>((D18/D6)-1)*100</f>
        <v>-9.111695669769315</v>
      </c>
      <c r="E19" s="92">
        <f>((E18/E6)-1)*100</f>
        <v>36.26419302514192</v>
      </c>
      <c r="F19" s="92">
        <f>((F18/F6)-1)*100</f>
        <v>-4.2115312382621894</v>
      </c>
      <c r="G19" s="92">
        <f>((G18/G6)-1)*100</f>
        <v>-7.321680899428651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52" t="s">
        <v>185</v>
      </c>
      <c r="B20" s="252"/>
      <c r="C20" s="252"/>
      <c r="D20" s="252"/>
      <c r="E20" s="252"/>
      <c r="F20" s="252"/>
      <c r="G20" s="252"/>
      <c r="H20" s="89"/>
      <c r="I20" s="89"/>
      <c r="J20" s="89"/>
    </row>
    <row r="21" spans="1:7" s="89" customFormat="1" ht="12.75">
      <c r="A21" s="76" t="s">
        <v>215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174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43" t="s">
        <v>114</v>
      </c>
      <c r="B1" s="243"/>
      <c r="C1" s="243"/>
      <c r="D1" s="243"/>
      <c r="E1" s="243"/>
      <c r="F1" s="243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56" t="s">
        <v>97</v>
      </c>
      <c r="B2" s="256"/>
      <c r="C2" s="256"/>
      <c r="D2" s="256"/>
      <c r="E2" s="256"/>
      <c r="F2" s="25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57" t="s">
        <v>161</v>
      </c>
      <c r="B3" s="257"/>
      <c r="C3" s="257"/>
      <c r="D3" s="257"/>
      <c r="E3" s="257"/>
      <c r="F3" s="25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188</v>
      </c>
      <c r="C5" s="78" t="s">
        <v>82</v>
      </c>
      <c r="D5" s="78" t="s">
        <v>81</v>
      </c>
      <c r="E5" s="78" t="s">
        <v>83</v>
      </c>
      <c r="F5" s="78" t="s">
        <v>84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177</v>
      </c>
      <c r="B6" s="80">
        <v>367.7</v>
      </c>
      <c r="C6" s="80">
        <v>410</v>
      </c>
      <c r="D6" s="80">
        <v>395</v>
      </c>
      <c r="E6" s="80">
        <v>84.38</v>
      </c>
      <c r="F6" s="80">
        <v>287.6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178</v>
      </c>
      <c r="B7" s="80">
        <v>349.13</v>
      </c>
      <c r="C7" s="80">
        <v>410</v>
      </c>
      <c r="D7" s="80">
        <v>395</v>
      </c>
      <c r="E7" s="80">
        <v>87.5</v>
      </c>
      <c r="F7" s="80">
        <v>306.25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181</v>
      </c>
      <c r="B8" s="80">
        <v>368.5</v>
      </c>
      <c r="C8" s="80">
        <v>410</v>
      </c>
      <c r="D8" s="80">
        <v>395</v>
      </c>
      <c r="E8" s="80">
        <v>96.88</v>
      </c>
      <c r="F8" s="80">
        <v>327.5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183</v>
      </c>
      <c r="B9" s="80">
        <v>438.3</v>
      </c>
      <c r="C9" s="80">
        <v>410</v>
      </c>
      <c r="D9" s="80">
        <v>395</v>
      </c>
      <c r="E9" s="80">
        <v>97.5</v>
      </c>
      <c r="F9" s="80">
        <v>377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184</v>
      </c>
      <c r="B10" s="80">
        <v>487.5</v>
      </c>
      <c r="C10" s="80">
        <v>292.5</v>
      </c>
      <c r="D10" s="80">
        <v>278.5</v>
      </c>
      <c r="E10" s="80">
        <v>97.5</v>
      </c>
      <c r="F10" s="80">
        <v>409.75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192</v>
      </c>
      <c r="B11" s="80">
        <v>497.5</v>
      </c>
      <c r="C11" s="80">
        <v>292.5</v>
      </c>
      <c r="D11" s="80">
        <v>278.5</v>
      </c>
      <c r="E11" s="80">
        <v>105.7</v>
      </c>
      <c r="F11" s="80">
        <v>410.8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199</v>
      </c>
      <c r="B12" s="80">
        <v>470.38</v>
      </c>
      <c r="C12" s="80">
        <v>293.25</v>
      </c>
      <c r="D12" s="80">
        <v>279.25</v>
      </c>
      <c r="E12" s="80">
        <v>111.5</v>
      </c>
      <c r="F12" s="80">
        <v>401.75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202</v>
      </c>
      <c r="B13" s="80">
        <v>440.6</v>
      </c>
      <c r="C13" s="80">
        <v>293.5</v>
      </c>
      <c r="D13" s="80">
        <v>279.5</v>
      </c>
      <c r="E13" s="80">
        <v>112.5</v>
      </c>
      <c r="F13" s="80">
        <v>339.8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203</v>
      </c>
      <c r="B14" s="80">
        <v>462.75</v>
      </c>
      <c r="C14" s="80">
        <v>293.5</v>
      </c>
      <c r="D14" s="80">
        <v>279.5</v>
      </c>
      <c r="E14" s="80">
        <v>111.4</v>
      </c>
      <c r="F14" s="80">
        <v>341.1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204</v>
      </c>
      <c r="B15" s="80">
        <v>506.4</v>
      </c>
      <c r="C15" s="80">
        <v>293.5</v>
      </c>
      <c r="D15" s="80">
        <v>279.5</v>
      </c>
      <c r="E15" s="80">
        <v>111</v>
      </c>
      <c r="F15" s="80">
        <v>363.13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205</v>
      </c>
      <c r="B16" s="80">
        <v>503.88</v>
      </c>
      <c r="C16" s="80">
        <v>293.7</v>
      </c>
      <c r="D16" s="80">
        <v>279.5</v>
      </c>
      <c r="E16" s="80">
        <v>111</v>
      </c>
      <c r="F16" s="80">
        <v>343.75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206</v>
      </c>
      <c r="B17" s="80">
        <v>478.75</v>
      </c>
      <c r="C17" s="80">
        <v>293.5</v>
      </c>
      <c r="D17" s="80">
        <v>279.5</v>
      </c>
      <c r="E17" s="80">
        <v>111.9</v>
      </c>
      <c r="F17" s="80">
        <v>344.1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217</v>
      </c>
      <c r="B18" s="80">
        <v>463.75</v>
      </c>
      <c r="C18" s="80">
        <v>293.5</v>
      </c>
      <c r="D18" s="80">
        <v>279.5</v>
      </c>
      <c r="E18" s="80">
        <v>128.5</v>
      </c>
      <c r="F18" s="80">
        <v>313.6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25.5">
      <c r="A19" s="207" t="s">
        <v>218</v>
      </c>
      <c r="B19" s="82">
        <f>((B18/B6)-1)*100</f>
        <v>26.121838455262434</v>
      </c>
      <c r="C19" s="82">
        <f>((C18/C6)-1)*100</f>
        <v>-28.414634146341466</v>
      </c>
      <c r="D19" s="82">
        <f>((D18/D6)-1)*100</f>
        <v>-29.240506329113924</v>
      </c>
      <c r="E19" s="82">
        <f>((E18/E6)-1)*100</f>
        <v>52.28727186537094</v>
      </c>
      <c r="F19" s="82">
        <f>((F18/F6)-1)*100</f>
        <v>9.040333796940203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58" t="s">
        <v>189</v>
      </c>
      <c r="B20" s="258"/>
      <c r="C20" s="258"/>
      <c r="D20" s="258"/>
      <c r="E20" s="258"/>
      <c r="F20" s="258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1.2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18" ht="12.75">
      <c r="D18" t="s">
        <v>168</v>
      </c>
    </row>
    <row r="35" spans="1:10" ht="12.75">
      <c r="A35" s="259"/>
      <c r="B35" s="259"/>
      <c r="C35" s="259"/>
      <c r="D35" s="259"/>
      <c r="E35" s="259"/>
      <c r="F35" s="259"/>
      <c r="G35" s="259"/>
      <c r="H35" s="259"/>
      <c r="I35" s="259"/>
      <c r="J35" s="259"/>
    </row>
    <row r="36" spans="1:10" ht="12.75">
      <c r="A36" s="259"/>
      <c r="B36" s="259"/>
      <c r="C36" s="259"/>
      <c r="D36" s="259"/>
      <c r="E36" s="259"/>
      <c r="F36" s="259"/>
      <c r="G36" s="259"/>
      <c r="H36" s="259"/>
      <c r="I36" s="259"/>
      <c r="J36" s="259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2014-08-01T21:02:27Z</cp:lastPrinted>
  <dcterms:created xsi:type="dcterms:W3CDTF">1999-11-18T22:07:59Z</dcterms:created>
  <dcterms:modified xsi:type="dcterms:W3CDTF">2018-07-19T16:22:03Z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