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<sst xmlns="http://schemas.openxmlformats.org/spreadsheetml/2006/main" count="321" uniqueCount="225">
  <si>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</si>
  <si>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</si>
  <si>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</si>
  <si>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</si>
  <si>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</si>
  <si>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</si>
  <si>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</si>
  <si>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</si>
  <si>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</si>
  <si>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</si>
  <si>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</si>
  <si>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</si>
  <si>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</si>
  <si>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</si>
  <si>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</si>
  <si>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</si>
  <si>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</si>
  <si>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</si>
  <si>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</si>
  <si>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</si>
  <si>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</si>
  <si>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</si>
  <si>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</si>
  <si>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</si>
  <si>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</si>
  <si>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</si>
  <si>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</si>
  <si>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</si>
  <si>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</si>
  <si>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</si>
  <si>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</si>
  <si>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</si>
  <si>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</si>
  <si>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</si>
  <si>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</si>
  <si>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</si>
  <si>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</si>
  <si>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</si>
  <si>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</si>
  <si>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</si>
  <si>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</si>
  <si>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</si>
  <si>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</si>
  <si>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</si>
  <si>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</si>
  <si>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</si>
  <si>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</si>
  <si>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</si>
  <si>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</si>
  <si>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</si>
  <si>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</si>
  <si>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</si>
  <si>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</si>
  <si>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</si>
  <si>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</si>
  <si>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</si>
  <si>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</si>
  <si>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</si>
  <si>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</si>
  <si>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</si>
  <si>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</si>
  <si>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</si>
  <si>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</si>
  <si>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</si>
  <si>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</si>
  <si>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</si>
  <si>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</si>
  <si>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</si>
  <si>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</si>
  <si>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</si>
  <si>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</si>
  <si>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</si>
  <si>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</si>
  <si>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</si>
  <si>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</si>
  <si>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</si>
  <si>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</si>
  <si>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</si>
  <si>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</si>
  <si>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</si>
  <si>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</si>
  <si>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</si>
  <si>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</si>
  <si>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</si>
  <si>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</si>
  <si>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</si>
  <si>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</si>
  <si>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</si>
  <si>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</si>
  <si>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</si>
  <si>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</si>
  <si>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</si>
  <si>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</si>
  <si>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</si>
  <si>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</si>
  <si>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</si>
  <si>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</si>
  <si>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</si>
  <si>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</si>
  <si>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</si>
  <si>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</si>
  <si>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</si>
  <si>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</si>
  <si>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</si>
  <si>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</si>
  <si>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</si>
  <si>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</si>
  <si>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</si>
  <si>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</si>
  <si>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</si>
  <si>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</si>
  <si>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</si>
  <si>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</si>
  <si>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</si>
  <si>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</si>
  <si>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</si>
  <si>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</si>
  <si>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</si>
  <si>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</si>
  <si>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</si>
  <si>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</si>
  <si>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</si>
  <si>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</si>
  <si>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</si>
  <si>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</si>
  <si>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</si>
  <si>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</si>
  <si>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</si>
  <si>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</si>
  <si>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</si>
  <si>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</si>
  <si>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</si>
  <si>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</si>
  <si>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</si>
  <si>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</si>
  <si>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</si>
  <si>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</si>
  <si>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</si>
  <si>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</si>
  <si>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</si>
  <si>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</si>
  <si>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</si>
  <si>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</si>
  <si>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</si>
  <si>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</si>
  <si>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</si>
  <si>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</si>
  <si>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</si>
  <si>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</si>
  <si>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</si>
  <si>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</si>
  <si>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</si>
  <si>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</si>
  <si>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</si>
  <si>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</si>
  <si>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</si>
  <si>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</si>
  <si>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</si>
  <si>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</si>
  <si>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</si>
  <si>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</si>
  <si>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</si>
  <si>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</si>
  <si>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</si>
  <si>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</si>
  <si>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</si>
  <si>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</si>
  <si>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</si>
  <si>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</si>
  <si>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</si>
  <si>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</si>
  <si>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</si>
  <si>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</si>
  <si>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</si>
  <si>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</si>
  <si>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</si>
  <si>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</si>
  <si>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</si>
  <si>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</si>
  <si>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</si>
  <si>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</si>
  <si>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</si>
  <si>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</si>
  <si>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</si>
  <si>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</si>
  <si>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</si>
  <si>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</si>
  <si>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</si>
  <si>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</si>
  <si>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</si>
  <si>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</si>
  <si>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</si>
  <si>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</si>
  <si>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</si>
  <si>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</si>
  <si>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</si>
  <si>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</si>
  <si>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</si>
  <si>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</si>
  <si>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</si>
  <si>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</si>
  <si>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</si>
  <si>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</si>
  <si>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</si>
  <si>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</si>
  <si>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</si>
  <si>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</si>
  <si>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Marzo 2015</t>
  </si>
  <si>
    <t>02/2015</t>
  </si>
  <si>
    <t>Conchuela gruesa</t>
  </si>
  <si>
    <t>Ana Sudy Bustamante</t>
  </si>
  <si>
    <t xml:space="preserve">Enero-marzo </t>
  </si>
  <si>
    <t xml:space="preserve">Enero- marzo </t>
  </si>
  <si>
    <t>03/2015</t>
  </si>
  <si>
    <t>Nota: dólar observado promedio de marzo USD 1=  $ 628,50.</t>
  </si>
  <si>
    <t>% variación marzo 2015/2014</t>
  </si>
  <si>
    <t xml:space="preserve">        Abril 2015</t>
  </si>
  <si>
    <t>Abril 2015</t>
  </si>
  <si>
    <t>con información a marzo 2015</t>
  </si>
  <si>
    <t>Nitrato de amonio</t>
  </si>
  <si>
    <t>Fosfato monoamónico</t>
  </si>
  <si>
    <t>Otros insumos</t>
  </si>
  <si>
    <t>Otros insumos veterinarios</t>
  </si>
  <si>
    <t>El producto Sustituto lácteo KalbMilch está discontinuado.</t>
  </si>
  <si>
    <t>* Bandeja de 12 huevos discontinuado.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</si>
</sst>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3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4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7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1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1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1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1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87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9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8" applyFont="1">
      <alignment/>
      <protection/>
    </xf>
    <xf numFmtId="0" fontId="93" fillId="0" borderId="0" xfId="128" applyFont="1">
      <alignment/>
      <protection/>
    </xf>
    <xf numFmtId="0" fontId="94" fillId="0" borderId="0" xfId="128" applyFont="1" applyAlignment="1">
      <alignment horizontal="center"/>
      <protection/>
    </xf>
    <xf numFmtId="17" fontId="94" fillId="0" borderId="0" xfId="128" applyNumberFormat="1" applyFont="1" applyAlignment="1" quotePrefix="1">
      <alignment horizontal="center"/>
      <protection/>
    </xf>
    <xf numFmtId="0" fontId="95" fillId="0" borderId="0" xfId="128" applyFont="1" applyAlignment="1">
      <alignment horizontal="left" indent="15"/>
      <protection/>
    </xf>
    <xf numFmtId="0" fontId="96" fillId="0" borderId="0" xfId="128" applyFont="1" applyAlignment="1">
      <alignment horizontal="center"/>
      <protection/>
    </xf>
    <xf numFmtId="0" fontId="97" fillId="0" borderId="0" xfId="128" applyFont="1">
      <alignment/>
      <protection/>
    </xf>
    <xf numFmtId="0" fontId="92" fillId="0" borderId="0" xfId="128" applyFont="1" quotePrefix="1">
      <alignment/>
      <protection/>
    </xf>
    <xf numFmtId="0" fontId="96" fillId="0" borderId="0" xfId="128" applyFont="1">
      <alignment/>
      <protection/>
    </xf>
    <xf numFmtId="0" fontId="98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9" fillId="0" borderId="0" xfId="128" applyFont="1">
      <alignment/>
      <protection/>
    </xf>
    <xf numFmtId="0" fontId="2" fillId="0" borderId="0" xfId="128" applyFont="1" applyBorder="1">
      <alignment/>
      <protection/>
    </xf>
    <xf numFmtId="0" fontId="93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79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94" fillId="0" borderId="0" xfId="128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2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4" fontId="0" fillId="0" borderId="20" xfId="0" applyNumberFormat="1" applyFont="1" applyFill="1" applyBorder="1" applyAlignment="1" quotePrefix="1">
      <alignment horizontal="center" vertical="center" wrapText="1"/>
    </xf>
    <xf numFmtId="0" fontId="100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1" fillId="0" borderId="0" xfId="128" applyFont="1" applyAlignment="1">
      <alignment horizontal="left"/>
      <protection/>
    </xf>
    <xf numFmtId="0" fontId="94" fillId="0" borderId="0" xfId="128" applyFont="1" applyAlignment="1">
      <alignment horizontal="center"/>
      <protection/>
    </xf>
    <xf numFmtId="0" fontId="92" fillId="0" borderId="0" xfId="128" applyFont="1" applyAlignment="1">
      <alignment horizontal="center"/>
      <protection/>
    </xf>
    <xf numFmtId="0" fontId="96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marzo 2015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203"/>
          <c:w val="0.709"/>
          <c:h val="0.698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</c:numLit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tickLblSkip val="3"/>
        <c:noMultiLvlLbl val="0"/>
      </c:catAx>
      <c:valAx>
        <c:axId val="3664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28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5"/>
          <c:w val="0.1715"/>
          <c:h val="0.4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marzo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1"/>
          <c:w val="0.65325"/>
          <c:h val="0.646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</c:numLit>
          </c:val>
          <c:smooth val="0"/>
        </c:ser>
        <c:marker val="1"/>
        <c:axId val="61394412"/>
        <c:axId val="15678797"/>
      </c:lineChart>
      <c:dateAx>
        <c:axId val="61394412"/>
        <c:scaling>
          <c:orientation val="minMax"/>
          <c:max val="42064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678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94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29525"/>
          <c:w val="0.17775"/>
          <c:h val="0.3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marzo 2015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915"/>
          <c:w val="0.68925"/>
          <c:h val="0.68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</c:numLit>
          </c:val>
          <c:smooth val="0"/>
        </c:ser>
        <c:marker val="1"/>
        <c:axId val="6891446"/>
        <c:axId val="62023015"/>
      </c:lineChart>
      <c:dateAx>
        <c:axId val="6891446"/>
        <c:scaling>
          <c:orientation val="minMax"/>
          <c:max val="42064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02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9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775"/>
          <c:w val="0.18775"/>
          <c:h val="0.3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marzo 2015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8"/>
          <c:w val="0.71575"/>
          <c:h val="0.664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358.5779017051862</c:v>
              </c:pt>
              <c:pt idx="50">
                <c:v>365.9751550608484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</c:numLit>
          </c:cat>
          <c:val>
            <c:numLit>
              <c:ptCount val="51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</c:numLit>
          </c:val>
          <c:smooth val="0"/>
        </c:ser>
        <c:marker val="1"/>
        <c:axId val="21336224"/>
        <c:axId val="57808289"/>
      </c:lineChart>
      <c:dateAx>
        <c:axId val="2133622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80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6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75"/>
          <c:w val="0.191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6009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marzo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0.96</cdr:y>
    </cdr:from>
    <cdr:to>
      <cdr:x>0.9195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600575"/>
          <a:ext cx="6991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29</xdr:row>
      <xdr:rowOff>104775</xdr:rowOff>
    </xdr:to>
    <xdr:graphicFrame>
      <xdr:nvGraphicFramePr>
        <xdr:cNvPr id="1" name="4 Gráfico"/>
        <xdr:cNvGraphicFramePr/>
      </xdr:nvGraphicFramePr>
      <xdr:xfrm>
        <a:off x="0" y="0"/>
        <a:ext cx="75819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0.95025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29125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28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591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0.9435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819650"/>
          <a:ext cx="7219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276225</xdr:colOff>
      <xdr:row>31</xdr:row>
      <xdr:rowOff>95250</xdr:rowOff>
    </xdr:to>
    <xdr:graphicFrame>
      <xdr:nvGraphicFramePr>
        <xdr:cNvPr id="1" name="3 Gráfico"/>
        <xdr:cNvGraphicFramePr/>
      </xdr:nvGraphicFramePr>
      <xdr:xfrm>
        <a:off x="0" y="0"/>
        <a:ext cx="7134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0.909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24375"/>
          <a:ext cx="7391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0" customWidth="1"/>
    <col min="3" max="3" width="10.7109375" style="140" customWidth="1"/>
    <col min="4" max="6" width="11.421875" style="140" customWidth="1"/>
    <col min="7" max="7" width="11.140625" style="140" customWidth="1"/>
    <col min="8" max="8" width="4.421875" style="140" customWidth="1"/>
    <col min="9" max="16384" width="11.421875" style="140" customWidth="1"/>
  </cols>
  <sheetData>
    <row r="1" spans="1:9" ht="15">
      <c r="A1" s="139"/>
      <c r="I1" s="140" t="s">
        <v>142</v>
      </c>
    </row>
    <row r="3" ht="15">
      <c r="A3" s="139"/>
    </row>
    <row r="4" ht="14.25">
      <c r="D4" s="141"/>
    </row>
    <row r="5" spans="1:4" ht="15">
      <c r="A5" s="139"/>
      <c r="D5" s="142"/>
    </row>
    <row r="6" ht="15">
      <c r="A6" s="139"/>
    </row>
    <row r="7" ht="15">
      <c r="A7" s="139"/>
    </row>
    <row r="8" ht="14.25">
      <c r="D8" s="141"/>
    </row>
    <row r="9" ht="15">
      <c r="A9" s="143"/>
    </row>
    <row r="10" ht="15">
      <c r="A10" s="139"/>
    </row>
    <row r="11" ht="15">
      <c r="A11" s="139"/>
    </row>
    <row r="12" ht="15">
      <c r="A12" s="139"/>
    </row>
    <row r="13" spans="1:8" ht="25.5">
      <c r="A13" s="240" t="s">
        <v>2</v>
      </c>
      <c r="B13" s="240"/>
      <c r="C13" s="240"/>
      <c r="D13" s="240"/>
      <c r="E13" s="240"/>
      <c r="F13" s="240"/>
      <c r="G13" s="240"/>
      <c r="H13" s="240"/>
    </row>
    <row r="15" spans="3:8" ht="15.75">
      <c r="C15" s="242"/>
      <c r="D15" s="242"/>
      <c r="E15" s="242"/>
      <c r="F15" s="242"/>
      <c r="G15" s="242"/>
      <c r="H15" s="242"/>
    </row>
    <row r="20" ht="15">
      <c r="A20" s="139"/>
    </row>
    <row r="21" spans="1:4" ht="15">
      <c r="A21" s="139"/>
      <c r="D21" s="141"/>
    </row>
    <row r="22" spans="1:4" ht="15">
      <c r="A22" s="139"/>
      <c r="D22" s="144"/>
    </row>
    <row r="23" ht="15">
      <c r="A23" s="139"/>
    </row>
    <row r="24" ht="15">
      <c r="A24" s="139"/>
    </row>
    <row r="25" ht="15">
      <c r="A25" s="139"/>
    </row>
    <row r="26" spans="1:4" ht="15">
      <c r="A26" s="139"/>
      <c r="D26" s="141"/>
    </row>
    <row r="27" ht="15">
      <c r="A27" s="139"/>
    </row>
    <row r="28" ht="15">
      <c r="A28" s="139"/>
    </row>
    <row r="29" ht="15">
      <c r="A29" s="139"/>
    </row>
    <row r="30" ht="15">
      <c r="A30" s="139"/>
    </row>
    <row r="34" ht="15">
      <c r="A34" s="139"/>
    </row>
    <row r="35" ht="15">
      <c r="A35" s="139"/>
    </row>
    <row r="36" ht="15">
      <c r="A36" s="139"/>
    </row>
    <row r="37" ht="15">
      <c r="A37" s="139"/>
    </row>
    <row r="38" spans="1:4" ht="15">
      <c r="A38" s="145"/>
      <c r="C38" s="145"/>
      <c r="D38" s="146"/>
    </row>
    <row r="39" ht="15">
      <c r="A39" s="139"/>
    </row>
    <row r="40" spans="3:5" ht="15">
      <c r="C40" s="244" t="s">
        <v>216</v>
      </c>
      <c r="D40" s="244"/>
      <c r="E40" s="244"/>
    </row>
    <row r="44" ht="14.25">
      <c r="D44" s="141" t="s">
        <v>2</v>
      </c>
    </row>
    <row r="45" spans="1:4" ht="15">
      <c r="A45" s="139"/>
      <c r="D45" s="142" t="s">
        <v>217</v>
      </c>
    </row>
    <row r="46" spans="1:5" ht="15">
      <c r="A46" s="139"/>
      <c r="C46" s="245" t="s">
        <v>218</v>
      </c>
      <c r="D46" s="245"/>
      <c r="E46" s="245"/>
    </row>
    <row r="47" ht="15">
      <c r="A47" s="139"/>
    </row>
    <row r="48" ht="14.25">
      <c r="D48" s="141" t="s">
        <v>3</v>
      </c>
    </row>
    <row r="49" spans="1:4" ht="15">
      <c r="A49" s="143"/>
      <c r="D49" s="228" t="s">
        <v>210</v>
      </c>
    </row>
    <row r="50" ht="15">
      <c r="A50" s="139"/>
    </row>
    <row r="53" ht="14.25">
      <c r="D53" s="144" t="s">
        <v>134</v>
      </c>
    </row>
    <row r="54" ht="14.25">
      <c r="D54" s="144" t="s">
        <v>93</v>
      </c>
    </row>
    <row r="58" ht="15">
      <c r="A58" s="139"/>
    </row>
    <row r="59" spans="1:4" ht="15">
      <c r="A59" s="139"/>
      <c r="D59" s="141" t="s">
        <v>180</v>
      </c>
    </row>
    <row r="60" spans="1:4" ht="15">
      <c r="A60" s="139"/>
      <c r="D60" s="144" t="s">
        <v>179</v>
      </c>
    </row>
    <row r="61" spans="1:12" ht="15">
      <c r="A61" s="139"/>
      <c r="L61" s="147"/>
    </row>
    <row r="62" ht="15">
      <c r="A62" s="139"/>
    </row>
    <row r="63" ht="15">
      <c r="A63" s="139"/>
    </row>
    <row r="64" spans="1:8" ht="14.25">
      <c r="A64" s="243" t="s">
        <v>1</v>
      </c>
      <c r="B64" s="243"/>
      <c r="C64" s="243"/>
      <c r="D64" s="243"/>
      <c r="E64" s="243"/>
      <c r="F64" s="243"/>
      <c r="G64" s="243"/>
      <c r="H64" s="243"/>
    </row>
    <row r="65" ht="15">
      <c r="A65" s="139"/>
    </row>
    <row r="66" ht="15">
      <c r="A66" s="139"/>
    </row>
    <row r="67" ht="15">
      <c r="A67" s="139"/>
    </row>
    <row r="68" ht="15">
      <c r="A68" s="139"/>
    </row>
    <row r="69" ht="15">
      <c r="A69" s="139"/>
    </row>
    <row r="70" ht="15">
      <c r="A70" s="139"/>
    </row>
    <row r="71" ht="15">
      <c r="A71" s="139"/>
    </row>
    <row r="72" ht="15">
      <c r="A72" s="139"/>
    </row>
    <row r="73" ht="15">
      <c r="A73" s="139"/>
    </row>
    <row r="74" ht="15">
      <c r="A74" s="139"/>
    </row>
    <row r="75" ht="15">
      <c r="A75" s="139"/>
    </row>
    <row r="76" ht="15">
      <c r="A76" s="139"/>
    </row>
    <row r="77" ht="15">
      <c r="A77" s="139"/>
    </row>
    <row r="78" ht="15">
      <c r="A78" s="139"/>
    </row>
    <row r="79" ht="10.5" customHeight="1">
      <c r="A79" s="145" t="s">
        <v>92</v>
      </c>
    </row>
    <row r="80" ht="10.5" customHeight="1">
      <c r="A80" s="145" t="s">
        <v>88</v>
      </c>
    </row>
    <row r="81" ht="10.5" customHeight="1">
      <c r="A81" s="145" t="s">
        <v>91</v>
      </c>
    </row>
    <row r="82" spans="1:4" ht="10.5" customHeight="1">
      <c r="A82" s="145" t="s">
        <v>90</v>
      </c>
      <c r="C82" s="145"/>
      <c r="D82" s="146"/>
    </row>
    <row r="83" ht="10.5" customHeight="1">
      <c r="A83" s="148" t="s">
        <v>89</v>
      </c>
    </row>
    <row r="84" ht="14.25"/>
    <row r="85" spans="1:7" ht="14.25">
      <c r="A85" s="149"/>
      <c r="B85" s="150"/>
      <c r="C85" s="151"/>
      <c r="D85" s="151"/>
      <c r="E85" s="151"/>
      <c r="F85" s="151"/>
      <c r="G85" s="152"/>
    </row>
    <row r="86" spans="1:12" ht="6.75" customHeight="1">
      <c r="A86" s="149"/>
      <c r="B86" s="150"/>
      <c r="C86" s="151"/>
      <c r="D86" s="151"/>
      <c r="E86" s="151"/>
      <c r="F86" s="151"/>
      <c r="G86" s="152"/>
      <c r="L86" s="141"/>
    </row>
    <row r="87" spans="1:12" ht="16.5" customHeight="1">
      <c r="A87" s="145"/>
      <c r="B87" s="150"/>
      <c r="C87" s="151"/>
      <c r="D87" s="151"/>
      <c r="E87" s="151"/>
      <c r="F87" s="151"/>
      <c r="G87" s="152"/>
      <c r="L87" s="144"/>
    </row>
    <row r="88" spans="1:12" ht="12.75" customHeight="1">
      <c r="A88" s="145"/>
      <c r="B88" s="150"/>
      <c r="C88" s="151"/>
      <c r="D88" s="151"/>
      <c r="E88" s="151"/>
      <c r="F88" s="151"/>
      <c r="G88" s="152"/>
      <c r="L88" s="153"/>
    </row>
    <row r="89" spans="1:12" ht="12.75" customHeight="1">
      <c r="A89" s="145"/>
      <c r="B89" s="150"/>
      <c r="C89" s="151"/>
      <c r="D89" s="151"/>
      <c r="E89" s="151"/>
      <c r="F89" s="151"/>
      <c r="G89" s="152"/>
      <c r="L89" s="153"/>
    </row>
    <row r="90" spans="1:12" ht="12.75" customHeight="1">
      <c r="A90" s="145"/>
      <c r="B90" s="150"/>
      <c r="C90" s="151"/>
      <c r="D90" s="151"/>
      <c r="E90" s="151"/>
      <c r="F90" s="151"/>
      <c r="G90" s="152"/>
      <c r="L90" s="153"/>
    </row>
    <row r="91" spans="1:12" ht="12.75" customHeight="1">
      <c r="A91" s="148"/>
      <c r="B91" s="150"/>
      <c r="C91" s="151"/>
      <c r="D91" s="151"/>
      <c r="E91" s="151"/>
      <c r="F91" s="151"/>
      <c r="G91" s="152"/>
      <c r="L91" s="141"/>
    </row>
    <row r="92" spans="1:12" ht="12.75" customHeight="1">
      <c r="A92" s="149"/>
      <c r="B92" s="150"/>
      <c r="C92" s="151"/>
      <c r="D92" s="151"/>
      <c r="E92" s="151"/>
      <c r="F92" s="151"/>
      <c r="G92" s="152"/>
      <c r="L92" s="153"/>
    </row>
    <row r="93" spans="1:12" ht="12.75" customHeight="1">
      <c r="A93" s="149"/>
      <c r="B93" s="150"/>
      <c r="C93" s="151"/>
      <c r="D93" s="151"/>
      <c r="E93" s="151"/>
      <c r="F93" s="151"/>
      <c r="G93" s="152"/>
      <c r="L93" s="153"/>
    </row>
    <row r="94" spans="1:12" ht="12.75" customHeight="1">
      <c r="A94" s="149"/>
      <c r="B94" s="150"/>
      <c r="C94" s="151"/>
      <c r="D94" s="151"/>
      <c r="E94" s="151"/>
      <c r="F94" s="151"/>
      <c r="G94" s="152"/>
      <c r="L94" s="153"/>
    </row>
    <row r="95" spans="1:12" ht="12.75" customHeight="1">
      <c r="A95" s="149"/>
      <c r="B95" s="150"/>
      <c r="C95" s="151"/>
      <c r="D95" s="151"/>
      <c r="E95" s="151"/>
      <c r="F95" s="151"/>
      <c r="G95" s="152"/>
      <c r="L95" s="153"/>
    </row>
    <row r="96" spans="1:12" ht="12.75" customHeight="1">
      <c r="A96" s="149"/>
      <c r="B96" s="150"/>
      <c r="C96" s="151"/>
      <c r="D96" s="151"/>
      <c r="E96" s="151"/>
      <c r="F96" s="151"/>
      <c r="G96" s="152"/>
      <c r="L96" s="153"/>
    </row>
    <row r="97" spans="1:12" ht="12.75" customHeight="1">
      <c r="A97" s="149"/>
      <c r="B97" s="150"/>
      <c r="C97" s="151"/>
      <c r="D97" s="151"/>
      <c r="E97" s="151"/>
      <c r="F97" s="151"/>
      <c r="G97" s="152"/>
      <c r="L97" s="153"/>
    </row>
    <row r="98" spans="1:12" ht="12.75" customHeight="1">
      <c r="A98" s="149"/>
      <c r="B98" s="150"/>
      <c r="C98" s="150"/>
      <c r="D98" s="150"/>
      <c r="E98" s="151"/>
      <c r="F98" s="151"/>
      <c r="G98" s="152"/>
      <c r="L98" s="153"/>
    </row>
    <row r="99" spans="1:12" ht="12.75" customHeight="1">
      <c r="A99" s="149"/>
      <c r="B99" s="150"/>
      <c r="C99" s="151"/>
      <c r="D99" s="151"/>
      <c r="E99" s="151"/>
      <c r="F99" s="151"/>
      <c r="G99" s="152"/>
      <c r="L99" s="145"/>
    </row>
    <row r="100" spans="1:12" ht="12.75" customHeight="1">
      <c r="A100" s="149"/>
      <c r="B100" s="150"/>
      <c r="C100" s="151"/>
      <c r="D100" s="151"/>
      <c r="E100" s="151"/>
      <c r="F100" s="151"/>
      <c r="G100" s="152"/>
      <c r="L100" s="145"/>
    </row>
    <row r="101" spans="1:12" ht="12.75" customHeight="1">
      <c r="A101" s="149"/>
      <c r="B101" s="150"/>
      <c r="C101" s="151"/>
      <c r="D101" s="151"/>
      <c r="E101" s="151"/>
      <c r="F101" s="151"/>
      <c r="G101" s="152"/>
      <c r="L101" s="145"/>
    </row>
    <row r="102" spans="1:12" ht="12.75" customHeight="1">
      <c r="A102" s="149"/>
      <c r="B102" s="150"/>
      <c r="C102" s="151"/>
      <c r="D102" s="151"/>
      <c r="E102" s="151"/>
      <c r="F102" s="151"/>
      <c r="G102" s="152"/>
      <c r="L102" s="148"/>
    </row>
    <row r="103" spans="1:7" ht="12.75" customHeight="1">
      <c r="A103" s="149"/>
      <c r="B103" s="150"/>
      <c r="C103" s="151"/>
      <c r="D103" s="151"/>
      <c r="E103" s="151"/>
      <c r="F103" s="151"/>
      <c r="G103" s="152"/>
    </row>
    <row r="104" spans="1:7" ht="12.75" customHeight="1">
      <c r="A104" s="149"/>
      <c r="B104" s="150"/>
      <c r="C104" s="151"/>
      <c r="D104" s="151"/>
      <c r="E104" s="151"/>
      <c r="F104" s="151"/>
      <c r="G104" s="152"/>
    </row>
    <row r="105" spans="1:7" ht="12.75" customHeight="1">
      <c r="A105" s="149"/>
      <c r="B105" s="150"/>
      <c r="C105" s="151"/>
      <c r="D105" s="151"/>
      <c r="E105" s="151"/>
      <c r="F105" s="151"/>
      <c r="G105" s="152"/>
    </row>
    <row r="106" spans="1:8" ht="12.75" customHeight="1">
      <c r="A106" s="149"/>
      <c r="B106" s="154"/>
      <c r="C106" s="151"/>
      <c r="D106" s="151"/>
      <c r="E106" s="151"/>
      <c r="F106" s="151"/>
      <c r="G106" s="152"/>
      <c r="H106" s="155"/>
    </row>
    <row r="107" spans="1:8" ht="12.75" customHeight="1">
      <c r="A107" s="149"/>
      <c r="B107" s="154"/>
      <c r="C107" s="151"/>
      <c r="D107" s="151"/>
      <c r="E107" s="151"/>
      <c r="F107" s="151"/>
      <c r="G107" s="152"/>
      <c r="H107" s="155"/>
    </row>
    <row r="108" spans="1:8" ht="6.75" customHeight="1">
      <c r="A108" s="149"/>
      <c r="B108" s="151"/>
      <c r="C108" s="151"/>
      <c r="D108" s="151"/>
      <c r="E108" s="151"/>
      <c r="F108" s="151"/>
      <c r="G108" s="156"/>
      <c r="H108" s="155"/>
    </row>
    <row r="109" spans="1:8" ht="14.25">
      <c r="A109" s="157"/>
      <c r="B109" s="158"/>
      <c r="C109" s="158"/>
      <c r="D109" s="158"/>
      <c r="E109" s="158"/>
      <c r="F109" s="158"/>
      <c r="G109" s="159"/>
      <c r="H109" s="155"/>
    </row>
    <row r="110" spans="1:8" ht="6.75" customHeight="1">
      <c r="A110" s="157"/>
      <c r="B110" s="160"/>
      <c r="C110" s="160"/>
      <c r="D110" s="160"/>
      <c r="E110" s="160"/>
      <c r="F110" s="160"/>
      <c r="G110" s="161"/>
      <c r="H110" s="155"/>
    </row>
    <row r="111" spans="1:8" ht="12.75" customHeight="1">
      <c r="A111" s="149"/>
      <c r="B111" s="154"/>
      <c r="C111" s="151"/>
      <c r="D111" s="151"/>
      <c r="E111" s="151"/>
      <c r="F111" s="151"/>
      <c r="G111" s="152"/>
      <c r="H111" s="155"/>
    </row>
    <row r="112" spans="1:8" ht="12.75" customHeight="1">
      <c r="A112" s="149"/>
      <c r="B112" s="154"/>
      <c r="C112" s="151"/>
      <c r="D112" s="151"/>
      <c r="E112" s="151"/>
      <c r="F112" s="151"/>
      <c r="G112" s="152"/>
      <c r="H112" s="155"/>
    </row>
    <row r="113" spans="1:8" ht="12.75" customHeight="1">
      <c r="A113" s="149"/>
      <c r="B113" s="154"/>
      <c r="C113" s="151"/>
      <c r="D113" s="151"/>
      <c r="E113" s="151"/>
      <c r="F113" s="151"/>
      <c r="G113" s="152"/>
      <c r="H113" s="155"/>
    </row>
    <row r="114" spans="1:8" ht="12.75" customHeight="1">
      <c r="A114" s="149"/>
      <c r="B114" s="154"/>
      <c r="C114" s="151"/>
      <c r="D114" s="151"/>
      <c r="E114" s="151"/>
      <c r="F114" s="151"/>
      <c r="G114" s="152"/>
      <c r="H114" s="155"/>
    </row>
    <row r="115" spans="1:8" ht="12.75" customHeight="1">
      <c r="A115" s="149"/>
      <c r="B115" s="154"/>
      <c r="C115" s="151"/>
      <c r="D115" s="151"/>
      <c r="E115" s="151"/>
      <c r="F115" s="151"/>
      <c r="G115" s="152"/>
      <c r="H115" s="155"/>
    </row>
    <row r="116" spans="1:8" ht="12.75" customHeight="1">
      <c r="A116" s="149"/>
      <c r="B116" s="154"/>
      <c r="C116" s="151"/>
      <c r="D116" s="151"/>
      <c r="E116" s="151"/>
      <c r="F116" s="151"/>
      <c r="G116" s="152"/>
      <c r="H116" s="155"/>
    </row>
    <row r="117" spans="1:8" ht="12.75" customHeight="1">
      <c r="A117" s="149"/>
      <c r="B117" s="154"/>
      <c r="C117" s="151"/>
      <c r="D117" s="151"/>
      <c r="E117" s="151"/>
      <c r="F117" s="151"/>
      <c r="G117" s="152"/>
      <c r="H117" s="155"/>
    </row>
    <row r="118" spans="1:8" ht="12.75" customHeight="1">
      <c r="A118" s="149"/>
      <c r="B118" s="154"/>
      <c r="C118" s="151"/>
      <c r="D118" s="151"/>
      <c r="E118" s="151"/>
      <c r="F118" s="151"/>
      <c r="G118" s="152"/>
      <c r="H118" s="155"/>
    </row>
    <row r="119" spans="1:8" ht="12.75" customHeight="1">
      <c r="A119" s="149"/>
      <c r="B119" s="154"/>
      <c r="C119" s="151"/>
      <c r="D119" s="151"/>
      <c r="E119" s="151"/>
      <c r="F119" s="151"/>
      <c r="G119" s="152"/>
      <c r="H119" s="155"/>
    </row>
    <row r="120" spans="1:8" ht="12.75" customHeight="1">
      <c r="A120" s="149"/>
      <c r="B120" s="154"/>
      <c r="C120" s="151"/>
      <c r="D120" s="151"/>
      <c r="E120" s="151"/>
      <c r="F120" s="151"/>
      <c r="G120" s="152"/>
      <c r="H120" s="155"/>
    </row>
    <row r="121" spans="1:8" ht="12.75" customHeight="1">
      <c r="A121" s="149"/>
      <c r="B121" s="154"/>
      <c r="C121" s="151"/>
      <c r="D121" s="151"/>
      <c r="E121" s="151"/>
      <c r="F121" s="151"/>
      <c r="G121" s="152"/>
      <c r="H121" s="155"/>
    </row>
    <row r="122" spans="1:8" ht="12.75" customHeight="1">
      <c r="A122" s="149"/>
      <c r="B122" s="154"/>
      <c r="C122" s="151"/>
      <c r="D122" s="151"/>
      <c r="E122" s="151"/>
      <c r="F122" s="151"/>
      <c r="G122" s="152"/>
      <c r="H122" s="155"/>
    </row>
    <row r="123" spans="1:8" ht="54.75" customHeight="1">
      <c r="A123" s="241"/>
      <c r="B123" s="241"/>
      <c r="C123" s="241"/>
      <c r="D123" s="241"/>
      <c r="E123" s="241"/>
      <c r="F123" s="241"/>
      <c r="G123" s="241"/>
      <c r="H123" s="155"/>
    </row>
    <row r="124" spans="1:7" ht="15" customHeight="1">
      <c r="A124" s="162"/>
      <c r="B124" s="162"/>
      <c r="C124" s="162"/>
      <c r="D124" s="162"/>
      <c r="E124" s="162"/>
      <c r="F124" s="162"/>
      <c r="G124" s="162"/>
    </row>
    <row r="125" spans="1:7" ht="15" customHeight="1">
      <c r="A125" s="163"/>
      <c r="B125" s="163"/>
      <c r="C125" s="163"/>
      <c r="D125" s="163"/>
      <c r="E125" s="163"/>
      <c r="F125" s="163"/>
      <c r="G125" s="163"/>
    </row>
    <row r="126" spans="1:7" ht="15" customHeight="1">
      <c r="A126" s="150"/>
      <c r="B126" s="150"/>
      <c r="C126" s="150"/>
      <c r="D126" s="150"/>
      <c r="E126" s="150"/>
      <c r="F126" s="150"/>
      <c r="G126" s="150"/>
    </row>
    <row r="127" spans="1:7" ht="10.5" customHeight="1">
      <c r="A127" s="164"/>
      <c r="C127" s="155"/>
      <c r="D127" s="155"/>
      <c r="E127" s="155"/>
      <c r="F127" s="155"/>
      <c r="G127" s="155"/>
    </row>
    <row r="128" spans="1:7" ht="10.5" customHeight="1">
      <c r="A128" s="164"/>
      <c r="C128" s="155"/>
      <c r="D128" s="155"/>
      <c r="E128" s="155"/>
      <c r="F128" s="155"/>
      <c r="G128" s="155"/>
    </row>
    <row r="129" spans="1:7" ht="10.5" customHeight="1">
      <c r="A129" s="164"/>
      <c r="C129" s="155"/>
      <c r="D129" s="155"/>
      <c r="E129" s="155"/>
      <c r="F129" s="155"/>
      <c r="G129" s="155"/>
    </row>
    <row r="130" spans="1:7" ht="10.5" customHeight="1">
      <c r="A130" s="148"/>
      <c r="B130" s="15"/>
      <c r="C130" s="155"/>
      <c r="D130" s="155"/>
      <c r="E130" s="155"/>
      <c r="F130" s="155"/>
      <c r="G130" s="15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L29" sqref="L29"/>
    </sheetView>
  </sheetViews>
  <sheetFormatPr defaultColWidth="11.421875" defaultRowHeight="12.75"/>
  <cols>
    <col min="1" max="16384" width="11.421875" style="48" customWidth="1"/>
  </cols>
  <sheetData>
    <row r="13" ht="12.75">
      <c r="L13" s="236"/>
    </row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41" ht="12.75">
      <c r="D41" s="23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N14" sqref="N14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G44" sqref="G44"/>
    </sheetView>
  </sheetViews>
  <sheetFormatPr defaultColWidth="11.421875" defaultRowHeight="12.75"/>
  <cols>
    <col min="1" max="1" width="41.421875" style="183" customWidth="1"/>
    <col min="2" max="2" width="13.140625" style="48" bestFit="1" customWidth="1"/>
    <col min="3" max="3" width="23.140625" style="184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68" t="s">
        <v>112</v>
      </c>
      <c r="B1" s="268"/>
      <c r="C1" s="268"/>
      <c r="D1" s="268"/>
      <c r="E1" s="48"/>
      <c r="F1" s="48"/>
      <c r="G1" s="33"/>
      <c r="H1" s="33"/>
    </row>
    <row r="2" spans="1:8" ht="15" customHeight="1">
      <c r="A2" s="269" t="s">
        <v>164</v>
      </c>
      <c r="B2" s="269"/>
      <c r="C2" s="269"/>
      <c r="D2" s="269"/>
      <c r="E2" s="48"/>
      <c r="F2" s="48"/>
      <c r="G2" s="33"/>
      <c r="H2" s="33"/>
    </row>
    <row r="3" spans="1:8" s="19" customFormat="1" ht="15" customHeight="1">
      <c r="A3" s="270" t="s">
        <v>183</v>
      </c>
      <c r="B3" s="270"/>
      <c r="C3" s="270"/>
      <c r="D3" s="270"/>
      <c r="E3" s="48"/>
      <c r="F3" s="48"/>
      <c r="G3" s="34"/>
      <c r="H3" s="34"/>
    </row>
    <row r="4" spans="1:8" s="19" customFormat="1" ht="15" customHeight="1">
      <c r="A4" s="271" t="s">
        <v>207</v>
      </c>
      <c r="B4" s="271"/>
      <c r="C4" s="271"/>
      <c r="D4" s="271"/>
      <c r="E4" s="48"/>
      <c r="F4" s="48"/>
      <c r="G4" s="34"/>
      <c r="H4" s="34"/>
    </row>
    <row r="5" spans="1:8" s="19" customFormat="1" ht="15" customHeight="1">
      <c r="A5" s="165"/>
      <c r="B5" s="166"/>
      <c r="C5" s="167"/>
      <c r="D5" s="20"/>
      <c r="E5" s="48"/>
      <c r="F5" s="48"/>
      <c r="G5" s="34"/>
      <c r="H5" s="34"/>
    </row>
    <row r="6" spans="1:12" s="19" customFormat="1" ht="15" customHeight="1">
      <c r="A6" s="168" t="s">
        <v>40</v>
      </c>
      <c r="B6" s="204" t="s">
        <v>136</v>
      </c>
      <c r="C6" s="169" t="s">
        <v>137</v>
      </c>
      <c r="D6" s="170" t="s">
        <v>157</v>
      </c>
      <c r="E6" s="48"/>
      <c r="F6" s="48"/>
      <c r="G6" s="35"/>
      <c r="H6" s="35"/>
      <c r="I6" s="18"/>
      <c r="J6" s="18"/>
      <c r="K6" s="18"/>
      <c r="L6" s="18"/>
    </row>
    <row r="7" spans="1:12" s="19" customFormat="1" ht="15" customHeight="1">
      <c r="A7" s="265" t="s">
        <v>42</v>
      </c>
      <c r="B7" s="265"/>
      <c r="C7" s="265"/>
      <c r="D7" s="266"/>
      <c r="E7" s="48"/>
      <c r="F7" s="48"/>
      <c r="G7" s="35"/>
      <c r="H7" s="35"/>
      <c r="I7" s="18"/>
      <c r="J7" s="18"/>
      <c r="K7" s="18"/>
      <c r="L7" s="18"/>
    </row>
    <row r="8" spans="1:12" s="19" customFormat="1" ht="15" customHeight="1">
      <c r="A8" s="171" t="s">
        <v>43</v>
      </c>
      <c r="B8" s="172">
        <v>40</v>
      </c>
      <c r="C8" s="173">
        <v>276</v>
      </c>
      <c r="D8" s="174">
        <f>C8/628.5</f>
        <v>0.43914081145584727</v>
      </c>
      <c r="E8" s="48"/>
      <c r="F8" s="48"/>
      <c r="G8" s="35"/>
      <c r="H8" s="35"/>
      <c r="I8" s="18"/>
      <c r="J8" s="18"/>
      <c r="K8" s="18"/>
      <c r="L8" s="18"/>
    </row>
    <row r="9" spans="1:12" s="19" customFormat="1" ht="15" customHeight="1">
      <c r="A9" s="171" t="s">
        <v>95</v>
      </c>
      <c r="B9" s="172">
        <v>40</v>
      </c>
      <c r="C9" s="173">
        <v>284</v>
      </c>
      <c r="D9" s="173">
        <f>C9/628.5</f>
        <v>0.4518695306284805</v>
      </c>
      <c r="E9" s="48"/>
      <c r="F9" s="48"/>
      <c r="G9" s="35"/>
      <c r="H9" s="35"/>
      <c r="I9" s="18"/>
      <c r="J9" s="18"/>
      <c r="K9" s="18"/>
      <c r="L9" s="18"/>
    </row>
    <row r="10" spans="1:12" s="19" customFormat="1" ht="15" customHeight="1">
      <c r="A10" s="171" t="s">
        <v>44</v>
      </c>
      <c r="B10" s="172">
        <v>40</v>
      </c>
      <c r="C10" s="173">
        <v>264</v>
      </c>
      <c r="D10" s="173">
        <f aca="true" t="shared" si="0" ref="D10:D25">C10/628.5</f>
        <v>0.4200477326968974</v>
      </c>
      <c r="E10" s="48"/>
      <c r="F10" s="48"/>
      <c r="G10" s="35"/>
      <c r="H10" s="35"/>
      <c r="I10" s="18"/>
      <c r="J10" s="18"/>
      <c r="K10" s="18"/>
      <c r="L10" s="18"/>
    </row>
    <row r="11" spans="1:12" s="19" customFormat="1" ht="15" customHeight="1">
      <c r="A11" s="171" t="s">
        <v>106</v>
      </c>
      <c r="B11" s="172">
        <v>40</v>
      </c>
      <c r="C11" s="173">
        <v>271</v>
      </c>
      <c r="D11" s="173">
        <f t="shared" si="0"/>
        <v>0.4311853619729515</v>
      </c>
      <c r="E11" s="48"/>
      <c r="F11" s="48"/>
      <c r="G11" s="35"/>
      <c r="H11" s="35"/>
      <c r="I11" s="18"/>
      <c r="J11" s="18"/>
      <c r="K11" s="18"/>
      <c r="L11" s="18"/>
    </row>
    <row r="12" spans="1:12" s="19" customFormat="1" ht="15" customHeight="1">
      <c r="A12" s="171" t="s">
        <v>45</v>
      </c>
      <c r="B12" s="172">
        <v>40</v>
      </c>
      <c r="C12" s="173">
        <v>264</v>
      </c>
      <c r="D12" s="173">
        <f t="shared" si="0"/>
        <v>0.4200477326968974</v>
      </c>
      <c r="E12" s="48"/>
      <c r="F12" s="48"/>
      <c r="G12" s="35"/>
      <c r="H12" s="35"/>
      <c r="I12" s="18"/>
      <c r="J12" s="18"/>
      <c r="K12" s="18"/>
      <c r="L12" s="18"/>
    </row>
    <row r="13" spans="1:12" s="19" customFormat="1" ht="15" customHeight="1">
      <c r="A13" s="171" t="s">
        <v>96</v>
      </c>
      <c r="B13" s="172">
        <v>40</v>
      </c>
      <c r="C13" s="173">
        <v>271</v>
      </c>
      <c r="D13" s="173">
        <f t="shared" si="0"/>
        <v>0.4311853619729515</v>
      </c>
      <c r="E13" s="48"/>
      <c r="F13" s="48"/>
      <c r="G13" s="35"/>
      <c r="H13" s="35"/>
      <c r="I13" s="18"/>
      <c r="J13" s="18"/>
      <c r="K13" s="18"/>
      <c r="L13" s="18"/>
    </row>
    <row r="14" spans="1:12" s="19" customFormat="1" ht="15" customHeight="1">
      <c r="A14" s="171" t="s">
        <v>67</v>
      </c>
      <c r="B14" s="172">
        <v>40</v>
      </c>
      <c r="C14" s="173">
        <v>238</v>
      </c>
      <c r="D14" s="173">
        <f t="shared" si="0"/>
        <v>0.3786793953858393</v>
      </c>
      <c r="E14" s="175"/>
      <c r="F14" s="35"/>
      <c r="G14" s="35"/>
      <c r="H14" s="35"/>
      <c r="I14" s="18"/>
      <c r="J14" s="18"/>
      <c r="K14" s="18"/>
      <c r="L14" s="18"/>
    </row>
    <row r="15" spans="1:12" s="19" customFormat="1" ht="15" customHeight="1">
      <c r="A15" s="171" t="s">
        <v>97</v>
      </c>
      <c r="B15" s="172">
        <v>40</v>
      </c>
      <c r="C15" s="173">
        <v>246</v>
      </c>
      <c r="D15" s="173">
        <f t="shared" si="0"/>
        <v>0.3914081145584726</v>
      </c>
      <c r="E15" s="17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1" t="s">
        <v>46</v>
      </c>
      <c r="B16" s="172">
        <v>40</v>
      </c>
      <c r="C16" s="173">
        <v>231</v>
      </c>
      <c r="D16" s="173">
        <f t="shared" si="0"/>
        <v>0.36754176610978523</v>
      </c>
      <c r="E16" s="17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1" t="s">
        <v>98</v>
      </c>
      <c r="B17" s="172">
        <v>40</v>
      </c>
      <c r="C17" s="173">
        <v>238</v>
      </c>
      <c r="D17" s="173">
        <f t="shared" si="0"/>
        <v>0.3786793953858393</v>
      </c>
      <c r="E17" s="17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1" t="s">
        <v>64</v>
      </c>
      <c r="B18" s="172">
        <v>40</v>
      </c>
      <c r="C18" s="173">
        <v>241</v>
      </c>
      <c r="D18" s="173">
        <f t="shared" si="0"/>
        <v>0.3834526650755768</v>
      </c>
      <c r="E18" s="17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1" t="s">
        <v>85</v>
      </c>
      <c r="B19" s="172">
        <v>40</v>
      </c>
      <c r="C19" s="173">
        <v>246</v>
      </c>
      <c r="D19" s="173">
        <f t="shared" si="0"/>
        <v>0.3914081145584726</v>
      </c>
      <c r="E19" s="17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1" t="s">
        <v>65</v>
      </c>
      <c r="B20" s="172">
        <v>40</v>
      </c>
      <c r="C20" s="173">
        <v>224</v>
      </c>
      <c r="D20" s="173">
        <f t="shared" si="0"/>
        <v>0.3564041368337311</v>
      </c>
      <c r="E20" s="17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1" t="s">
        <v>66</v>
      </c>
      <c r="B21" s="172">
        <v>40</v>
      </c>
      <c r="C21" s="173">
        <v>229</v>
      </c>
      <c r="D21" s="173">
        <f t="shared" si="0"/>
        <v>0.3643595863166269</v>
      </c>
      <c r="E21" s="17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1" t="s">
        <v>86</v>
      </c>
      <c r="B22" s="172">
        <v>40</v>
      </c>
      <c r="C22" s="173">
        <v>232</v>
      </c>
      <c r="D22" s="173">
        <f t="shared" si="0"/>
        <v>0.36913285600636436</v>
      </c>
      <c r="E22" s="17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1" t="s">
        <v>99</v>
      </c>
      <c r="B23" s="172">
        <v>40</v>
      </c>
      <c r="C23" s="173">
        <v>242</v>
      </c>
      <c r="D23" s="173">
        <f t="shared" si="0"/>
        <v>0.3850437549721559</v>
      </c>
      <c r="E23" s="17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1" t="s">
        <v>87</v>
      </c>
      <c r="B24" s="172">
        <v>40</v>
      </c>
      <c r="C24" s="173">
        <v>239</v>
      </c>
      <c r="D24" s="173">
        <f t="shared" si="0"/>
        <v>0.38027048528241847</v>
      </c>
      <c r="E24" s="17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1" t="s">
        <v>100</v>
      </c>
      <c r="B25" s="172">
        <v>40</v>
      </c>
      <c r="C25" s="173">
        <v>249</v>
      </c>
      <c r="D25" s="176">
        <f t="shared" si="0"/>
        <v>0.39618138424821003</v>
      </c>
      <c r="E25" s="17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65" t="s">
        <v>47</v>
      </c>
      <c r="B26" s="265"/>
      <c r="C26" s="265"/>
      <c r="D26" s="267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71" t="s">
        <v>101</v>
      </c>
      <c r="B27" s="172">
        <v>40</v>
      </c>
      <c r="C27" s="173">
        <v>262</v>
      </c>
      <c r="D27" s="174">
        <f aca="true" t="shared" si="1" ref="D27:D36">C27/628.5</f>
        <v>0.41686555290373906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71" t="s">
        <v>48</v>
      </c>
      <c r="B28" s="172">
        <v>40</v>
      </c>
      <c r="C28" s="173">
        <v>241</v>
      </c>
      <c r="D28" s="173">
        <f t="shared" si="1"/>
        <v>0.3834526650755768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71" t="s">
        <v>102</v>
      </c>
      <c r="B29" s="172">
        <v>40</v>
      </c>
      <c r="C29" s="173">
        <v>231</v>
      </c>
      <c r="D29" s="173">
        <f t="shared" si="1"/>
        <v>0.36754176610978523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71" t="s">
        <v>49</v>
      </c>
      <c r="B30" s="172">
        <v>40</v>
      </c>
      <c r="C30" s="173">
        <v>225</v>
      </c>
      <c r="D30" s="173">
        <f t="shared" si="1"/>
        <v>0.35799522673031026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71" t="s">
        <v>103</v>
      </c>
      <c r="B31" s="172">
        <v>40</v>
      </c>
      <c r="C31" s="173">
        <v>211</v>
      </c>
      <c r="D31" s="173">
        <f t="shared" si="1"/>
        <v>0.33571996817820204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71" t="s">
        <v>50</v>
      </c>
      <c r="B32" s="172">
        <v>40</v>
      </c>
      <c r="C32" s="173">
        <v>214</v>
      </c>
      <c r="D32" s="173">
        <f t="shared" si="1"/>
        <v>0.34049323786793956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71" t="s">
        <v>104</v>
      </c>
      <c r="B33" s="172">
        <v>40</v>
      </c>
      <c r="C33" s="173">
        <v>211</v>
      </c>
      <c r="D33" s="173">
        <f t="shared" si="1"/>
        <v>0.33571996817820204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71" t="s">
        <v>51</v>
      </c>
      <c r="B34" s="172">
        <v>40</v>
      </c>
      <c r="C34" s="173">
        <v>207</v>
      </c>
      <c r="D34" s="173">
        <f t="shared" si="1"/>
        <v>0.32935560859188545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71" t="s">
        <v>105</v>
      </c>
      <c r="B35" s="172">
        <v>40</v>
      </c>
      <c r="C35" s="173">
        <v>222</v>
      </c>
      <c r="D35" s="173">
        <f t="shared" si="1"/>
        <v>0.3532219570405728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71" t="s">
        <v>116</v>
      </c>
      <c r="B36" s="172">
        <v>40</v>
      </c>
      <c r="C36" s="173">
        <v>218</v>
      </c>
      <c r="D36" s="176">
        <f t="shared" si="1"/>
        <v>0.34685759745425615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66" t="s">
        <v>52</v>
      </c>
      <c r="B37" s="266"/>
      <c r="C37" s="266"/>
      <c r="D37" s="267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8" t="s">
        <v>68</v>
      </c>
      <c r="B38" s="177" t="s">
        <v>70</v>
      </c>
      <c r="C38" s="174">
        <v>209</v>
      </c>
      <c r="D38" s="174">
        <f aca="true" t="shared" si="2" ref="D38:D48">C38/628.5</f>
        <v>0.3325377883850438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71" t="s">
        <v>69</v>
      </c>
      <c r="B39" s="178" t="s">
        <v>70</v>
      </c>
      <c r="C39" s="173">
        <v>189</v>
      </c>
      <c r="D39" s="173">
        <f t="shared" si="2"/>
        <v>0.30071599045346065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71" t="s">
        <v>71</v>
      </c>
      <c r="B40" s="178">
        <v>50</v>
      </c>
      <c r="C40" s="173">
        <v>198</v>
      </c>
      <c r="D40" s="173">
        <f t="shared" si="2"/>
        <v>0.315035799522673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71" t="s">
        <v>53</v>
      </c>
      <c r="B41" s="178">
        <v>50</v>
      </c>
      <c r="C41" s="173">
        <v>190</v>
      </c>
      <c r="D41" s="173">
        <f t="shared" si="2"/>
        <v>0.3023070803500398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71" t="s">
        <v>54</v>
      </c>
      <c r="B42" s="178">
        <v>50</v>
      </c>
      <c r="C42" s="173">
        <v>192</v>
      </c>
      <c r="D42" s="173">
        <f t="shared" si="2"/>
        <v>0.3054892601431981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71" t="s">
        <v>55</v>
      </c>
      <c r="B43" s="178">
        <v>50</v>
      </c>
      <c r="C43" s="173">
        <v>190</v>
      </c>
      <c r="D43" s="173">
        <f t="shared" si="2"/>
        <v>0.3023070803500398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71" t="s">
        <v>56</v>
      </c>
      <c r="B44" s="178">
        <v>50</v>
      </c>
      <c r="C44" s="173">
        <v>186</v>
      </c>
      <c r="D44" s="173">
        <f t="shared" si="2"/>
        <v>0.29594272076372313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71" t="s">
        <v>57</v>
      </c>
      <c r="B45" s="178">
        <v>50</v>
      </c>
      <c r="C45" s="173">
        <v>180</v>
      </c>
      <c r="D45" s="173">
        <f t="shared" si="2"/>
        <v>0.2863961813842482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71" t="s">
        <v>58</v>
      </c>
      <c r="B46" s="178">
        <v>50</v>
      </c>
      <c r="C46" s="173">
        <v>177</v>
      </c>
      <c r="D46" s="173">
        <f t="shared" si="2"/>
        <v>0.28162291169451076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71" t="s">
        <v>59</v>
      </c>
      <c r="B47" s="178">
        <v>50</v>
      </c>
      <c r="C47" s="173">
        <v>282</v>
      </c>
      <c r="D47" s="173">
        <f t="shared" si="2"/>
        <v>0.4486873508353222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6" t="s">
        <v>72</v>
      </c>
      <c r="B48" s="179">
        <v>40</v>
      </c>
      <c r="C48" s="176">
        <v>390</v>
      </c>
      <c r="D48" s="176">
        <f t="shared" si="2"/>
        <v>0.6205250596658711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31" t="s">
        <v>60</v>
      </c>
      <c r="B49" s="231"/>
      <c r="C49" s="231"/>
      <c r="D49" s="230"/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8" t="s">
        <v>61</v>
      </c>
      <c r="B50" s="69">
        <v>40</v>
      </c>
      <c r="C50" s="174">
        <v>265</v>
      </c>
      <c r="D50" s="174">
        <f aca="true" t="shared" si="3" ref="D50:D56">C50/628.5</f>
        <v>0.4216388225934765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9" t="s">
        <v>63</v>
      </c>
      <c r="B51" s="180">
        <v>40</v>
      </c>
      <c r="C51" s="173">
        <v>265</v>
      </c>
      <c r="D51" s="173">
        <f t="shared" si="3"/>
        <v>0.4216388225934765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71" t="s">
        <v>62</v>
      </c>
      <c r="B52" s="172">
        <v>40</v>
      </c>
      <c r="C52" s="173">
        <v>253</v>
      </c>
      <c r="D52" s="173">
        <f t="shared" si="3"/>
        <v>0.4025457438345266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71" t="s">
        <v>75</v>
      </c>
      <c r="B53" s="63"/>
      <c r="C53" s="173">
        <v>162</v>
      </c>
      <c r="D53" s="173">
        <f t="shared" si="3"/>
        <v>0.2577565632458234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71" t="s">
        <v>73</v>
      </c>
      <c r="B54" s="172">
        <v>40</v>
      </c>
      <c r="C54" s="173">
        <v>145</v>
      </c>
      <c r="D54" s="173">
        <f t="shared" si="3"/>
        <v>0.2307080350039777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71" t="s">
        <v>74</v>
      </c>
      <c r="B55" s="172">
        <v>50</v>
      </c>
      <c r="C55" s="173">
        <v>48</v>
      </c>
      <c r="D55" s="173">
        <f t="shared" si="3"/>
        <v>0.07637231503579953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71" t="s">
        <v>209</v>
      </c>
      <c r="B56" s="172">
        <v>50</v>
      </c>
      <c r="C56" s="173">
        <v>48</v>
      </c>
      <c r="D56" s="173">
        <f t="shared" si="3"/>
        <v>0.07637231503579953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70" t="s">
        <v>171</v>
      </c>
      <c r="B57" s="71">
        <v>50</v>
      </c>
      <c r="C57" s="176" t="s">
        <v>156</v>
      </c>
      <c r="D57" s="176"/>
      <c r="E57" s="20"/>
    </row>
    <row r="58" spans="1:5" s="19" customFormat="1" ht="15" customHeight="1">
      <c r="A58" s="229" t="s">
        <v>189</v>
      </c>
      <c r="B58" s="229"/>
      <c r="C58" s="229"/>
      <c r="D58" s="20"/>
      <c r="E58" s="20"/>
    </row>
    <row r="59" spans="1:5" s="19" customFormat="1" ht="12">
      <c r="A59" s="214" t="s">
        <v>214</v>
      </c>
      <c r="B59" s="215"/>
      <c r="C59" s="216"/>
      <c r="D59" s="20"/>
      <c r="E59" s="20"/>
    </row>
    <row r="60" spans="1:5" s="19" customFormat="1" ht="12">
      <c r="A60" s="214" t="s">
        <v>223</v>
      </c>
      <c r="B60" s="215"/>
      <c r="C60" s="216"/>
      <c r="D60" s="20"/>
      <c r="E60" s="20"/>
    </row>
    <row r="61" spans="1:5" s="19" customFormat="1" ht="12.75">
      <c r="A61" s="182"/>
      <c r="B61" s="121"/>
      <c r="C61" s="181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C20" sqref="C20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8" t="s">
        <v>113</v>
      </c>
      <c r="B1" s="268"/>
      <c r="C1" s="268"/>
      <c r="D1" s="268"/>
      <c r="E1" s="268"/>
    </row>
    <row r="2" spans="1:5" ht="12.75">
      <c r="A2" s="272" t="s">
        <v>163</v>
      </c>
      <c r="B2" s="272"/>
      <c r="C2" s="272"/>
      <c r="D2" s="272"/>
      <c r="E2" s="272"/>
    </row>
    <row r="3" spans="1:5" ht="12.75" customHeight="1">
      <c r="A3" s="273" t="s">
        <v>183</v>
      </c>
      <c r="B3" s="273"/>
      <c r="C3" s="273"/>
      <c r="D3" s="273"/>
      <c r="E3" s="273"/>
    </row>
    <row r="4" spans="1:5" ht="12.75">
      <c r="A4" s="274" t="s">
        <v>207</v>
      </c>
      <c r="B4" s="274"/>
      <c r="C4" s="274"/>
      <c r="D4" s="274"/>
      <c r="E4" s="274"/>
    </row>
    <row r="5" spans="1:5" ht="12.75">
      <c r="A5" s="48"/>
      <c r="B5" s="48"/>
      <c r="C5" s="48"/>
      <c r="D5" s="48"/>
      <c r="E5" s="48"/>
    </row>
    <row r="6" spans="1:5" ht="21.75" customHeight="1">
      <c r="A6" s="49" t="s">
        <v>117</v>
      </c>
      <c r="B6" s="50" t="s">
        <v>118</v>
      </c>
      <c r="C6" s="51" t="s">
        <v>119</v>
      </c>
      <c r="D6" s="51" t="s">
        <v>172</v>
      </c>
      <c r="E6" s="52" t="s">
        <v>157</v>
      </c>
    </row>
    <row r="7" spans="1:5" ht="12.75">
      <c r="A7" s="53" t="s">
        <v>120</v>
      </c>
      <c r="B7" s="53" t="s">
        <v>121</v>
      </c>
      <c r="C7" s="54">
        <v>23500</v>
      </c>
      <c r="D7" s="55">
        <f>C7/50</f>
        <v>470</v>
      </c>
      <c r="E7" s="56">
        <f>D7/628.5</f>
        <v>0.7478122513922036</v>
      </c>
    </row>
    <row r="8" spans="1:5" ht="12.75">
      <c r="A8" s="57" t="s">
        <v>141</v>
      </c>
      <c r="B8" s="57" t="s">
        <v>139</v>
      </c>
      <c r="C8" s="58">
        <v>23500</v>
      </c>
      <c r="D8" s="59">
        <f aca="true" t="shared" si="0" ref="D8:D25">C8/50</f>
        <v>470</v>
      </c>
      <c r="E8" s="60">
        <f>D8/628.5</f>
        <v>0.7478122513922036</v>
      </c>
    </row>
    <row r="9" spans="1:5" ht="12.75">
      <c r="A9" s="57"/>
      <c r="B9" s="57" t="s">
        <v>149</v>
      </c>
      <c r="C9" s="58">
        <v>23500</v>
      </c>
      <c r="D9" s="61">
        <f t="shared" si="0"/>
        <v>470</v>
      </c>
      <c r="E9" s="64">
        <f aca="true" t="shared" si="1" ref="E9:E25">D9/628.5</f>
        <v>0.7478122513922036</v>
      </c>
    </row>
    <row r="10" spans="1:5" ht="12.75">
      <c r="A10" s="62" t="s">
        <v>151</v>
      </c>
      <c r="B10" s="62" t="s">
        <v>124</v>
      </c>
      <c r="C10" s="54" t="s">
        <v>156</v>
      </c>
      <c r="D10" s="55" t="s">
        <v>156</v>
      </c>
      <c r="E10" s="55" t="s">
        <v>156</v>
      </c>
    </row>
    <row r="11" spans="1:5" ht="12.75">
      <c r="A11" s="57" t="s">
        <v>141</v>
      </c>
      <c r="B11" s="63" t="s">
        <v>147</v>
      </c>
      <c r="C11" s="58">
        <v>18000</v>
      </c>
      <c r="D11" s="59">
        <f t="shared" si="0"/>
        <v>360</v>
      </c>
      <c r="E11" s="60">
        <f t="shared" si="1"/>
        <v>0.5727923627684964</v>
      </c>
    </row>
    <row r="12" spans="1:5" ht="12.75">
      <c r="A12" s="57"/>
      <c r="B12" s="63" t="s">
        <v>148</v>
      </c>
      <c r="C12" s="58">
        <v>19500</v>
      </c>
      <c r="D12" s="59">
        <f t="shared" si="0"/>
        <v>390</v>
      </c>
      <c r="E12" s="60">
        <f t="shared" si="1"/>
        <v>0.6205250596658711</v>
      </c>
    </row>
    <row r="13" spans="1:5" ht="12.75">
      <c r="A13" s="57"/>
      <c r="B13" s="63" t="s">
        <v>126</v>
      </c>
      <c r="C13" s="58">
        <v>19500</v>
      </c>
      <c r="D13" s="59">
        <f t="shared" si="0"/>
        <v>390</v>
      </c>
      <c r="E13" s="60">
        <f t="shared" si="1"/>
        <v>0.6205250596658711</v>
      </c>
    </row>
    <row r="14" spans="1:5" ht="12.75">
      <c r="A14" s="57"/>
      <c r="B14" s="63" t="s">
        <v>127</v>
      </c>
      <c r="C14" s="58" t="s">
        <v>156</v>
      </c>
      <c r="D14" s="59" t="s">
        <v>156</v>
      </c>
      <c r="E14" s="59" t="s">
        <v>156</v>
      </c>
    </row>
    <row r="15" spans="1:5" ht="12.75">
      <c r="A15" s="57"/>
      <c r="B15" s="63" t="s">
        <v>140</v>
      </c>
      <c r="C15" s="58">
        <v>18000</v>
      </c>
      <c r="D15" s="59">
        <f t="shared" si="0"/>
        <v>360</v>
      </c>
      <c r="E15" s="60">
        <f t="shared" si="1"/>
        <v>0.5727923627684964</v>
      </c>
    </row>
    <row r="16" spans="1:5" ht="12.75">
      <c r="A16" s="57"/>
      <c r="B16" s="63" t="s">
        <v>128</v>
      </c>
      <c r="C16" s="58">
        <v>16500</v>
      </c>
      <c r="D16" s="59">
        <f t="shared" si="0"/>
        <v>330</v>
      </c>
      <c r="E16" s="60">
        <f t="shared" si="1"/>
        <v>0.5250596658711217</v>
      </c>
    </row>
    <row r="17" spans="1:5" ht="12.75">
      <c r="A17" s="57"/>
      <c r="B17" s="63" t="s">
        <v>129</v>
      </c>
      <c r="C17" s="58">
        <v>18000</v>
      </c>
      <c r="D17" s="59">
        <v>350</v>
      </c>
      <c r="E17" s="64">
        <f t="shared" si="1"/>
        <v>0.5568814638027049</v>
      </c>
    </row>
    <row r="18" spans="1:5" ht="12.75">
      <c r="A18" s="62" t="s">
        <v>152</v>
      </c>
      <c r="B18" s="62" t="s">
        <v>125</v>
      </c>
      <c r="C18" s="54">
        <v>19500</v>
      </c>
      <c r="D18" s="55">
        <f t="shared" si="0"/>
        <v>390</v>
      </c>
      <c r="E18" s="60">
        <f t="shared" si="1"/>
        <v>0.6205250596658711</v>
      </c>
    </row>
    <row r="19" spans="1:5" ht="12.75">
      <c r="A19" s="57" t="s">
        <v>141</v>
      </c>
      <c r="B19" s="63" t="s">
        <v>122</v>
      </c>
      <c r="C19" s="58">
        <v>19500</v>
      </c>
      <c r="D19" s="59">
        <f t="shared" si="0"/>
        <v>390</v>
      </c>
      <c r="E19" s="60">
        <f t="shared" si="1"/>
        <v>0.6205250596658711</v>
      </c>
    </row>
    <row r="20" spans="1:5" ht="12.75">
      <c r="A20" s="57"/>
      <c r="B20" s="63" t="s">
        <v>123</v>
      </c>
      <c r="C20" s="58">
        <v>19500</v>
      </c>
      <c r="D20" s="59">
        <f t="shared" si="0"/>
        <v>390</v>
      </c>
      <c r="E20" s="60">
        <f t="shared" si="1"/>
        <v>0.6205250596658711</v>
      </c>
    </row>
    <row r="21" spans="1:5" ht="12.75">
      <c r="A21" s="57"/>
      <c r="B21" s="63" t="s">
        <v>153</v>
      </c>
      <c r="C21" s="58">
        <v>19500</v>
      </c>
      <c r="D21" s="59">
        <f t="shared" si="0"/>
        <v>390</v>
      </c>
      <c r="E21" s="60">
        <f t="shared" si="1"/>
        <v>0.6205250596658711</v>
      </c>
    </row>
    <row r="22" spans="1:5" ht="12.75">
      <c r="A22" s="65"/>
      <c r="B22" s="66" t="s">
        <v>175</v>
      </c>
      <c r="C22" s="67">
        <v>19500</v>
      </c>
      <c r="D22" s="61">
        <f t="shared" si="0"/>
        <v>390</v>
      </c>
      <c r="E22" s="60">
        <f t="shared" si="1"/>
        <v>0.6205250596658711</v>
      </c>
    </row>
    <row r="23" spans="1:5" ht="12.75">
      <c r="A23" s="206" t="s">
        <v>184</v>
      </c>
      <c r="B23" s="207" t="s">
        <v>130</v>
      </c>
      <c r="C23" s="208">
        <v>10000</v>
      </c>
      <c r="D23" s="209">
        <f t="shared" si="0"/>
        <v>200</v>
      </c>
      <c r="E23" s="234">
        <f t="shared" si="1"/>
        <v>0.31821797931583135</v>
      </c>
    </row>
    <row r="24" spans="1:5" ht="12.75">
      <c r="A24" s="53" t="s">
        <v>131</v>
      </c>
      <c r="B24" s="62" t="s">
        <v>132</v>
      </c>
      <c r="C24" s="54">
        <v>19500</v>
      </c>
      <c r="D24" s="55">
        <f t="shared" si="0"/>
        <v>390</v>
      </c>
      <c r="E24" s="60">
        <f t="shared" si="1"/>
        <v>0.6205250596658711</v>
      </c>
    </row>
    <row r="25" spans="1:5" ht="12.75">
      <c r="A25" s="65" t="s">
        <v>154</v>
      </c>
      <c r="B25" s="66" t="s">
        <v>138</v>
      </c>
      <c r="C25" s="67">
        <v>18500</v>
      </c>
      <c r="D25" s="61">
        <f t="shared" si="0"/>
        <v>370</v>
      </c>
      <c r="E25" s="64">
        <f t="shared" si="1"/>
        <v>0.588703261734288</v>
      </c>
    </row>
    <row r="26" spans="1:5" ht="12.75">
      <c r="A26" s="217" t="s">
        <v>190</v>
      </c>
      <c r="B26" s="48"/>
      <c r="C26" s="48"/>
      <c r="D26" s="48"/>
      <c r="E26" s="48"/>
    </row>
    <row r="27" spans="1:5" ht="12.75">
      <c r="A27" s="214" t="s">
        <v>214</v>
      </c>
      <c r="B27" s="48"/>
      <c r="C27" s="48"/>
      <c r="D27" s="48"/>
      <c r="E27" s="48"/>
    </row>
    <row r="35" ht="12.75">
      <c r="D35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H9" sqref="H9"/>
    </sheetView>
  </sheetViews>
  <sheetFormatPr defaultColWidth="11.421875" defaultRowHeight="12.75"/>
  <cols>
    <col min="1" max="1" width="27.8515625" style="48" customWidth="1"/>
    <col min="2" max="2" width="17.8515625" style="48" customWidth="1"/>
    <col min="3" max="3" width="16.00390625" style="48" customWidth="1"/>
    <col min="4" max="4" width="18.8515625" style="187" customWidth="1"/>
    <col min="5" max="6" width="13.28125" style="2" customWidth="1"/>
    <col min="7" max="16384" width="11.421875" style="2" customWidth="1"/>
  </cols>
  <sheetData>
    <row r="1" spans="1:4" ht="12.75">
      <c r="A1" s="277" t="s">
        <v>114</v>
      </c>
      <c r="B1" s="277"/>
      <c r="C1" s="277"/>
      <c r="D1" s="277"/>
    </row>
    <row r="2" spans="1:7" ht="15" customHeight="1">
      <c r="A2" s="267" t="s">
        <v>162</v>
      </c>
      <c r="B2" s="267"/>
      <c r="C2" s="267"/>
      <c r="D2" s="267"/>
      <c r="E2" s="4"/>
      <c r="F2" s="4"/>
      <c r="G2" s="3"/>
    </row>
    <row r="3" spans="1:7" ht="15" customHeight="1">
      <c r="A3" s="261" t="s">
        <v>185</v>
      </c>
      <c r="B3" s="261"/>
      <c r="C3" s="261"/>
      <c r="D3" s="261"/>
      <c r="E3" s="135"/>
      <c r="F3" s="135"/>
      <c r="G3" s="3"/>
    </row>
    <row r="4" spans="1:7" ht="15" customHeight="1">
      <c r="A4" s="278" t="s">
        <v>207</v>
      </c>
      <c r="B4" s="278"/>
      <c r="C4" s="278"/>
      <c r="D4" s="278"/>
      <c r="F4" s="4"/>
      <c r="G4" s="3"/>
    </row>
    <row r="5" spans="1:7" ht="15" customHeight="1">
      <c r="A5" s="185"/>
      <c r="B5" s="186"/>
      <c r="C5" s="186"/>
      <c r="F5" s="4"/>
      <c r="G5" s="3"/>
    </row>
    <row r="6" spans="1:7" ht="15" customHeight="1">
      <c r="A6" s="280" t="s">
        <v>32</v>
      </c>
      <c r="B6" s="280"/>
      <c r="C6" s="280"/>
      <c r="D6" s="280"/>
      <c r="E6" s="5"/>
      <c r="F6" s="5"/>
      <c r="G6" s="3"/>
    </row>
    <row r="7" spans="1:7" ht="15" customHeight="1">
      <c r="A7" s="281" t="s">
        <v>40</v>
      </c>
      <c r="B7" s="283" t="s">
        <v>38</v>
      </c>
      <c r="C7" s="285" t="s">
        <v>187</v>
      </c>
      <c r="D7" s="275" t="s">
        <v>186</v>
      </c>
      <c r="E7" s="1"/>
      <c r="F7" s="1"/>
      <c r="G7" s="1"/>
    </row>
    <row r="8" spans="1:7" ht="15" customHeight="1">
      <c r="A8" s="282"/>
      <c r="B8" s="284"/>
      <c r="C8" s="286"/>
      <c r="D8" s="276"/>
      <c r="E8" s="1"/>
      <c r="F8" s="1"/>
      <c r="G8" s="1"/>
    </row>
    <row r="9" spans="1:7" ht="15" customHeight="1">
      <c r="A9" s="188" t="s">
        <v>33</v>
      </c>
      <c r="B9" s="189" t="s">
        <v>39</v>
      </c>
      <c r="C9" s="212">
        <v>5620</v>
      </c>
      <c r="D9" s="190">
        <f aca="true" t="shared" si="0" ref="D9:D14">C9/628.5</f>
        <v>8.94192521877486</v>
      </c>
      <c r="E9" s="1"/>
      <c r="F9" s="211"/>
      <c r="G9" s="1"/>
    </row>
    <row r="10" spans="1:7" ht="15" customHeight="1">
      <c r="A10" s="191" t="s">
        <v>34</v>
      </c>
      <c r="B10" s="192" t="s">
        <v>39</v>
      </c>
      <c r="C10" s="58">
        <v>5580</v>
      </c>
      <c r="D10" s="193">
        <f t="shared" si="0"/>
        <v>8.878281622911695</v>
      </c>
      <c r="E10" s="1"/>
      <c r="F10" s="1"/>
      <c r="G10" s="1"/>
    </row>
    <row r="11" spans="1:14" ht="15" customHeight="1">
      <c r="A11" s="191" t="s">
        <v>35</v>
      </c>
      <c r="B11" s="192" t="s">
        <v>39</v>
      </c>
      <c r="C11" s="58">
        <v>5125</v>
      </c>
      <c r="D11" s="193">
        <f t="shared" si="0"/>
        <v>8.154335719968179</v>
      </c>
      <c r="E11" s="1"/>
      <c r="F11" s="1"/>
      <c r="G11" s="221"/>
      <c r="H11" s="221"/>
      <c r="I11" s="221"/>
      <c r="J11" s="221"/>
      <c r="K11" s="221"/>
      <c r="L11" s="221"/>
      <c r="M11" s="221"/>
      <c r="N11" s="222"/>
    </row>
    <row r="12" spans="1:14" ht="15" customHeight="1">
      <c r="A12" s="191" t="s">
        <v>36</v>
      </c>
      <c r="B12" s="192" t="s">
        <v>39</v>
      </c>
      <c r="C12" s="58">
        <v>2090</v>
      </c>
      <c r="D12" s="193">
        <f t="shared" si="0"/>
        <v>3.3253778838504378</v>
      </c>
      <c r="E12" s="1"/>
      <c r="F12" s="1"/>
      <c r="G12" s="221"/>
      <c r="H12" s="221"/>
      <c r="I12" s="221"/>
      <c r="J12" s="221"/>
      <c r="K12" s="221"/>
      <c r="L12" s="221"/>
      <c r="M12" s="223"/>
      <c r="N12" s="224"/>
    </row>
    <row r="13" spans="1:14" ht="15" customHeight="1">
      <c r="A13" s="191" t="s">
        <v>41</v>
      </c>
      <c r="B13" s="192" t="s">
        <v>39</v>
      </c>
      <c r="C13" s="58">
        <v>3410</v>
      </c>
      <c r="D13" s="193">
        <f t="shared" si="0"/>
        <v>5.425616547334925</v>
      </c>
      <c r="E13" s="1"/>
      <c r="F13" s="1"/>
      <c r="G13" s="221"/>
      <c r="H13" s="221"/>
      <c r="I13" s="221"/>
      <c r="J13" s="221"/>
      <c r="K13" s="221"/>
      <c r="L13" s="221"/>
      <c r="M13" s="223"/>
      <c r="N13" s="225"/>
    </row>
    <row r="14" spans="1:14" ht="15" customHeight="1">
      <c r="A14" s="194" t="s">
        <v>37</v>
      </c>
      <c r="B14" s="195" t="s">
        <v>39</v>
      </c>
      <c r="C14" s="67">
        <v>2580</v>
      </c>
      <c r="D14" s="196">
        <f t="shared" si="0"/>
        <v>4.105011933174224</v>
      </c>
      <c r="E14" s="1"/>
      <c r="F14" s="1"/>
      <c r="G14" s="221"/>
      <c r="H14" s="221"/>
      <c r="I14" s="221"/>
      <c r="J14" s="221"/>
      <c r="K14" s="221"/>
      <c r="L14" s="221"/>
      <c r="M14" s="223"/>
      <c r="N14" s="226"/>
    </row>
    <row r="15" spans="1:14" ht="15" customHeight="1">
      <c r="A15" s="269" t="s">
        <v>76</v>
      </c>
      <c r="B15" s="269"/>
      <c r="C15" s="269"/>
      <c r="D15" s="269"/>
      <c r="E15" s="1"/>
      <c r="F15" s="1"/>
      <c r="G15" s="221"/>
      <c r="H15" s="221"/>
      <c r="I15" s="221"/>
      <c r="J15" s="221"/>
      <c r="K15" s="221"/>
      <c r="L15" s="221"/>
      <c r="M15" s="223"/>
      <c r="N15" s="221"/>
    </row>
    <row r="16" spans="1:14" ht="15" customHeight="1">
      <c r="A16" s="188" t="s">
        <v>77</v>
      </c>
      <c r="B16" s="189" t="s">
        <v>197</v>
      </c>
      <c r="C16" s="54">
        <v>7320</v>
      </c>
      <c r="D16" s="190">
        <f>C16/628.5</f>
        <v>11.646778042959427</v>
      </c>
      <c r="E16" s="1"/>
      <c r="F16" s="1"/>
      <c r="G16" s="221"/>
      <c r="H16" s="221"/>
      <c r="I16" s="221"/>
      <c r="J16" s="221"/>
      <c r="K16" s="221"/>
      <c r="L16" s="221"/>
      <c r="M16" s="223"/>
      <c r="N16" s="226"/>
    </row>
    <row r="17" spans="1:14" ht="15" customHeight="1">
      <c r="A17" s="194" t="s">
        <v>198</v>
      </c>
      <c r="B17" s="195" t="s">
        <v>196</v>
      </c>
      <c r="C17" s="67">
        <v>13050</v>
      </c>
      <c r="D17" s="196">
        <f>C17/628.5</f>
        <v>20.763723150357997</v>
      </c>
      <c r="E17" s="1"/>
      <c r="F17" s="1"/>
      <c r="G17" s="221"/>
      <c r="H17" s="221"/>
      <c r="I17" s="221"/>
      <c r="J17" s="221"/>
      <c r="K17" s="221"/>
      <c r="L17" s="221"/>
      <c r="M17" s="223"/>
      <c r="N17" s="226"/>
    </row>
    <row r="18" spans="1:7" ht="15" customHeight="1">
      <c r="A18" s="279" t="s">
        <v>189</v>
      </c>
      <c r="B18" s="279"/>
      <c r="C18" s="279"/>
      <c r="D18" s="197"/>
      <c r="E18" s="1"/>
      <c r="F18" s="1" t="s">
        <v>142</v>
      </c>
      <c r="G18" s="1"/>
    </row>
    <row r="19" spans="1:7" ht="15" customHeight="1">
      <c r="A19" s="227" t="s">
        <v>224</v>
      </c>
      <c r="B19" s="227"/>
      <c r="C19" s="227"/>
      <c r="D19" s="197"/>
      <c r="E19" s="1"/>
      <c r="F19" s="1"/>
      <c r="G19" s="1"/>
    </row>
    <row r="20" spans="1:7" ht="15" customHeight="1">
      <c r="A20" s="214" t="s">
        <v>214</v>
      </c>
      <c r="B20" s="218"/>
      <c r="C20" s="218"/>
      <c r="D20" s="197"/>
      <c r="E20" s="1"/>
      <c r="F20" s="1"/>
      <c r="G20" s="3"/>
    </row>
    <row r="21" spans="1:7" ht="12.75">
      <c r="A21" s="57"/>
      <c r="B21" s="57"/>
      <c r="C21" s="57"/>
      <c r="D21" s="198"/>
      <c r="E21" s="3"/>
      <c r="F21" s="3"/>
      <c r="G21" s="3"/>
    </row>
    <row r="22" spans="1:7" ht="12.75">
      <c r="A22" s="57"/>
      <c r="B22" s="57"/>
      <c r="C22" s="57"/>
      <c r="D22" s="198"/>
      <c r="E22" s="3"/>
      <c r="F22" s="3"/>
      <c r="G22" s="3"/>
    </row>
    <row r="23" spans="1:7" ht="12.75">
      <c r="A23" s="199"/>
      <c r="B23" s="199"/>
      <c r="C23" s="199"/>
      <c r="D23" s="200"/>
      <c r="E23" s="3"/>
      <c r="F23" s="3"/>
      <c r="G23" s="3"/>
    </row>
    <row r="46" ht="12.75">
      <c r="D46" s="201"/>
    </row>
  </sheetData>
  <sheetProtection/>
  <mergeCells count="11">
    <mergeCell ref="C7:C8"/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22"/>
      <c r="B1" s="122" t="s">
        <v>182</v>
      </c>
      <c r="C1" s="123"/>
    </row>
    <row r="2" spans="1:3" ht="12.75">
      <c r="A2" s="124"/>
      <c r="B2" s="111"/>
      <c r="C2" s="124" t="s">
        <v>0</v>
      </c>
    </row>
    <row r="3" spans="1:3" ht="21" customHeight="1">
      <c r="A3" s="125"/>
      <c r="B3" s="93" t="s">
        <v>135</v>
      </c>
      <c r="C3" s="126">
        <v>3</v>
      </c>
    </row>
    <row r="4" spans="1:3" ht="21" customHeight="1">
      <c r="A4" s="127" t="s">
        <v>108</v>
      </c>
      <c r="B4" s="93"/>
      <c r="C4" s="128"/>
    </row>
    <row r="5" spans="1:3" ht="21" customHeight="1">
      <c r="A5" s="125">
        <v>1</v>
      </c>
      <c r="B5" s="93" t="s">
        <v>24</v>
      </c>
      <c r="C5" s="126">
        <v>4</v>
      </c>
    </row>
    <row r="6" spans="1:3" ht="21" customHeight="1">
      <c r="A6" s="125">
        <v>2</v>
      </c>
      <c r="B6" s="129" t="s">
        <v>25</v>
      </c>
      <c r="C6" s="126">
        <v>5</v>
      </c>
    </row>
    <row r="7" spans="1:3" ht="18.75" customHeight="1">
      <c r="A7" s="125">
        <v>3</v>
      </c>
      <c r="B7" s="129" t="s">
        <v>155</v>
      </c>
      <c r="C7" s="126">
        <v>6</v>
      </c>
    </row>
    <row r="8" spans="1:3" ht="21" customHeight="1">
      <c r="A8" s="125">
        <v>4</v>
      </c>
      <c r="B8" s="129" t="s">
        <v>78</v>
      </c>
      <c r="C8" s="126">
        <v>7</v>
      </c>
    </row>
    <row r="9" spans="1:3" ht="21" customHeight="1">
      <c r="A9" s="125">
        <v>5</v>
      </c>
      <c r="B9" s="129" t="s">
        <v>168</v>
      </c>
      <c r="C9" s="210">
        <v>12</v>
      </c>
    </row>
    <row r="10" spans="1:3" ht="21" customHeight="1">
      <c r="A10" s="125">
        <v>6</v>
      </c>
      <c r="B10" s="129" t="s">
        <v>161</v>
      </c>
      <c r="C10" s="126">
        <v>13</v>
      </c>
    </row>
    <row r="11" spans="1:3" ht="21" customHeight="1">
      <c r="A11" s="125">
        <v>7</v>
      </c>
      <c r="B11" s="129" t="s">
        <v>160</v>
      </c>
      <c r="C11" s="126">
        <v>14</v>
      </c>
    </row>
    <row r="12" spans="1:3" ht="24" customHeight="1">
      <c r="A12" s="127" t="s">
        <v>107</v>
      </c>
      <c r="B12" s="129"/>
      <c r="C12" s="130"/>
    </row>
    <row r="13" spans="1:3" ht="33" customHeight="1">
      <c r="A13" s="125">
        <v>1</v>
      </c>
      <c r="B13" s="131" t="s">
        <v>146</v>
      </c>
      <c r="C13" s="126">
        <v>8</v>
      </c>
    </row>
    <row r="14" spans="1:3" ht="33" customHeight="1">
      <c r="A14" s="125">
        <v>2</v>
      </c>
      <c r="B14" s="131" t="s">
        <v>144</v>
      </c>
      <c r="C14" s="126">
        <v>9</v>
      </c>
    </row>
    <row r="15" spans="1:3" ht="33" customHeight="1">
      <c r="A15" s="125">
        <v>3</v>
      </c>
      <c r="B15" s="131" t="s">
        <v>145</v>
      </c>
      <c r="C15" s="126">
        <v>10</v>
      </c>
    </row>
    <row r="16" spans="1:3" ht="33" customHeight="1">
      <c r="A16" s="125">
        <v>4</v>
      </c>
      <c r="B16" s="131" t="s">
        <v>169</v>
      </c>
      <c r="C16" s="126">
        <v>11</v>
      </c>
    </row>
    <row r="17" spans="1:3" ht="12.75">
      <c r="A17" s="111"/>
      <c r="B17" s="132"/>
      <c r="C17" s="133"/>
    </row>
    <row r="18" spans="1:3" ht="10.5" customHeight="1">
      <c r="A18" s="111"/>
      <c r="B18" s="111"/>
      <c r="C18" s="134"/>
    </row>
    <row r="19" spans="1:3" ht="26.25" customHeight="1">
      <c r="A19" s="246" t="s">
        <v>83</v>
      </c>
      <c r="B19" s="246"/>
      <c r="C19" s="246"/>
    </row>
    <row r="20" spans="1:3" ht="18" customHeight="1">
      <c r="A20" s="135" t="s">
        <v>84</v>
      </c>
      <c r="B20" s="136"/>
      <c r="C20" s="137"/>
    </row>
    <row r="21" spans="1:3" ht="21" customHeight="1">
      <c r="A21" s="135" t="s">
        <v>115</v>
      </c>
      <c r="B21" s="138"/>
      <c r="C21" s="13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7" t="s">
        <v>135</v>
      </c>
      <c r="B1" s="247"/>
      <c r="C1" s="247"/>
      <c r="D1" s="247"/>
      <c r="E1" s="247"/>
      <c r="F1" s="247"/>
      <c r="G1" s="247"/>
      <c r="H1" s="247"/>
      <c r="I1" s="247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zoomScalePageLayoutView="0" workbookViewId="0" topLeftCell="A1">
      <selection activeCell="A26" sqref="A26"/>
    </sheetView>
  </sheetViews>
  <sheetFormatPr defaultColWidth="11.421875" defaultRowHeight="12.75"/>
  <cols>
    <col min="1" max="1" width="51.28125" style="112" customWidth="1"/>
    <col min="2" max="4" width="11.7109375" style="112" bestFit="1" customWidth="1"/>
    <col min="5" max="5" width="14.8515625" style="112" customWidth="1"/>
    <col min="6" max="6" width="6.8515625" style="112" customWidth="1"/>
    <col min="7" max="7" width="11.7109375" style="112" bestFit="1" customWidth="1"/>
    <col min="8" max="8" width="10.421875" style="112" customWidth="1"/>
    <col min="9" max="9" width="11.7109375" style="112" bestFit="1" customWidth="1"/>
    <col min="10" max="10" width="16.28125" style="112" customWidth="1"/>
    <col min="11" max="11" width="11.421875" style="111" customWidth="1"/>
    <col min="12" max="16384" width="11.421875" style="112" customWidth="1"/>
  </cols>
  <sheetData>
    <row r="1" spans="1:11" s="95" customFormat="1" ht="19.5" customHeight="1">
      <c r="A1" s="250" t="s">
        <v>109</v>
      </c>
      <c r="B1" s="250"/>
      <c r="C1" s="250"/>
      <c r="D1" s="250"/>
      <c r="E1" s="250"/>
      <c r="F1" s="250"/>
      <c r="G1" s="250"/>
      <c r="H1" s="250"/>
      <c r="I1" s="250"/>
      <c r="J1" s="250"/>
      <c r="K1" s="93"/>
    </row>
    <row r="2" spans="1:11" s="95" customFormat="1" ht="19.5" customHeight="1">
      <c r="A2" s="251" t="s">
        <v>4</v>
      </c>
      <c r="B2" s="251"/>
      <c r="C2" s="251"/>
      <c r="D2" s="251"/>
      <c r="E2" s="251"/>
      <c r="F2" s="251"/>
      <c r="G2" s="251"/>
      <c r="H2" s="251"/>
      <c r="I2" s="251"/>
      <c r="J2" s="251"/>
      <c r="K2" s="93"/>
    </row>
    <row r="3" spans="1:19" s="102" customFormat="1" ht="12.75">
      <c r="A3" s="96"/>
      <c r="B3" s="253" t="s">
        <v>5</v>
      </c>
      <c r="C3" s="253"/>
      <c r="D3" s="253"/>
      <c r="E3" s="253"/>
      <c r="F3" s="97"/>
      <c r="G3" s="253" t="s">
        <v>166</v>
      </c>
      <c r="H3" s="253"/>
      <c r="I3" s="253"/>
      <c r="J3" s="253"/>
      <c r="K3" s="114"/>
      <c r="L3" s="114"/>
      <c r="M3" s="114"/>
      <c r="N3" s="43"/>
      <c r="O3" s="43"/>
      <c r="P3" s="115"/>
      <c r="Q3" s="115"/>
      <c r="R3" s="115"/>
      <c r="S3" s="43"/>
    </row>
    <row r="4" spans="1:11" s="95" customFormat="1" ht="19.5" customHeight="1">
      <c r="A4" s="96" t="s">
        <v>150</v>
      </c>
      <c r="B4" s="254">
        <v>2014</v>
      </c>
      <c r="C4" s="256" t="s">
        <v>211</v>
      </c>
      <c r="D4" s="256"/>
      <c r="E4" s="256"/>
      <c r="F4" s="97"/>
      <c r="G4" s="254">
        <v>2014</v>
      </c>
      <c r="H4" s="256" t="s">
        <v>211</v>
      </c>
      <c r="I4" s="256"/>
      <c r="J4" s="256"/>
      <c r="K4" s="98"/>
    </row>
    <row r="5" spans="1:11" s="117" customFormat="1" ht="25.5">
      <c r="A5" s="103"/>
      <c r="B5" s="255"/>
      <c r="C5" s="104">
        <v>2014</v>
      </c>
      <c r="D5" s="104">
        <v>2015</v>
      </c>
      <c r="E5" s="202" t="s">
        <v>205</v>
      </c>
      <c r="F5" s="105"/>
      <c r="G5" s="255"/>
      <c r="H5" s="104">
        <v>2014</v>
      </c>
      <c r="I5" s="104">
        <v>2015</v>
      </c>
      <c r="J5" s="202" t="s">
        <v>205</v>
      </c>
      <c r="K5" s="116"/>
    </row>
    <row r="6" spans="1:11" s="117" customFormat="1" ht="12.75">
      <c r="A6" s="37" t="s">
        <v>6</v>
      </c>
      <c r="B6" s="37"/>
      <c r="C6" s="37"/>
      <c r="D6" s="37"/>
      <c r="E6" s="37"/>
      <c r="F6" s="37"/>
      <c r="G6" s="37">
        <v>932860.6575399999</v>
      </c>
      <c r="H6" s="37">
        <v>164046.90166</v>
      </c>
      <c r="I6" s="37">
        <v>178829.54278</v>
      </c>
      <c r="J6" s="38">
        <v>9.01122847820568</v>
      </c>
      <c r="K6" s="100"/>
    </row>
    <row r="7" spans="1:11" s="117" customFormat="1" ht="12.75">
      <c r="A7" s="39"/>
      <c r="B7" s="40"/>
      <c r="C7" s="28"/>
      <c r="D7" s="29"/>
      <c r="E7" s="28"/>
      <c r="F7" s="28"/>
      <c r="G7" s="28"/>
      <c r="H7" s="29"/>
      <c r="I7" s="41"/>
      <c r="J7" s="42"/>
      <c r="K7" s="118"/>
    </row>
    <row r="8" spans="1:11" s="119" customFormat="1" ht="12.75">
      <c r="A8" s="43" t="s">
        <v>7</v>
      </c>
      <c r="B8" s="44">
        <v>1061940.3587467</v>
      </c>
      <c r="C8" s="44">
        <v>170944.8297897</v>
      </c>
      <c r="D8" s="44">
        <v>214653.19669389998</v>
      </c>
      <c r="E8" s="38">
        <v>25.5686977827706</v>
      </c>
      <c r="F8" s="44"/>
      <c r="G8" s="44">
        <v>461053.72696000006</v>
      </c>
      <c r="H8" s="44">
        <v>73326.54107</v>
      </c>
      <c r="I8" s="44">
        <v>94324.81</v>
      </c>
      <c r="J8" s="38">
        <v>28.636655464157712</v>
      </c>
      <c r="K8" s="106"/>
    </row>
    <row r="9" spans="1:11" s="95" customFormat="1" ht="12.75">
      <c r="A9" s="39" t="s">
        <v>8</v>
      </c>
      <c r="B9" s="30">
        <v>528439.2816199999</v>
      </c>
      <c r="C9" s="30">
        <v>47494.2561027</v>
      </c>
      <c r="D9" s="30">
        <v>81083.6967692</v>
      </c>
      <c r="E9" s="42">
        <v>70.72316406823452</v>
      </c>
      <c r="F9" s="30"/>
      <c r="G9" s="30">
        <v>193670.16914000004</v>
      </c>
      <c r="H9" s="30">
        <v>19356.41662</v>
      </c>
      <c r="I9" s="30">
        <v>29643.91288</v>
      </c>
      <c r="J9" s="42">
        <v>53.14773112173279</v>
      </c>
      <c r="K9" s="93"/>
    </row>
    <row r="10" spans="1:11" s="95" customFormat="1" ht="12.75">
      <c r="A10" s="39" t="s">
        <v>9</v>
      </c>
      <c r="B10" s="30">
        <v>129734.1528346</v>
      </c>
      <c r="C10" s="30">
        <v>35805.522</v>
      </c>
      <c r="D10" s="30">
        <v>26156.332</v>
      </c>
      <c r="E10" s="42">
        <v>-26.94888793968707</v>
      </c>
      <c r="F10" s="30"/>
      <c r="G10" s="30">
        <v>52380.74292</v>
      </c>
      <c r="H10" s="30">
        <v>13371.24942</v>
      </c>
      <c r="I10" s="30">
        <v>11011.33998</v>
      </c>
      <c r="J10" s="42">
        <v>-17.649131849041524</v>
      </c>
      <c r="K10" s="93"/>
    </row>
    <row r="11" spans="1:11" s="95" customFormat="1" ht="12.75">
      <c r="A11" s="39" t="s">
        <v>219</v>
      </c>
      <c r="B11" s="30">
        <v>44977.7748</v>
      </c>
      <c r="C11" s="30">
        <v>7186.05</v>
      </c>
      <c r="D11" s="30">
        <v>13958.748</v>
      </c>
      <c r="E11" s="42">
        <v>94.24785521948775</v>
      </c>
      <c r="F11" s="30"/>
      <c r="G11" s="30">
        <v>23415.08398</v>
      </c>
      <c r="H11" s="30">
        <v>3936.64764</v>
      </c>
      <c r="I11" s="30">
        <v>5879.87746</v>
      </c>
      <c r="J11" s="42">
        <v>49.36255407405474</v>
      </c>
      <c r="K11" s="93"/>
    </row>
    <row r="12" spans="1:11" s="95" customFormat="1" ht="12.75">
      <c r="A12" s="39" t="s">
        <v>133</v>
      </c>
      <c r="B12" s="30">
        <v>79441.83768309999</v>
      </c>
      <c r="C12" s="30">
        <v>11934.528</v>
      </c>
      <c r="D12" s="30">
        <v>11438.0803908</v>
      </c>
      <c r="E12" s="42">
        <v>-4.1597590554062975</v>
      </c>
      <c r="F12" s="30"/>
      <c r="G12" s="30">
        <v>39621.89468</v>
      </c>
      <c r="H12" s="30">
        <v>5580.0404499999995</v>
      </c>
      <c r="I12" s="30">
        <v>6198.12263</v>
      </c>
      <c r="J12" s="42">
        <v>11.076661281191974</v>
      </c>
      <c r="K12" s="93"/>
    </row>
    <row r="13" spans="1:11" s="95" customFormat="1" ht="12.75">
      <c r="A13" s="39" t="s">
        <v>220</v>
      </c>
      <c r="B13" s="30">
        <v>108239.33255199999</v>
      </c>
      <c r="C13" s="30">
        <v>25794.046</v>
      </c>
      <c r="D13" s="30">
        <v>18954.4</v>
      </c>
      <c r="E13" s="42">
        <v>-26.516375135564218</v>
      </c>
      <c r="F13" s="30"/>
      <c r="G13" s="30">
        <v>56535.449940000006</v>
      </c>
      <c r="H13" s="30">
        <v>12299.253429999999</v>
      </c>
      <c r="I13" s="30">
        <v>10773.28976</v>
      </c>
      <c r="J13" s="42">
        <v>-12.40696176141806</v>
      </c>
      <c r="K13" s="93"/>
    </row>
    <row r="14" spans="1:11" s="95" customFormat="1" ht="12.75">
      <c r="A14" s="39" t="s">
        <v>10</v>
      </c>
      <c r="B14" s="30">
        <v>171107.97925700003</v>
      </c>
      <c r="C14" s="30">
        <v>42730.427686999996</v>
      </c>
      <c r="D14" s="30">
        <v>63061.939533900004</v>
      </c>
      <c r="E14" s="42">
        <v>47.58087608162538</v>
      </c>
      <c r="F14" s="30"/>
      <c r="G14" s="30">
        <v>95430.38630000001</v>
      </c>
      <c r="H14" s="30">
        <v>18782.933510000003</v>
      </c>
      <c r="I14" s="30">
        <v>30818.267289999996</v>
      </c>
      <c r="J14" s="42">
        <v>64.0759004635373</v>
      </c>
      <c r="K14" s="93"/>
    </row>
    <row r="15" spans="1:11" s="95" customFormat="1" ht="12.75">
      <c r="A15" s="39"/>
      <c r="B15" s="28"/>
      <c r="C15" s="28"/>
      <c r="D15" s="28"/>
      <c r="E15" s="42"/>
      <c r="F15" s="28"/>
      <c r="G15" s="28"/>
      <c r="H15" s="28"/>
      <c r="I15" s="45"/>
      <c r="J15" s="42"/>
      <c r="K15" s="93"/>
    </row>
    <row r="16" spans="1:11" s="95" customFormat="1" ht="12.75">
      <c r="A16" s="43" t="s">
        <v>165</v>
      </c>
      <c r="B16" s="44">
        <v>41388.1235036</v>
      </c>
      <c r="C16" s="44">
        <v>8832.6091686</v>
      </c>
      <c r="D16" s="44">
        <v>9574.096048899999</v>
      </c>
      <c r="E16" s="38">
        <v>8.394879317608556</v>
      </c>
      <c r="F16" s="44"/>
      <c r="G16" s="44">
        <v>317491.51815</v>
      </c>
      <c r="H16" s="44">
        <v>49769.47275</v>
      </c>
      <c r="I16" s="44">
        <v>52800.47946</v>
      </c>
      <c r="J16" s="38">
        <v>6.090092063512969</v>
      </c>
      <c r="K16" s="93"/>
    </row>
    <row r="17" spans="1:11" s="95" customFormat="1" ht="12.75">
      <c r="A17" s="39" t="s">
        <v>11</v>
      </c>
      <c r="B17" s="46">
        <v>8868.2458885</v>
      </c>
      <c r="C17" s="30">
        <v>2404.3825616</v>
      </c>
      <c r="D17" s="30">
        <v>2278.7014022999997</v>
      </c>
      <c r="E17" s="42">
        <v>-5.22716980680336</v>
      </c>
      <c r="F17" s="46"/>
      <c r="G17" s="30">
        <v>81477.86795</v>
      </c>
      <c r="H17" s="30">
        <v>18464.485780000003</v>
      </c>
      <c r="I17" s="30">
        <v>19186.47423</v>
      </c>
      <c r="J17" s="42">
        <v>3.910146529951163</v>
      </c>
      <c r="K17" s="93"/>
    </row>
    <row r="18" spans="1:11" s="95" customFormat="1" ht="12.75">
      <c r="A18" s="39" t="s">
        <v>12</v>
      </c>
      <c r="B18" s="46">
        <v>5160.4145960999995</v>
      </c>
      <c r="C18" s="30">
        <v>827.8725061</v>
      </c>
      <c r="D18" s="30">
        <v>908.7431733999999</v>
      </c>
      <c r="E18" s="42">
        <v>9.768492938722062</v>
      </c>
      <c r="F18" s="30"/>
      <c r="G18" s="30">
        <v>76737.17497999998</v>
      </c>
      <c r="H18" s="30">
        <v>9821.84984</v>
      </c>
      <c r="I18" s="30">
        <v>11660.12873</v>
      </c>
      <c r="J18" s="42">
        <v>18.716218634431897</v>
      </c>
      <c r="K18" s="93"/>
    </row>
    <row r="19" spans="1:11" s="95" customFormat="1" ht="12.75">
      <c r="A19" s="39" t="s">
        <v>13</v>
      </c>
      <c r="B19" s="46">
        <v>7914.1888984</v>
      </c>
      <c r="C19" s="30">
        <v>1600.7524770999999</v>
      </c>
      <c r="D19" s="30">
        <v>1613.4182544999999</v>
      </c>
      <c r="E19" s="42">
        <v>0.7912389692468906</v>
      </c>
      <c r="F19" s="30"/>
      <c r="G19" s="30">
        <v>81817.04401</v>
      </c>
      <c r="H19" s="30">
        <v>10667.67722</v>
      </c>
      <c r="I19" s="30">
        <v>9382.31193</v>
      </c>
      <c r="J19" s="42">
        <v>-12.049158064045727</v>
      </c>
      <c r="K19" s="93"/>
    </row>
    <row r="20" spans="1:11" s="95" customFormat="1" ht="12.75">
      <c r="A20" s="39" t="s">
        <v>14</v>
      </c>
      <c r="B20" s="46">
        <v>19445.2741206</v>
      </c>
      <c r="C20" s="30">
        <v>3999.6016238</v>
      </c>
      <c r="D20" s="30">
        <v>4773.233218699999</v>
      </c>
      <c r="E20" s="42">
        <v>19.342716291953494</v>
      </c>
      <c r="F20" s="30"/>
      <c r="G20" s="30">
        <v>77459.43121</v>
      </c>
      <c r="H20" s="30">
        <v>10815.459909999998</v>
      </c>
      <c r="I20" s="30">
        <v>12571.564569999999</v>
      </c>
      <c r="J20" s="42">
        <v>16.23698552454809</v>
      </c>
      <c r="K20" s="93"/>
    </row>
    <row r="21" spans="1:11" s="95" customFormat="1" ht="12.75">
      <c r="A21" s="39"/>
      <c r="B21" s="30"/>
      <c r="C21" s="30"/>
      <c r="D21" s="30"/>
      <c r="E21" s="42"/>
      <c r="F21" s="30"/>
      <c r="G21" s="30"/>
      <c r="H21" s="30"/>
      <c r="I21" s="30"/>
      <c r="J21" s="42"/>
      <c r="K21" s="93"/>
    </row>
    <row r="22" spans="1:11" s="95" customFormat="1" ht="12.75">
      <c r="A22" s="43" t="s">
        <v>15</v>
      </c>
      <c r="B22" s="44">
        <v>3110.4284425999995</v>
      </c>
      <c r="C22" s="44">
        <v>835.4885134000001</v>
      </c>
      <c r="D22" s="44">
        <v>469.7569392</v>
      </c>
      <c r="E22" s="38">
        <v>-43.774578385484254</v>
      </c>
      <c r="F22" s="44"/>
      <c r="G22" s="44">
        <v>113556.52865999998</v>
      </c>
      <c r="H22" s="44">
        <v>30847.731590000003</v>
      </c>
      <c r="I22" s="44">
        <v>22021.51118</v>
      </c>
      <c r="J22" s="38">
        <v>-28.612218646447317</v>
      </c>
      <c r="K22" s="93"/>
    </row>
    <row r="23" spans="1:11" s="95" customFormat="1" ht="12.75">
      <c r="A23" s="39" t="s">
        <v>16</v>
      </c>
      <c r="B23" s="30">
        <v>1363.1643531</v>
      </c>
      <c r="C23" s="30">
        <v>325.4405815</v>
      </c>
      <c r="D23" s="30">
        <v>149.38808469999998</v>
      </c>
      <c r="E23" s="42">
        <v>-54.09666366393216</v>
      </c>
      <c r="F23" s="30"/>
      <c r="G23" s="30">
        <v>16871.56155</v>
      </c>
      <c r="H23" s="30">
        <v>4274.006420000001</v>
      </c>
      <c r="I23" s="30">
        <v>3316.8060600000003</v>
      </c>
      <c r="J23" s="42">
        <v>-22.39585685975642</v>
      </c>
      <c r="K23" s="93"/>
    </row>
    <row r="24" spans="1:11" s="95" customFormat="1" ht="12.75">
      <c r="A24" s="39" t="s">
        <v>17</v>
      </c>
      <c r="B24" s="30">
        <v>173.06965160000001</v>
      </c>
      <c r="C24" s="30">
        <v>47.017061000000005</v>
      </c>
      <c r="D24" s="30">
        <v>45.568439899999994</v>
      </c>
      <c r="E24" s="42">
        <v>-3.081054130542128</v>
      </c>
      <c r="F24" s="30"/>
      <c r="G24" s="30">
        <v>58710.59901</v>
      </c>
      <c r="H24" s="30">
        <v>17704.003480000003</v>
      </c>
      <c r="I24" s="30">
        <v>13402.07159</v>
      </c>
      <c r="J24" s="42">
        <v>-24.299203820536093</v>
      </c>
      <c r="K24" s="93"/>
    </row>
    <row r="25" spans="1:11" s="95" customFormat="1" ht="12.75">
      <c r="A25" s="39" t="s">
        <v>222</v>
      </c>
      <c r="B25" s="30">
        <v>1574.1944378999997</v>
      </c>
      <c r="C25" s="30">
        <v>463.0308709</v>
      </c>
      <c r="D25" s="30">
        <v>274.8004146</v>
      </c>
      <c r="E25" s="42">
        <v>-40.65181570596658</v>
      </c>
      <c r="F25" s="30"/>
      <c r="G25" s="30">
        <v>37974.36809999999</v>
      </c>
      <c r="H25" s="30">
        <v>8869.72169</v>
      </c>
      <c r="I25" s="30">
        <v>5302.633530000001</v>
      </c>
      <c r="J25" s="42">
        <v>-40.2164609518881</v>
      </c>
      <c r="K25" s="93"/>
    </row>
    <row r="26" spans="1:11" s="95" customFormat="1" ht="12.75">
      <c r="A26" s="39"/>
      <c r="B26" s="28"/>
      <c r="C26" s="28"/>
      <c r="D26" s="28"/>
      <c r="E26" s="42"/>
      <c r="F26" s="28"/>
      <c r="G26" s="28"/>
      <c r="H26" s="28"/>
      <c r="I26" s="30"/>
      <c r="J26" s="42"/>
      <c r="K26" s="93"/>
    </row>
    <row r="27" spans="1:11" s="95" customFormat="1" ht="12.75">
      <c r="A27" s="43" t="s">
        <v>221</v>
      </c>
      <c r="B27" s="44"/>
      <c r="C27" s="44"/>
      <c r="D27" s="44"/>
      <c r="E27" s="38"/>
      <c r="F27" s="44"/>
      <c r="G27" s="44">
        <v>40758.883769999986</v>
      </c>
      <c r="H27" s="44">
        <v>10103.15625</v>
      </c>
      <c r="I27" s="44">
        <v>9682.74214</v>
      </c>
      <c r="J27" s="38">
        <v>-4.161215560731321</v>
      </c>
      <c r="K27" s="93"/>
    </row>
    <row r="28" spans="1:11" s="95" customFormat="1" ht="15" customHeight="1">
      <c r="A28" s="47" t="s">
        <v>18</v>
      </c>
      <c r="B28" s="30">
        <v>749.3383329</v>
      </c>
      <c r="C28" s="30">
        <v>151.82772010000002</v>
      </c>
      <c r="D28" s="30">
        <v>197.7115625</v>
      </c>
      <c r="E28" s="42">
        <v>30.220991509178305</v>
      </c>
      <c r="F28" s="30"/>
      <c r="G28" s="30">
        <v>16882.155009999995</v>
      </c>
      <c r="H28" s="30">
        <v>4144.17556</v>
      </c>
      <c r="I28" s="30">
        <v>4104.85931</v>
      </c>
      <c r="J28" s="42">
        <v>-0.9487110145497724</v>
      </c>
      <c r="K28" s="93"/>
    </row>
    <row r="29" spans="1:11" s="95" customFormat="1" ht="12.75">
      <c r="A29" s="39" t="s">
        <v>19</v>
      </c>
      <c r="B29" s="30">
        <v>8295.2173829</v>
      </c>
      <c r="C29" s="30">
        <v>1963.2312810999997</v>
      </c>
      <c r="D29" s="30">
        <v>2040.0247517000003</v>
      </c>
      <c r="E29" s="42">
        <v>3.9115855242981326</v>
      </c>
      <c r="F29" s="30"/>
      <c r="G29" s="30">
        <v>23876.728759999995</v>
      </c>
      <c r="H29" s="30">
        <v>5958.98069</v>
      </c>
      <c r="I29" s="30">
        <v>5577.8828300000005</v>
      </c>
      <c r="J29" s="42">
        <v>-6.395353162320788</v>
      </c>
      <c r="K29" s="93"/>
    </row>
    <row r="30" spans="1:11" s="95" customFormat="1" ht="12.75">
      <c r="A30" s="39"/>
      <c r="B30" s="28"/>
      <c r="C30" s="28"/>
      <c r="D30" s="28"/>
      <c r="E30" s="42"/>
      <c r="F30" s="28"/>
      <c r="G30" s="28"/>
      <c r="H30" s="28"/>
      <c r="I30" s="29"/>
      <c r="J30" s="42"/>
      <c r="K30" s="93"/>
    </row>
    <row r="31" spans="1:11" s="95" customFormat="1" ht="12.75">
      <c r="A31" s="37" t="s">
        <v>174</v>
      </c>
      <c r="B31" s="37"/>
      <c r="C31" s="37"/>
      <c r="D31" s="37"/>
      <c r="E31" s="38"/>
      <c r="F31" s="37"/>
      <c r="G31" s="37">
        <v>624495.48361</v>
      </c>
      <c r="H31" s="37">
        <v>157629.60128</v>
      </c>
      <c r="I31" s="37">
        <v>138039.90300999995</v>
      </c>
      <c r="J31" s="38">
        <v>-12.42767735940825</v>
      </c>
      <c r="K31" s="93"/>
    </row>
    <row r="32" spans="1:11" s="95" customFormat="1" ht="12.75">
      <c r="A32" s="39"/>
      <c r="B32" s="28"/>
      <c r="C32" s="28"/>
      <c r="D32" s="28"/>
      <c r="E32" s="42"/>
      <c r="F32" s="28"/>
      <c r="G32" s="28"/>
      <c r="H32" s="28"/>
      <c r="I32" s="46"/>
      <c r="J32" s="42"/>
      <c r="K32" s="93"/>
    </row>
    <row r="33" spans="1:11" s="119" customFormat="1" ht="12.75">
      <c r="A33" s="39" t="s">
        <v>20</v>
      </c>
      <c r="B33" s="30">
        <v>5166</v>
      </c>
      <c r="C33" s="30">
        <v>1022</v>
      </c>
      <c r="D33" s="30">
        <v>931</v>
      </c>
      <c r="E33" s="42">
        <v>-8.904109589041099</v>
      </c>
      <c r="F33" s="30"/>
      <c r="G33" s="30">
        <v>116969.32772000002</v>
      </c>
      <c r="H33" s="30">
        <v>28413.440749999998</v>
      </c>
      <c r="I33" s="30">
        <v>20360.51783</v>
      </c>
      <c r="J33" s="42">
        <v>-28.34194911786598</v>
      </c>
      <c r="K33" s="106"/>
    </row>
    <row r="34" spans="1:11" s="95" customFormat="1" ht="12.75">
      <c r="A34" s="39" t="s">
        <v>21</v>
      </c>
      <c r="B34" s="30">
        <v>171</v>
      </c>
      <c r="C34" s="30">
        <v>55</v>
      </c>
      <c r="D34" s="30">
        <v>33</v>
      </c>
      <c r="E34" s="42">
        <v>-40</v>
      </c>
      <c r="F34" s="30"/>
      <c r="G34" s="30">
        <v>10575.313729999998</v>
      </c>
      <c r="H34" s="30">
        <v>3588.1836000000008</v>
      </c>
      <c r="I34" s="30">
        <v>3119.01878</v>
      </c>
      <c r="J34" s="42">
        <v>-13.07527351721916</v>
      </c>
      <c r="K34" s="93"/>
    </row>
    <row r="35" spans="1:11" s="95" customFormat="1" ht="12.75">
      <c r="A35" s="47" t="s">
        <v>22</v>
      </c>
      <c r="B35" s="30">
        <v>1073</v>
      </c>
      <c r="C35" s="30">
        <v>165</v>
      </c>
      <c r="D35" s="30">
        <v>244</v>
      </c>
      <c r="E35" s="42">
        <v>47.878787878787875</v>
      </c>
      <c r="F35" s="30"/>
      <c r="G35" s="30">
        <v>10806.198699999999</v>
      </c>
      <c r="H35" s="30">
        <v>3091.7595000000006</v>
      </c>
      <c r="I35" s="30">
        <v>1482.6176200000002</v>
      </c>
      <c r="J35" s="42">
        <v>-52.04615300769675</v>
      </c>
      <c r="K35" s="93"/>
    </row>
    <row r="36" spans="1:11" s="95" customFormat="1" ht="12.75">
      <c r="A36" s="39" t="s">
        <v>23</v>
      </c>
      <c r="B36" s="28"/>
      <c r="C36" s="28"/>
      <c r="D36" s="28"/>
      <c r="E36" s="42"/>
      <c r="F36" s="28"/>
      <c r="G36" s="30">
        <v>486144.64346</v>
      </c>
      <c r="H36" s="30">
        <v>122536.21742999999</v>
      </c>
      <c r="I36" s="30">
        <v>113077.74877999997</v>
      </c>
      <c r="J36" s="42">
        <v>-7.718916780994377</v>
      </c>
      <c r="K36" s="93"/>
    </row>
    <row r="37" spans="1:11" s="95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93"/>
    </row>
    <row r="38" spans="1:11" s="95" customFormat="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120"/>
    </row>
    <row r="39" spans="1:12" s="95" customFormat="1" ht="12.75">
      <c r="A39" s="39" t="s">
        <v>177</v>
      </c>
      <c r="B39" s="28"/>
      <c r="C39" s="28"/>
      <c r="D39" s="29"/>
      <c r="E39" s="28"/>
      <c r="F39" s="28"/>
      <c r="G39" s="28"/>
      <c r="H39" s="29"/>
      <c r="I39" s="41"/>
      <c r="J39" s="28"/>
      <c r="K39" s="93"/>
      <c r="L39" s="95" t="s">
        <v>142</v>
      </c>
    </row>
    <row r="40" spans="1:10" ht="12.75">
      <c r="A40" s="121" t="s">
        <v>201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252"/>
      <c r="B41" s="252"/>
      <c r="C41" s="252"/>
      <c r="D41" s="252"/>
      <c r="E41" s="252"/>
      <c r="F41" s="252"/>
      <c r="G41" s="252"/>
      <c r="H41" s="252"/>
      <c r="I41" s="252"/>
      <c r="J41" s="252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8" spans="1:11" ht="12.7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</row>
    <row r="49" spans="1:11" ht="12.7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</row>
    <row r="50" spans="1:11" ht="12.7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</row>
    <row r="51" spans="1:11" ht="12.7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1" ht="12.75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</row>
    <row r="54" spans="1:11" ht="12.75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 ht="12.75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 ht="12.75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</row>
    <row r="57" spans="1:11" ht="12.75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</row>
    <row r="58" spans="1:11" ht="12.7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</row>
    <row r="59" spans="1:11" ht="12.75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</row>
    <row r="60" spans="1:11" ht="12.75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</row>
    <row r="61" spans="1:11" ht="12.7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</row>
    <row r="62" spans="1:11" ht="12.7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</row>
    <row r="63" spans="1:11" ht="12.75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</row>
  </sheetData>
  <sheetProtection/>
  <mergeCells count="13">
    <mergeCell ref="G4:G5"/>
    <mergeCell ref="C4:E4"/>
    <mergeCell ref="H4:J4"/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47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51.8515625" style="112" customWidth="1"/>
    <col min="2" max="2" width="12.00390625" style="112" bestFit="1" customWidth="1"/>
    <col min="3" max="4" width="11.7109375" style="112" bestFit="1" customWidth="1"/>
    <col min="5" max="5" width="14.00390625" style="112" bestFit="1" customWidth="1"/>
    <col min="6" max="6" width="8.28125" style="112" customWidth="1"/>
    <col min="7" max="9" width="11.7109375" style="112" bestFit="1" customWidth="1"/>
    <col min="10" max="10" width="14.00390625" style="112" bestFit="1" customWidth="1"/>
    <col min="11" max="11" width="13.00390625" style="111" customWidth="1"/>
    <col min="12" max="16384" width="11.421875" style="112" customWidth="1"/>
  </cols>
  <sheetData>
    <row r="1" spans="1:41" s="95" customFormat="1" ht="19.5" customHeight="1">
      <c r="A1" s="250" t="s">
        <v>110</v>
      </c>
      <c r="B1" s="250"/>
      <c r="C1" s="250"/>
      <c r="D1" s="250"/>
      <c r="E1" s="250"/>
      <c r="F1" s="250"/>
      <c r="G1" s="250"/>
      <c r="H1" s="250"/>
      <c r="I1" s="250"/>
      <c r="J1" s="29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29" customFormat="1" ht="12.75" customHeight="1">
      <c r="A2" s="251" t="s">
        <v>143</v>
      </c>
      <c r="B2" s="251"/>
      <c r="C2" s="251"/>
      <c r="D2" s="251"/>
      <c r="E2" s="251"/>
      <c r="F2" s="251"/>
      <c r="G2" s="251"/>
      <c r="H2" s="251"/>
      <c r="I2" s="251"/>
      <c r="J2" s="251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39" customFormat="1" ht="12.75">
      <c r="A3" s="96"/>
      <c r="B3" s="253" t="s">
        <v>5</v>
      </c>
      <c r="C3" s="253"/>
      <c r="D3" s="253"/>
      <c r="E3" s="253"/>
      <c r="F3" s="97"/>
      <c r="G3" s="253" t="s">
        <v>167</v>
      </c>
      <c r="H3" s="253"/>
      <c r="I3" s="253"/>
      <c r="J3" s="253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102" customFormat="1" ht="19.5" customHeight="1">
      <c r="A4" s="96" t="s">
        <v>150</v>
      </c>
      <c r="B4" s="254">
        <v>2014</v>
      </c>
      <c r="C4" s="256" t="s">
        <v>212</v>
      </c>
      <c r="D4" s="256"/>
      <c r="E4" s="256"/>
      <c r="F4" s="97"/>
      <c r="G4" s="254">
        <v>2014</v>
      </c>
      <c r="H4" s="256" t="s">
        <v>212</v>
      </c>
      <c r="I4" s="256"/>
      <c r="J4" s="256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2" customFormat="1" ht="25.5">
      <c r="A5" s="103"/>
      <c r="B5" s="255"/>
      <c r="C5" s="104">
        <v>2014</v>
      </c>
      <c r="D5" s="104">
        <v>2015</v>
      </c>
      <c r="E5" s="202" t="s">
        <v>205</v>
      </c>
      <c r="F5" s="105"/>
      <c r="G5" s="255"/>
      <c r="H5" s="104">
        <v>2014</v>
      </c>
      <c r="I5" s="104">
        <v>2015</v>
      </c>
      <c r="J5" s="202" t="s">
        <v>205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102" customFormat="1" ht="12.75">
      <c r="A6" s="37" t="s">
        <v>6</v>
      </c>
      <c r="B6" s="37"/>
      <c r="C6" s="37"/>
      <c r="D6" s="37"/>
      <c r="E6" s="37"/>
      <c r="F6" s="37"/>
      <c r="G6" s="37">
        <v>869926.6661599999</v>
      </c>
      <c r="H6" s="37">
        <v>184027.51143</v>
      </c>
      <c r="I6" s="37">
        <v>202445.97447</v>
      </c>
      <c r="J6" s="38">
        <v>10.008537797896565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8" customFormat="1" ht="12.75">
      <c r="A7" s="39"/>
      <c r="D7" s="29"/>
      <c r="H7" s="29"/>
      <c r="I7" s="41"/>
      <c r="J7" s="42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s="29" customFormat="1" ht="12.75">
      <c r="A8" s="43" t="s">
        <v>7</v>
      </c>
      <c r="B8" s="44">
        <v>2042665.8541800005</v>
      </c>
      <c r="C8" s="44">
        <v>448860.6179799999</v>
      </c>
      <c r="D8" s="44">
        <v>433870.35458000004</v>
      </c>
      <c r="E8" s="38">
        <v>-3.3396254426285736</v>
      </c>
      <c r="F8" s="44"/>
      <c r="G8" s="44">
        <v>791241.82873</v>
      </c>
      <c r="H8" s="44">
        <v>172317.6544</v>
      </c>
      <c r="I8" s="44">
        <v>191450.48632</v>
      </c>
      <c r="J8" s="38">
        <v>11.103233726468346</v>
      </c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s="29" customFormat="1" ht="12.75">
      <c r="A9" s="39" t="s">
        <v>8</v>
      </c>
      <c r="B9" s="28">
        <v>68.609</v>
      </c>
      <c r="C9" s="28">
        <v>19.674</v>
      </c>
      <c r="D9" s="28">
        <v>0</v>
      </c>
      <c r="E9" s="42" t="s">
        <v>204</v>
      </c>
      <c r="F9" s="28"/>
      <c r="G9" s="28">
        <v>62.9735</v>
      </c>
      <c r="H9" s="28">
        <v>19.26</v>
      </c>
      <c r="I9" s="28">
        <v>0</v>
      </c>
      <c r="J9" s="42" t="s">
        <v>204</v>
      </c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29" customFormat="1" ht="12.75">
      <c r="A10" s="39" t="s">
        <v>9</v>
      </c>
      <c r="B10" s="28">
        <v>0</v>
      </c>
      <c r="C10" s="28">
        <v>0</v>
      </c>
      <c r="D10" s="28">
        <v>0</v>
      </c>
      <c r="E10" s="42" t="s">
        <v>204</v>
      </c>
      <c r="F10" s="30"/>
      <c r="G10" s="28">
        <v>0</v>
      </c>
      <c r="H10" s="28">
        <v>0</v>
      </c>
      <c r="I10" s="28">
        <v>0</v>
      </c>
      <c r="J10" s="42" t="s">
        <v>204</v>
      </c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9" customFormat="1" ht="12.75">
      <c r="A11" s="39" t="s">
        <v>219</v>
      </c>
      <c r="B11" s="28">
        <v>252058.67012</v>
      </c>
      <c r="C11" s="28">
        <v>58445.97012</v>
      </c>
      <c r="D11" s="28">
        <v>45086.75</v>
      </c>
      <c r="E11" s="42">
        <v>-22.85738450841201</v>
      </c>
      <c r="F11" s="30"/>
      <c r="G11" s="28">
        <v>120015.97135</v>
      </c>
      <c r="H11" s="28">
        <v>26391.219630000003</v>
      </c>
      <c r="I11" s="28">
        <v>22585.7766</v>
      </c>
      <c r="J11" s="42">
        <v>-14.419352661042595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29" customFormat="1" ht="12.75">
      <c r="A12" s="39" t="s">
        <v>133</v>
      </c>
      <c r="B12" s="28">
        <v>7.001</v>
      </c>
      <c r="C12" s="28">
        <v>7</v>
      </c>
      <c r="D12" s="28">
        <v>0</v>
      </c>
      <c r="E12" s="42" t="s">
        <v>204</v>
      </c>
      <c r="F12" s="30"/>
      <c r="G12" s="28">
        <v>4.18678</v>
      </c>
      <c r="H12" s="28">
        <v>4.09338</v>
      </c>
      <c r="I12" s="28">
        <v>0</v>
      </c>
      <c r="J12" s="42" t="s">
        <v>204</v>
      </c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9" customFormat="1" ht="12.75">
      <c r="A13" s="39" t="s">
        <v>10</v>
      </c>
      <c r="B13" s="28">
        <v>1790531.5740600005</v>
      </c>
      <c r="C13" s="28">
        <v>390387.9738599999</v>
      </c>
      <c r="D13" s="28">
        <v>388783.60458000004</v>
      </c>
      <c r="E13" s="42">
        <v>-0.41096790562899344</v>
      </c>
      <c r="F13" s="30"/>
      <c r="G13" s="28">
        <v>671158.6971</v>
      </c>
      <c r="H13" s="28">
        <v>145903.08139</v>
      </c>
      <c r="I13" s="28">
        <v>168864.70971999998</v>
      </c>
      <c r="J13" s="42">
        <v>15.737589714519729</v>
      </c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9" customFormat="1" ht="12.75">
      <c r="A14" s="39"/>
      <c r="B14" s="28"/>
      <c r="C14" s="28"/>
      <c r="D14" s="28"/>
      <c r="E14" s="42"/>
      <c r="F14" s="28"/>
      <c r="G14" s="28"/>
      <c r="H14" s="28"/>
      <c r="I14" s="45"/>
      <c r="J14" s="42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9" customFormat="1" ht="12.75">
      <c r="A15" s="43" t="s">
        <v>165</v>
      </c>
      <c r="B15" s="44">
        <v>18692.740808200004</v>
      </c>
      <c r="C15" s="44">
        <v>2726.8954161999995</v>
      </c>
      <c r="D15" s="44">
        <v>2455.89186</v>
      </c>
      <c r="E15" s="38">
        <v>-9.93817198085469</v>
      </c>
      <c r="F15" s="44"/>
      <c r="G15" s="44">
        <v>69746.57669999999</v>
      </c>
      <c r="H15" s="44">
        <v>9738.691610000002</v>
      </c>
      <c r="I15" s="44">
        <v>9491.26266</v>
      </c>
      <c r="J15" s="38">
        <v>-2.5406795892985485</v>
      </c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9" customFormat="1" ht="12.75">
      <c r="A16" s="39" t="s">
        <v>11</v>
      </c>
      <c r="B16" s="46">
        <v>335.38844</v>
      </c>
      <c r="C16" s="30">
        <v>80.12144</v>
      </c>
      <c r="D16" s="30">
        <v>43.6025</v>
      </c>
      <c r="E16" s="42">
        <v>-45.57948534125199</v>
      </c>
      <c r="F16" s="46"/>
      <c r="G16" s="30">
        <v>3120.3463399999996</v>
      </c>
      <c r="H16" s="30">
        <v>738.31693</v>
      </c>
      <c r="I16" s="30">
        <v>363.39292</v>
      </c>
      <c r="J16" s="42">
        <v>-50.78090380509085</v>
      </c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9" customFormat="1" ht="12.75">
      <c r="A17" s="39" t="s">
        <v>12</v>
      </c>
      <c r="B17" s="46">
        <v>13106.154968900002</v>
      </c>
      <c r="C17" s="30">
        <v>2143.80197</v>
      </c>
      <c r="D17" s="30">
        <v>1933.16256</v>
      </c>
      <c r="E17" s="42">
        <v>-9.825506877391291</v>
      </c>
      <c r="F17" s="30"/>
      <c r="G17" s="30">
        <v>44458.600419999995</v>
      </c>
      <c r="H17" s="30">
        <v>5717.188300000002</v>
      </c>
      <c r="I17" s="30">
        <v>6232.7392</v>
      </c>
      <c r="J17" s="42">
        <v>9.017560257723161</v>
      </c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9" customFormat="1" ht="12.75">
      <c r="A18" s="39" t="s">
        <v>13</v>
      </c>
      <c r="B18" s="46">
        <v>973.24939</v>
      </c>
      <c r="C18" s="30">
        <v>203.93037999999999</v>
      </c>
      <c r="D18" s="30">
        <v>143.30037</v>
      </c>
      <c r="E18" s="42">
        <v>-29.730739480797325</v>
      </c>
      <c r="F18" s="30"/>
      <c r="G18" s="30">
        <v>11392.19104</v>
      </c>
      <c r="H18" s="30">
        <v>2037.81864</v>
      </c>
      <c r="I18" s="30">
        <v>1790.18171</v>
      </c>
      <c r="J18" s="42">
        <v>-12.152059321628343</v>
      </c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9" customFormat="1" ht="12.75">
      <c r="A19" s="39" t="s">
        <v>14</v>
      </c>
      <c r="B19" s="46">
        <v>4277.9480093</v>
      </c>
      <c r="C19" s="30">
        <v>299.04162620000005</v>
      </c>
      <c r="D19" s="30">
        <v>335.82643</v>
      </c>
      <c r="E19" s="42">
        <v>12.30089745947214</v>
      </c>
      <c r="F19" s="30"/>
      <c r="G19" s="30">
        <v>10775.4389</v>
      </c>
      <c r="H19" s="30">
        <v>1245.3677400000004</v>
      </c>
      <c r="I19" s="30">
        <v>1104.94883</v>
      </c>
      <c r="J19" s="42">
        <v>-11.275296885400309</v>
      </c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9" customFormat="1" ht="12.75">
      <c r="A20" s="39"/>
      <c r="B20" s="30"/>
      <c r="C20" s="30"/>
      <c r="D20" s="30"/>
      <c r="E20" s="42"/>
      <c r="F20" s="30"/>
      <c r="G20" s="30"/>
      <c r="H20" s="30"/>
      <c r="I20" s="30"/>
      <c r="J20" s="42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9" customFormat="1" ht="12.75">
      <c r="A21" s="43" t="s">
        <v>15</v>
      </c>
      <c r="B21" s="44">
        <v>1389.2069759999997</v>
      </c>
      <c r="C21" s="44">
        <v>334.446</v>
      </c>
      <c r="D21" s="44">
        <v>294.95345</v>
      </c>
      <c r="E21" s="38">
        <v>-11.808348731932824</v>
      </c>
      <c r="F21" s="44"/>
      <c r="G21" s="44">
        <v>6880.443539999999</v>
      </c>
      <c r="H21" s="44">
        <v>1629.6854600000001</v>
      </c>
      <c r="I21" s="44">
        <v>1212.61458</v>
      </c>
      <c r="J21" s="38">
        <v>-25.592109044158747</v>
      </c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9" customFormat="1" ht="12.75">
      <c r="A22" s="39" t="s">
        <v>16</v>
      </c>
      <c r="B22" s="30">
        <v>136.97590999999997</v>
      </c>
      <c r="C22" s="30">
        <v>33.4607</v>
      </c>
      <c r="D22" s="30">
        <v>10.155299999999999</v>
      </c>
      <c r="E22" s="42">
        <v>-69.65006709363523</v>
      </c>
      <c r="F22" s="30"/>
      <c r="G22" s="30">
        <v>2717.93696</v>
      </c>
      <c r="H22" s="30">
        <v>728.47034</v>
      </c>
      <c r="I22" s="30">
        <v>165.4424</v>
      </c>
      <c r="J22" s="42">
        <v>-77.28906848836152</v>
      </c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9" customFormat="1" ht="12.75">
      <c r="A23" s="39" t="s">
        <v>17</v>
      </c>
      <c r="B23" s="30">
        <v>0.749</v>
      </c>
      <c r="C23" s="30">
        <v>0.224</v>
      </c>
      <c r="D23" s="30">
        <v>0.185</v>
      </c>
      <c r="E23" s="42">
        <v>-17.410714285714292</v>
      </c>
      <c r="F23" s="30"/>
      <c r="G23" s="30">
        <v>309.86269</v>
      </c>
      <c r="H23" s="30">
        <v>157.10612</v>
      </c>
      <c r="I23" s="30">
        <v>74.13582000000001</v>
      </c>
      <c r="J23" s="42">
        <v>-52.81162821664744</v>
      </c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9" customFormat="1" ht="12.75">
      <c r="A24" s="39" t="s">
        <v>222</v>
      </c>
      <c r="B24" s="30">
        <v>1251.4820659999998</v>
      </c>
      <c r="C24" s="30">
        <v>300.7613</v>
      </c>
      <c r="D24" s="30">
        <v>284.61314999999996</v>
      </c>
      <c r="E24" s="42">
        <v>-5.3690917016251944</v>
      </c>
      <c r="F24" s="30"/>
      <c r="G24" s="30">
        <v>3852.6438899999994</v>
      </c>
      <c r="H24" s="30">
        <v>744.1090000000002</v>
      </c>
      <c r="I24" s="30">
        <v>973.03636</v>
      </c>
      <c r="J24" s="42">
        <v>30.765299169879654</v>
      </c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9" customFormat="1" ht="12.75">
      <c r="A25" s="39"/>
      <c r="B25" s="28"/>
      <c r="C25" s="28"/>
      <c r="D25" s="28"/>
      <c r="E25" s="42"/>
      <c r="F25" s="28"/>
      <c r="G25" s="28"/>
      <c r="H25" s="28"/>
      <c r="I25" s="30"/>
      <c r="J25" s="4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9" customFormat="1" ht="12.75">
      <c r="A26" s="43" t="s">
        <v>221</v>
      </c>
      <c r="B26" s="44"/>
      <c r="C26" s="44"/>
      <c r="D26" s="44"/>
      <c r="E26" s="38"/>
      <c r="F26" s="44"/>
      <c r="G26" s="44">
        <v>2057.8171899999998</v>
      </c>
      <c r="H26" s="44">
        <v>341.47996000000006</v>
      </c>
      <c r="I26" s="44">
        <v>291.61090999999993</v>
      </c>
      <c r="J26" s="38">
        <v>-14.603799883307971</v>
      </c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9" customFormat="1" ht="12.75" customHeight="1">
      <c r="A27" s="47" t="s">
        <v>18</v>
      </c>
      <c r="B27" s="30">
        <v>85.2919878</v>
      </c>
      <c r="C27" s="30">
        <v>0.47870959999999996</v>
      </c>
      <c r="D27" s="30">
        <v>1.4217263999999998</v>
      </c>
      <c r="E27" s="42">
        <v>196.9914119123577</v>
      </c>
      <c r="F27" s="30"/>
      <c r="G27" s="30">
        <v>420.06732</v>
      </c>
      <c r="H27" s="30">
        <v>18.96575</v>
      </c>
      <c r="I27" s="30">
        <v>22.67096</v>
      </c>
      <c r="J27" s="42">
        <v>19.536322054229345</v>
      </c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9" customFormat="1" ht="12.75">
      <c r="A28" s="39" t="s">
        <v>19</v>
      </c>
      <c r="B28" s="30">
        <v>626.5910039</v>
      </c>
      <c r="C28" s="30">
        <v>76.76793769999999</v>
      </c>
      <c r="D28" s="30">
        <v>113.17001</v>
      </c>
      <c r="E28" s="42">
        <v>47.41832774283321</v>
      </c>
      <c r="F28" s="30"/>
      <c r="G28" s="30">
        <v>1637.7498699999999</v>
      </c>
      <c r="H28" s="30">
        <v>322.51421000000005</v>
      </c>
      <c r="I28" s="30">
        <v>268.93994999999995</v>
      </c>
      <c r="J28" s="42">
        <v>-16.611441709808716</v>
      </c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9" customFormat="1" ht="12.75">
      <c r="A29" s="39"/>
      <c r="B29" s="28"/>
      <c r="C29" s="28"/>
      <c r="D29" s="28"/>
      <c r="E29" s="42"/>
      <c r="F29" s="28"/>
      <c r="G29" s="28"/>
      <c r="H29" s="28"/>
      <c r="J29" s="42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9" customFormat="1" ht="12.75">
      <c r="A30" s="37" t="s">
        <v>174</v>
      </c>
      <c r="B30" s="37"/>
      <c r="C30" s="37"/>
      <c r="D30" s="37"/>
      <c r="E30" s="38"/>
      <c r="F30" s="37"/>
      <c r="G30" s="37">
        <v>18924.056409999997</v>
      </c>
      <c r="H30" s="37">
        <v>7219.320999999999</v>
      </c>
      <c r="I30" s="37">
        <v>4491.900029999999</v>
      </c>
      <c r="J30" s="38">
        <v>-37.779466656213245</v>
      </c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8" customFormat="1" ht="12.75">
      <c r="A31" s="39"/>
      <c r="E31" s="42"/>
      <c r="I31" s="46"/>
      <c r="J31" s="42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29" customFormat="1" ht="12.75">
      <c r="A32" s="39" t="s">
        <v>20</v>
      </c>
      <c r="B32" s="30">
        <v>34</v>
      </c>
      <c r="C32" s="30">
        <v>2</v>
      </c>
      <c r="D32" s="30">
        <v>10</v>
      </c>
      <c r="E32" s="42">
        <v>400</v>
      </c>
      <c r="F32" s="30"/>
      <c r="G32" s="30">
        <v>410.55254</v>
      </c>
      <c r="H32" s="30">
        <v>90.132</v>
      </c>
      <c r="I32" s="30">
        <v>197.164</v>
      </c>
      <c r="J32" s="42">
        <v>118.75027737096698</v>
      </c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9" customFormat="1" ht="12.75">
      <c r="A33" s="39" t="s">
        <v>21</v>
      </c>
      <c r="B33" s="30">
        <v>2</v>
      </c>
      <c r="C33" s="30">
        <v>0</v>
      </c>
      <c r="D33" s="30">
        <v>7</v>
      </c>
      <c r="E33" s="42" t="s">
        <v>204</v>
      </c>
      <c r="F33" s="30"/>
      <c r="G33" s="30">
        <v>3.008</v>
      </c>
      <c r="H33" s="30">
        <v>0</v>
      </c>
      <c r="I33" s="30">
        <v>290.8483</v>
      </c>
      <c r="J33" s="42" t="s">
        <v>204</v>
      </c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9" customFormat="1" ht="12.75">
      <c r="A34" s="47" t="s">
        <v>22</v>
      </c>
      <c r="B34" s="30">
        <v>1</v>
      </c>
      <c r="C34" s="30">
        <v>1</v>
      </c>
      <c r="D34" s="30">
        <v>0</v>
      </c>
      <c r="E34" s="42" t="s">
        <v>204</v>
      </c>
      <c r="F34" s="30"/>
      <c r="G34" s="30">
        <v>183.16191</v>
      </c>
      <c r="H34" s="30">
        <v>183.16191</v>
      </c>
      <c r="I34" s="30">
        <v>0</v>
      </c>
      <c r="J34" s="42" t="s">
        <v>204</v>
      </c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9" customFormat="1" ht="12.75">
      <c r="A35" s="39" t="s">
        <v>23</v>
      </c>
      <c r="B35" s="30"/>
      <c r="C35" s="30"/>
      <c r="D35" s="30"/>
      <c r="E35" s="42"/>
      <c r="F35" s="28"/>
      <c r="G35" s="30">
        <v>18327.333959999996</v>
      </c>
      <c r="H35" s="30">
        <v>6946.027089999999</v>
      </c>
      <c r="I35" s="30">
        <v>4003.887729999999</v>
      </c>
      <c r="J35" s="42">
        <v>-42.357153548043534</v>
      </c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2:41" s="29" customFormat="1" ht="12.75">
      <c r="B36" s="28"/>
      <c r="C36" s="28"/>
      <c r="D36" s="28"/>
      <c r="F36" s="28"/>
      <c r="G36" s="28"/>
      <c r="H36" s="28"/>
      <c r="I36" s="30"/>
      <c r="J36" s="4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11" s="95" customFormat="1" ht="12.75">
      <c r="A37" s="108" t="s">
        <v>177</v>
      </c>
      <c r="B37" s="109"/>
      <c r="C37" s="109"/>
      <c r="D37" s="108"/>
      <c r="E37" s="109"/>
      <c r="F37" s="109"/>
      <c r="G37" s="109"/>
      <c r="H37" s="108"/>
      <c r="I37" s="110"/>
      <c r="J37" s="109"/>
      <c r="K37" s="93"/>
    </row>
    <row r="38" spans="1:10" ht="12.75">
      <c r="A38" s="63" t="s">
        <v>201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2.75">
      <c r="A39" s="257"/>
      <c r="B39" s="257"/>
      <c r="C39" s="257"/>
      <c r="D39" s="257"/>
      <c r="E39" s="257"/>
      <c r="F39" s="257"/>
      <c r="G39" s="257"/>
      <c r="H39" s="257"/>
      <c r="I39" s="257"/>
      <c r="J39" s="257"/>
    </row>
    <row r="40" spans="2:33" ht="12.75"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2:33" ht="12.75"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2:33" ht="12.75"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2:33" ht="12.75"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2:33" ht="12.75"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2:33" ht="12.75"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2:33" ht="12.75"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2:33" ht="12.75"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2:33" ht="12.75"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2:33" ht="12.75">
      <c r="B49" s="113"/>
      <c r="C49" s="113"/>
      <c r="D49" s="113"/>
      <c r="E49" s="113"/>
      <c r="F49" s="113"/>
      <c r="G49" s="113"/>
      <c r="H49" s="113"/>
      <c r="I49" s="113"/>
      <c r="J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2:33" ht="12.75">
      <c r="B50" s="113"/>
      <c r="C50" s="113"/>
      <c r="D50" s="113"/>
      <c r="E50" s="113"/>
      <c r="F50" s="113"/>
      <c r="G50" s="113"/>
      <c r="H50" s="113"/>
      <c r="I50" s="113"/>
      <c r="J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2:33" ht="12.75">
      <c r="B51" s="113"/>
      <c r="C51" s="113"/>
      <c r="D51" s="113"/>
      <c r="E51" s="113"/>
      <c r="F51" s="113"/>
      <c r="G51" s="113"/>
      <c r="H51" s="113"/>
      <c r="I51" s="113"/>
      <c r="J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2:33" ht="12.75">
      <c r="B52" s="113"/>
      <c r="C52" s="113"/>
      <c r="D52" s="113"/>
      <c r="E52" s="113"/>
      <c r="F52" s="113"/>
      <c r="G52" s="113"/>
      <c r="H52" s="113"/>
      <c r="I52" s="113"/>
      <c r="J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2:33" ht="12.75">
      <c r="B53" s="113"/>
      <c r="C53" s="113"/>
      <c r="D53" s="113"/>
      <c r="E53" s="113"/>
      <c r="F53" s="113"/>
      <c r="G53" s="113"/>
      <c r="H53" s="113"/>
      <c r="I53" s="113"/>
      <c r="J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2:33" ht="12.75">
      <c r="B54" s="113"/>
      <c r="C54" s="113"/>
      <c r="D54" s="113"/>
      <c r="E54" s="113"/>
      <c r="F54" s="113"/>
      <c r="G54" s="113"/>
      <c r="H54" s="113"/>
      <c r="I54" s="113"/>
      <c r="J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2:33" ht="12.75">
      <c r="B55" s="113"/>
      <c r="C55" s="113"/>
      <c r="D55" s="113"/>
      <c r="E55" s="113"/>
      <c r="F55" s="113"/>
      <c r="G55" s="113"/>
      <c r="H55" s="113"/>
      <c r="I55" s="113"/>
      <c r="J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2:33" ht="12.75">
      <c r="B56" s="113"/>
      <c r="C56" s="113"/>
      <c r="D56" s="113"/>
      <c r="E56" s="113"/>
      <c r="F56" s="113"/>
      <c r="G56" s="113"/>
      <c r="H56" s="113"/>
      <c r="I56" s="113"/>
      <c r="J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2:33" ht="12.75">
      <c r="B57" s="113"/>
      <c r="C57" s="113"/>
      <c r="D57" s="113"/>
      <c r="E57" s="113"/>
      <c r="F57" s="113"/>
      <c r="G57" s="113"/>
      <c r="H57" s="113"/>
      <c r="I57" s="113"/>
      <c r="J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2:33" ht="12.75">
      <c r="B58" s="113"/>
      <c r="C58" s="113"/>
      <c r="D58" s="113"/>
      <c r="E58" s="113"/>
      <c r="F58" s="113"/>
      <c r="G58" s="113"/>
      <c r="H58" s="113"/>
      <c r="I58" s="113"/>
      <c r="J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2:33" ht="12.75">
      <c r="B59" s="113"/>
      <c r="C59" s="113"/>
      <c r="D59" s="113"/>
      <c r="E59" s="113"/>
      <c r="F59" s="113"/>
      <c r="G59" s="113"/>
      <c r="H59" s="113"/>
      <c r="I59" s="113"/>
      <c r="J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2:33" ht="12.75">
      <c r="B60" s="113"/>
      <c r="C60" s="113"/>
      <c r="D60" s="113"/>
      <c r="E60" s="113"/>
      <c r="F60" s="113"/>
      <c r="G60" s="113"/>
      <c r="H60" s="113"/>
      <c r="I60" s="113"/>
      <c r="J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2:33" ht="12.75">
      <c r="B61" s="113"/>
      <c r="C61" s="113"/>
      <c r="D61" s="113"/>
      <c r="E61" s="113"/>
      <c r="F61" s="113"/>
      <c r="G61" s="113"/>
      <c r="H61" s="113"/>
      <c r="I61" s="113"/>
      <c r="J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2:33" ht="12.75">
      <c r="B62" s="113"/>
      <c r="C62" s="113"/>
      <c r="D62" s="113"/>
      <c r="E62" s="113"/>
      <c r="F62" s="113"/>
      <c r="G62" s="113"/>
      <c r="H62" s="113"/>
      <c r="I62" s="113"/>
      <c r="J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2:33" ht="12.75">
      <c r="B63" s="113"/>
      <c r="C63" s="113"/>
      <c r="D63" s="113"/>
      <c r="E63" s="113"/>
      <c r="F63" s="113"/>
      <c r="G63" s="113"/>
      <c r="H63" s="113"/>
      <c r="I63" s="113"/>
      <c r="J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2:33" ht="12.75">
      <c r="B64" s="113"/>
      <c r="C64" s="113"/>
      <c r="D64" s="113"/>
      <c r="E64" s="113"/>
      <c r="F64" s="113"/>
      <c r="G64" s="113"/>
      <c r="H64" s="113"/>
      <c r="I64" s="113"/>
      <c r="J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2:33" ht="12.75">
      <c r="B65" s="113"/>
      <c r="C65" s="113"/>
      <c r="D65" s="113"/>
      <c r="E65" s="113"/>
      <c r="F65" s="113"/>
      <c r="G65" s="113"/>
      <c r="H65" s="113"/>
      <c r="I65" s="113"/>
      <c r="J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2:33" ht="12.75">
      <c r="B66" s="113"/>
      <c r="C66" s="113"/>
      <c r="D66" s="113"/>
      <c r="E66" s="113"/>
      <c r="F66" s="113"/>
      <c r="G66" s="113"/>
      <c r="H66" s="113"/>
      <c r="I66" s="113"/>
      <c r="J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2:33" ht="12.75">
      <c r="B67" s="113"/>
      <c r="C67" s="113"/>
      <c r="D67" s="113"/>
      <c r="E67" s="113"/>
      <c r="F67" s="113"/>
      <c r="G67" s="113"/>
      <c r="H67" s="113"/>
      <c r="I67" s="113"/>
      <c r="J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2:33" ht="12.75">
      <c r="B68" s="113"/>
      <c r="C68" s="113"/>
      <c r="D68" s="113"/>
      <c r="E68" s="113"/>
      <c r="F68" s="113"/>
      <c r="G68" s="113"/>
      <c r="H68" s="113"/>
      <c r="I68" s="113"/>
      <c r="J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2:33" ht="12.75">
      <c r="B69" s="113"/>
      <c r="C69" s="113"/>
      <c r="D69" s="113"/>
      <c r="E69" s="113"/>
      <c r="F69" s="113"/>
      <c r="G69" s="113"/>
      <c r="H69" s="113"/>
      <c r="I69" s="113"/>
      <c r="J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2:33" ht="12.75">
      <c r="B70" s="113"/>
      <c r="C70" s="113"/>
      <c r="D70" s="113"/>
      <c r="E70" s="113"/>
      <c r="F70" s="113"/>
      <c r="G70" s="113"/>
      <c r="H70" s="113"/>
      <c r="I70" s="113"/>
      <c r="J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2:33" ht="12.75">
      <c r="B71" s="113"/>
      <c r="C71" s="113"/>
      <c r="D71" s="113"/>
      <c r="E71" s="113"/>
      <c r="F71" s="113"/>
      <c r="G71" s="113"/>
      <c r="H71" s="113"/>
      <c r="I71" s="113"/>
      <c r="J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2:33" ht="12.75">
      <c r="B72" s="113"/>
      <c r="C72" s="113"/>
      <c r="D72" s="113"/>
      <c r="E72" s="113"/>
      <c r="F72" s="113"/>
      <c r="G72" s="113"/>
      <c r="H72" s="113"/>
      <c r="I72" s="113"/>
      <c r="J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2:33" ht="12.75">
      <c r="B73" s="113"/>
      <c r="C73" s="113"/>
      <c r="D73" s="113"/>
      <c r="E73" s="113"/>
      <c r="F73" s="113"/>
      <c r="G73" s="113"/>
      <c r="H73" s="113"/>
      <c r="I73" s="113"/>
      <c r="J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2:33" ht="12.75">
      <c r="B74" s="113"/>
      <c r="C74" s="113"/>
      <c r="D74" s="113"/>
      <c r="E74" s="113"/>
      <c r="F74" s="113"/>
      <c r="G74" s="113"/>
      <c r="H74" s="113"/>
      <c r="I74" s="113"/>
      <c r="J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2:33" ht="12.75">
      <c r="B75" s="113"/>
      <c r="C75" s="113"/>
      <c r="D75" s="113"/>
      <c r="E75" s="113"/>
      <c r="F75" s="113"/>
      <c r="G75" s="113"/>
      <c r="H75" s="113"/>
      <c r="I75" s="113"/>
      <c r="J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2:33" ht="12.75">
      <c r="B76" s="113"/>
      <c r="C76" s="113"/>
      <c r="D76" s="113"/>
      <c r="E76" s="113"/>
      <c r="F76" s="113"/>
      <c r="G76" s="113"/>
      <c r="H76" s="113"/>
      <c r="I76" s="113"/>
      <c r="J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2:33" ht="12.75">
      <c r="B77" s="113"/>
      <c r="C77" s="113"/>
      <c r="D77" s="113"/>
      <c r="E77" s="113"/>
      <c r="F77" s="113"/>
      <c r="G77" s="113"/>
      <c r="H77" s="113"/>
      <c r="I77" s="113"/>
      <c r="J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2:33" ht="12.75">
      <c r="B78" s="113"/>
      <c r="C78" s="113"/>
      <c r="D78" s="113"/>
      <c r="E78" s="113"/>
      <c r="F78" s="113"/>
      <c r="G78" s="113"/>
      <c r="H78" s="113"/>
      <c r="I78" s="113"/>
      <c r="J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2:33" ht="12.75">
      <c r="B79" s="113"/>
      <c r="C79" s="113"/>
      <c r="D79" s="113"/>
      <c r="E79" s="113"/>
      <c r="F79" s="113"/>
      <c r="G79" s="113"/>
      <c r="H79" s="113"/>
      <c r="I79" s="113"/>
      <c r="J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2:33" ht="12.75">
      <c r="B80" s="113"/>
      <c r="C80" s="113"/>
      <c r="D80" s="113"/>
      <c r="E80" s="113"/>
      <c r="F80" s="113"/>
      <c r="G80" s="113"/>
      <c r="H80" s="113"/>
      <c r="I80" s="113"/>
      <c r="J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2:33" ht="12.75">
      <c r="B81" s="113"/>
      <c r="C81" s="113"/>
      <c r="D81" s="113"/>
      <c r="E81" s="113"/>
      <c r="F81" s="113"/>
      <c r="G81" s="113"/>
      <c r="H81" s="113"/>
      <c r="I81" s="113"/>
      <c r="J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2:33" ht="12.75">
      <c r="B82" s="113"/>
      <c r="C82" s="113"/>
      <c r="D82" s="113"/>
      <c r="E82" s="113"/>
      <c r="F82" s="113"/>
      <c r="G82" s="113"/>
      <c r="H82" s="113"/>
      <c r="I82" s="113"/>
      <c r="J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2:33" ht="12.75">
      <c r="B83" s="113"/>
      <c r="C83" s="113"/>
      <c r="D83" s="113"/>
      <c r="E83" s="113"/>
      <c r="F83" s="113"/>
      <c r="G83" s="113"/>
      <c r="H83" s="113"/>
      <c r="I83" s="113"/>
      <c r="J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2:33" ht="12.75">
      <c r="B84" s="113"/>
      <c r="C84" s="113"/>
      <c r="D84" s="113"/>
      <c r="E84" s="113"/>
      <c r="F84" s="113"/>
      <c r="G84" s="113"/>
      <c r="H84" s="113"/>
      <c r="I84" s="113"/>
      <c r="J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2:33" ht="12.75">
      <c r="B85" s="113"/>
      <c r="C85" s="113"/>
      <c r="D85" s="113"/>
      <c r="E85" s="113"/>
      <c r="F85" s="113"/>
      <c r="G85" s="113"/>
      <c r="H85" s="113"/>
      <c r="I85" s="113"/>
      <c r="J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2:33" ht="12.75">
      <c r="B86" s="113"/>
      <c r="C86" s="113"/>
      <c r="D86" s="113"/>
      <c r="E86" s="113"/>
      <c r="F86" s="113"/>
      <c r="G86" s="113"/>
      <c r="H86" s="113"/>
      <c r="I86" s="113"/>
      <c r="J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2:33" ht="12.75">
      <c r="B87" s="113"/>
      <c r="C87" s="113"/>
      <c r="D87" s="113"/>
      <c r="E87" s="113"/>
      <c r="F87" s="113"/>
      <c r="G87" s="113"/>
      <c r="H87" s="113"/>
      <c r="I87" s="113"/>
      <c r="J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2:33" ht="12.75">
      <c r="B88" s="113"/>
      <c r="C88" s="113"/>
      <c r="D88" s="113"/>
      <c r="E88" s="113"/>
      <c r="F88" s="113"/>
      <c r="G88" s="113"/>
      <c r="H88" s="113"/>
      <c r="I88" s="113"/>
      <c r="J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2:33" ht="12.75">
      <c r="B89" s="113"/>
      <c r="C89" s="113"/>
      <c r="D89" s="113"/>
      <c r="E89" s="113"/>
      <c r="F89" s="113"/>
      <c r="G89" s="113"/>
      <c r="H89" s="113"/>
      <c r="I89" s="113"/>
      <c r="J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2:33" ht="12.75"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2:33" ht="12.75"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2:33" ht="12.75">
      <c r="B92" s="113"/>
      <c r="C92" s="113"/>
      <c r="D92" s="113"/>
      <c r="E92" s="113"/>
      <c r="F92" s="113"/>
      <c r="G92" s="113"/>
      <c r="H92" s="113"/>
      <c r="I92" s="113"/>
      <c r="J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2:33" ht="12.75">
      <c r="B93" s="113"/>
      <c r="C93" s="113"/>
      <c r="D93" s="113"/>
      <c r="E93" s="113"/>
      <c r="F93" s="113"/>
      <c r="G93" s="113"/>
      <c r="H93" s="113"/>
      <c r="I93" s="113"/>
      <c r="J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2:33" ht="12.75">
      <c r="B94" s="113"/>
      <c r="C94" s="113"/>
      <c r="D94" s="113"/>
      <c r="E94" s="113"/>
      <c r="F94" s="113"/>
      <c r="G94" s="113"/>
      <c r="H94" s="113"/>
      <c r="I94" s="113"/>
      <c r="J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2:33" ht="12.75">
      <c r="B95" s="113"/>
      <c r="C95" s="113"/>
      <c r="D95" s="113"/>
      <c r="E95" s="113"/>
      <c r="F95" s="113"/>
      <c r="G95" s="113"/>
      <c r="H95" s="113"/>
      <c r="I95" s="113"/>
      <c r="J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2:33" ht="12.75">
      <c r="B96" s="113"/>
      <c r="C96" s="113"/>
      <c r="D96" s="113"/>
      <c r="E96" s="113"/>
      <c r="F96" s="113"/>
      <c r="G96" s="113"/>
      <c r="H96" s="113"/>
      <c r="I96" s="113"/>
      <c r="J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2:33" ht="12.75">
      <c r="B97" s="113"/>
      <c r="C97" s="113"/>
      <c r="D97" s="113"/>
      <c r="E97" s="113"/>
      <c r="F97" s="113"/>
      <c r="G97" s="113"/>
      <c r="H97" s="113"/>
      <c r="I97" s="113"/>
      <c r="J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2:33" ht="12.75">
      <c r="B98" s="113"/>
      <c r="C98" s="113"/>
      <c r="D98" s="113"/>
      <c r="E98" s="113"/>
      <c r="F98" s="113"/>
      <c r="G98" s="113"/>
      <c r="H98" s="113"/>
      <c r="I98" s="113"/>
      <c r="J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2:33" ht="12.75">
      <c r="B99" s="113"/>
      <c r="C99" s="113"/>
      <c r="D99" s="113"/>
      <c r="E99" s="113"/>
      <c r="F99" s="113"/>
      <c r="G99" s="113"/>
      <c r="H99" s="113"/>
      <c r="I99" s="113"/>
      <c r="J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2:33" ht="12.75">
      <c r="B100" s="113"/>
      <c r="C100" s="113"/>
      <c r="D100" s="113"/>
      <c r="E100" s="113"/>
      <c r="F100" s="113"/>
      <c r="G100" s="113"/>
      <c r="H100" s="113"/>
      <c r="I100" s="113"/>
      <c r="J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2:33" ht="12.75">
      <c r="B101" s="113"/>
      <c r="C101" s="113"/>
      <c r="D101" s="113"/>
      <c r="E101" s="113"/>
      <c r="F101" s="113"/>
      <c r="G101" s="113"/>
      <c r="H101" s="113"/>
      <c r="I101" s="113"/>
      <c r="J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2:33" ht="12.75">
      <c r="B102" s="113"/>
      <c r="C102" s="113"/>
      <c r="D102" s="113"/>
      <c r="E102" s="113"/>
      <c r="F102" s="113"/>
      <c r="G102" s="113"/>
      <c r="H102" s="113"/>
      <c r="I102" s="113"/>
      <c r="J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2:33" ht="12.75">
      <c r="B103" s="113"/>
      <c r="C103" s="113"/>
      <c r="D103" s="113"/>
      <c r="E103" s="113"/>
      <c r="F103" s="113"/>
      <c r="G103" s="113"/>
      <c r="H103" s="113"/>
      <c r="I103" s="113"/>
      <c r="J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2:33" ht="12.75">
      <c r="B104" s="113"/>
      <c r="C104" s="113"/>
      <c r="D104" s="113"/>
      <c r="E104" s="113"/>
      <c r="F104" s="113"/>
      <c r="G104" s="113"/>
      <c r="H104" s="113"/>
      <c r="I104" s="113"/>
      <c r="J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2:33" ht="12.75">
      <c r="B105" s="113"/>
      <c r="C105" s="113"/>
      <c r="D105" s="113"/>
      <c r="E105" s="113"/>
      <c r="F105" s="113"/>
      <c r="G105" s="113"/>
      <c r="H105" s="113"/>
      <c r="I105" s="113"/>
      <c r="J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2:33" ht="12.75">
      <c r="B106" s="113"/>
      <c r="C106" s="113"/>
      <c r="D106" s="113"/>
      <c r="E106" s="113"/>
      <c r="F106" s="113"/>
      <c r="G106" s="113"/>
      <c r="H106" s="113"/>
      <c r="I106" s="113"/>
      <c r="J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2:33" ht="12.75">
      <c r="B107" s="113"/>
      <c r="C107" s="113"/>
      <c r="D107" s="113"/>
      <c r="E107" s="113"/>
      <c r="F107" s="113"/>
      <c r="G107" s="113"/>
      <c r="H107" s="113"/>
      <c r="I107" s="113"/>
      <c r="J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2:33" ht="12.75">
      <c r="B108" s="113"/>
      <c r="C108" s="113"/>
      <c r="D108" s="113"/>
      <c r="E108" s="113"/>
      <c r="F108" s="113"/>
      <c r="G108" s="113"/>
      <c r="H108" s="113"/>
      <c r="I108" s="113"/>
      <c r="J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2:33" ht="12.75">
      <c r="B109" s="113"/>
      <c r="C109" s="113"/>
      <c r="D109" s="113"/>
      <c r="E109" s="113"/>
      <c r="F109" s="113"/>
      <c r="G109" s="113"/>
      <c r="H109" s="113"/>
      <c r="I109" s="113"/>
      <c r="J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2:33" ht="12.75">
      <c r="B110" s="113"/>
      <c r="C110" s="113"/>
      <c r="D110" s="113"/>
      <c r="E110" s="113"/>
      <c r="F110" s="113"/>
      <c r="G110" s="113"/>
      <c r="H110" s="113"/>
      <c r="I110" s="113"/>
      <c r="J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2:33" ht="12.75">
      <c r="B111" s="113"/>
      <c r="C111" s="113"/>
      <c r="D111" s="113"/>
      <c r="E111" s="113"/>
      <c r="F111" s="113"/>
      <c r="G111" s="113"/>
      <c r="H111" s="113"/>
      <c r="I111" s="113"/>
      <c r="J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2:33" ht="12.75">
      <c r="B112" s="113"/>
      <c r="C112" s="113"/>
      <c r="D112" s="113"/>
      <c r="E112" s="113"/>
      <c r="F112" s="113"/>
      <c r="G112" s="113"/>
      <c r="H112" s="113"/>
      <c r="I112" s="113"/>
      <c r="J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2:33" ht="12.75">
      <c r="B113" s="113"/>
      <c r="C113" s="113"/>
      <c r="D113" s="113"/>
      <c r="E113" s="113"/>
      <c r="F113" s="113"/>
      <c r="G113" s="113"/>
      <c r="H113" s="113"/>
      <c r="I113" s="113"/>
      <c r="J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2:33" ht="12.75">
      <c r="B114" s="113"/>
      <c r="C114" s="113"/>
      <c r="D114" s="113"/>
      <c r="E114" s="113"/>
      <c r="F114" s="113"/>
      <c r="G114" s="113"/>
      <c r="H114" s="113"/>
      <c r="I114" s="113"/>
      <c r="J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2:33" ht="12.75">
      <c r="B115" s="113"/>
      <c r="C115" s="113"/>
      <c r="D115" s="113"/>
      <c r="E115" s="113"/>
      <c r="F115" s="113"/>
      <c r="G115" s="113"/>
      <c r="H115" s="113"/>
      <c r="I115" s="113"/>
      <c r="J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2:33" ht="12.75">
      <c r="B116" s="113"/>
      <c r="C116" s="113"/>
      <c r="D116" s="113"/>
      <c r="E116" s="113"/>
      <c r="F116" s="113"/>
      <c r="G116" s="113"/>
      <c r="H116" s="113"/>
      <c r="I116" s="113"/>
      <c r="J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2:33" ht="12.75">
      <c r="B117" s="113"/>
      <c r="C117" s="113"/>
      <c r="D117" s="113"/>
      <c r="E117" s="113"/>
      <c r="F117" s="113"/>
      <c r="G117" s="113"/>
      <c r="H117" s="113"/>
      <c r="I117" s="113"/>
      <c r="J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2:33" ht="12.75">
      <c r="B118" s="113"/>
      <c r="C118" s="113"/>
      <c r="D118" s="113"/>
      <c r="E118" s="113"/>
      <c r="F118" s="113"/>
      <c r="G118" s="113"/>
      <c r="H118" s="113"/>
      <c r="I118" s="113"/>
      <c r="J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2:33" ht="12.75">
      <c r="B119" s="113"/>
      <c r="C119" s="113"/>
      <c r="D119" s="113"/>
      <c r="E119" s="113"/>
      <c r="F119" s="113"/>
      <c r="G119" s="113"/>
      <c r="H119" s="113"/>
      <c r="I119" s="113"/>
      <c r="J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2:33" ht="12.75">
      <c r="B120" s="113"/>
      <c r="C120" s="113"/>
      <c r="D120" s="113"/>
      <c r="E120" s="113"/>
      <c r="F120" s="113"/>
      <c r="G120" s="113"/>
      <c r="H120" s="113"/>
      <c r="I120" s="113"/>
      <c r="J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2:33" ht="12.75">
      <c r="B121" s="113"/>
      <c r="C121" s="113"/>
      <c r="D121" s="113"/>
      <c r="E121" s="113"/>
      <c r="F121" s="113"/>
      <c r="G121" s="113"/>
      <c r="H121" s="113"/>
      <c r="I121" s="113"/>
      <c r="J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2:33" ht="12.75">
      <c r="B122" s="113"/>
      <c r="C122" s="113"/>
      <c r="D122" s="113"/>
      <c r="E122" s="113"/>
      <c r="F122" s="113"/>
      <c r="G122" s="113"/>
      <c r="H122" s="113"/>
      <c r="I122" s="113"/>
      <c r="J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2:33" ht="12.75">
      <c r="B123" s="113"/>
      <c r="C123" s="113"/>
      <c r="D123" s="113"/>
      <c r="E123" s="113"/>
      <c r="F123" s="113"/>
      <c r="G123" s="113"/>
      <c r="H123" s="113"/>
      <c r="I123" s="113"/>
      <c r="J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2:33" ht="12.75">
      <c r="B124" s="113"/>
      <c r="C124" s="113"/>
      <c r="D124" s="113"/>
      <c r="E124" s="113"/>
      <c r="F124" s="113"/>
      <c r="G124" s="113"/>
      <c r="H124" s="113"/>
      <c r="I124" s="113"/>
      <c r="J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2:33" ht="12.75"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2:33" ht="12.75"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2:33" ht="12.75"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2:33" ht="12.75"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2:33" ht="12.75"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2:33" ht="12.75"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I18" sqref="I18"/>
    </sheetView>
  </sheetViews>
  <sheetFormatPr defaultColWidth="12.140625" defaultRowHeight="12.75"/>
  <cols>
    <col min="1" max="1" width="17.421875" style="89" customWidth="1"/>
    <col min="2" max="5" width="12.140625" style="89" customWidth="1"/>
    <col min="6" max="6" width="14.7109375" style="89" customWidth="1"/>
    <col min="7" max="10" width="12.140625" style="89" customWidth="1"/>
    <col min="11" max="163" width="12.140625" style="85" customWidth="1"/>
    <col min="164" max="16384" width="12.140625" style="89" customWidth="1"/>
  </cols>
  <sheetData>
    <row r="1" spans="1:163" s="81" customFormat="1" ht="21.75" customHeight="1">
      <c r="A1" s="259" t="s">
        <v>173</v>
      </c>
      <c r="B1" s="259"/>
      <c r="C1" s="259"/>
      <c r="D1" s="259"/>
      <c r="E1" s="259"/>
      <c r="F1" s="259"/>
      <c r="G1" s="259"/>
      <c r="H1" s="79"/>
      <c r="I1" s="79"/>
      <c r="J1" s="80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</row>
    <row r="2" spans="1:163" s="81" customFormat="1" ht="12" customHeight="1">
      <c r="A2" s="260" t="s">
        <v>155</v>
      </c>
      <c r="B2" s="260"/>
      <c r="C2" s="260"/>
      <c r="D2" s="260"/>
      <c r="E2" s="260"/>
      <c r="F2" s="260"/>
      <c r="G2" s="260"/>
      <c r="H2" s="82"/>
      <c r="I2" s="82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</row>
    <row r="3" spans="1:163" s="81" customFormat="1" ht="24.75" customHeight="1">
      <c r="A3" s="261" t="s">
        <v>159</v>
      </c>
      <c r="B3" s="261"/>
      <c r="C3" s="261"/>
      <c r="D3" s="261"/>
      <c r="E3" s="261"/>
      <c r="F3" s="261"/>
      <c r="G3" s="261"/>
      <c r="H3" s="83"/>
      <c r="I3" s="83"/>
      <c r="J3" s="79"/>
      <c r="K3" s="84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81" customFormat="1" ht="17.25" customHeight="1">
      <c r="A4" s="85"/>
      <c r="B4" s="85"/>
      <c r="C4" s="85"/>
      <c r="D4" s="85"/>
      <c r="E4" s="85"/>
      <c r="F4" s="79"/>
      <c r="G4" s="79"/>
      <c r="H4" s="84"/>
      <c r="I4" s="79"/>
      <c r="J4" s="79"/>
      <c r="K4" s="8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</row>
    <row r="5" spans="1:163" s="81" customFormat="1" ht="46.5" customHeight="1">
      <c r="A5" s="74" t="s">
        <v>26</v>
      </c>
      <c r="B5" s="74" t="s">
        <v>133</v>
      </c>
      <c r="C5" s="74" t="s">
        <v>27</v>
      </c>
      <c r="D5" s="74" t="s">
        <v>28</v>
      </c>
      <c r="E5" s="74" t="s">
        <v>29</v>
      </c>
      <c r="F5" s="74" t="s">
        <v>30</v>
      </c>
      <c r="G5" s="74" t="s">
        <v>8</v>
      </c>
      <c r="H5" s="84"/>
      <c r="I5" s="21"/>
      <c r="J5" s="21"/>
      <c r="K5" s="21"/>
      <c r="L5" s="21"/>
      <c r="M5" s="21"/>
      <c r="N5" s="21"/>
      <c r="O5" s="21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</row>
    <row r="6" spans="1:163" s="81" customFormat="1" ht="12.75">
      <c r="A6" s="86" t="s">
        <v>181</v>
      </c>
      <c r="B6" s="76">
        <v>727.41</v>
      </c>
      <c r="C6" s="76" t="s">
        <v>156</v>
      </c>
      <c r="D6" s="76">
        <v>938.87</v>
      </c>
      <c r="E6" s="76">
        <v>930.01</v>
      </c>
      <c r="F6" s="76">
        <v>654.93</v>
      </c>
      <c r="G6" s="76">
        <v>585.58</v>
      </c>
      <c r="H6" s="79"/>
      <c r="I6" s="87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1:163" s="81" customFormat="1" ht="19.5" customHeight="1">
      <c r="A7" s="86" t="s">
        <v>188</v>
      </c>
      <c r="B7" s="76">
        <v>731.34</v>
      </c>
      <c r="C7" s="76">
        <v>995.24</v>
      </c>
      <c r="D7" s="76">
        <v>955.57</v>
      </c>
      <c r="E7" s="76">
        <v>946.56</v>
      </c>
      <c r="F7" s="76">
        <v>655.77</v>
      </c>
      <c r="G7" s="76">
        <v>581.58</v>
      </c>
      <c r="H7" s="79"/>
      <c r="I7" s="87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1:163" s="81" customFormat="1" ht="19.5" customHeight="1">
      <c r="A8" s="86" t="s">
        <v>191</v>
      </c>
      <c r="B8" s="76">
        <v>724.01</v>
      </c>
      <c r="C8" s="76">
        <v>993.88</v>
      </c>
      <c r="D8" s="76">
        <v>954.27</v>
      </c>
      <c r="E8" s="76">
        <v>985.1</v>
      </c>
      <c r="F8" s="76">
        <v>638.22</v>
      </c>
      <c r="G8" s="76">
        <v>560.81</v>
      </c>
      <c r="H8" s="79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</row>
    <row r="9" spans="1:163" s="81" customFormat="1" ht="19.5" customHeight="1">
      <c r="A9" s="86" t="s">
        <v>192</v>
      </c>
      <c r="B9" s="76">
        <v>707.19</v>
      </c>
      <c r="C9" s="76">
        <v>1081.26</v>
      </c>
      <c r="D9" s="76" t="s">
        <v>156</v>
      </c>
      <c r="E9" s="76">
        <v>1159.23</v>
      </c>
      <c r="F9" s="76">
        <v>635.5</v>
      </c>
      <c r="G9" s="76">
        <v>541.49</v>
      </c>
      <c r="H9" s="79"/>
      <c r="I9" s="8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</row>
    <row r="10" spans="1:163" s="81" customFormat="1" ht="19.5" customHeight="1">
      <c r="A10" s="86" t="s">
        <v>193</v>
      </c>
      <c r="B10" s="76">
        <v>719.47</v>
      </c>
      <c r="C10" s="76">
        <v>1071.28</v>
      </c>
      <c r="D10" s="76" t="s">
        <v>156</v>
      </c>
      <c r="E10" s="76">
        <v>1148.53</v>
      </c>
      <c r="F10" s="76">
        <v>629.64</v>
      </c>
      <c r="G10" s="76">
        <v>558.88</v>
      </c>
      <c r="H10" s="79"/>
      <c r="I10" s="87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</row>
    <row r="11" spans="1:163" s="81" customFormat="1" ht="18" customHeight="1">
      <c r="A11" s="86" t="s">
        <v>194</v>
      </c>
      <c r="B11" s="76">
        <v>693.58</v>
      </c>
      <c r="C11" s="76">
        <v>1032.73</v>
      </c>
      <c r="D11" s="76" t="s">
        <v>156</v>
      </c>
      <c r="E11" s="76">
        <v>1107.2</v>
      </c>
      <c r="F11" s="76">
        <v>606.64</v>
      </c>
      <c r="G11" s="76">
        <v>538.77</v>
      </c>
      <c r="H11" s="79"/>
      <c r="I11" s="8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1:163" s="81" customFormat="1" ht="18" customHeight="1">
      <c r="A12" s="86" t="s">
        <v>195</v>
      </c>
      <c r="B12" s="76">
        <v>695.23</v>
      </c>
      <c r="C12" s="76">
        <v>1007.63</v>
      </c>
      <c r="D12" s="76" t="s">
        <v>156</v>
      </c>
      <c r="E12" s="76" t="s">
        <v>156</v>
      </c>
      <c r="F12" s="76">
        <v>608.45</v>
      </c>
      <c r="G12" s="76">
        <v>599.86</v>
      </c>
      <c r="H12" s="205"/>
      <c r="I12" s="87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</row>
    <row r="13" spans="1:163" s="81" customFormat="1" ht="18" customHeight="1">
      <c r="A13" s="86" t="s">
        <v>199</v>
      </c>
      <c r="B13" s="76">
        <v>699.35</v>
      </c>
      <c r="C13" s="76" t="s">
        <v>156</v>
      </c>
      <c r="D13" s="76">
        <v>898.34</v>
      </c>
      <c r="E13" s="76">
        <v>1344.11</v>
      </c>
      <c r="F13" s="76">
        <v>612.05</v>
      </c>
      <c r="G13" s="76">
        <v>603.41</v>
      </c>
      <c r="H13" s="213"/>
      <c r="I13" s="87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</row>
    <row r="14" spans="1:163" s="81" customFormat="1" ht="18" customHeight="1">
      <c r="A14" s="86" t="s">
        <v>200</v>
      </c>
      <c r="B14" s="76">
        <v>708.53</v>
      </c>
      <c r="C14" s="76">
        <v>931.71</v>
      </c>
      <c r="D14" s="76">
        <v>894.58</v>
      </c>
      <c r="E14" s="76">
        <v>1338.49</v>
      </c>
      <c r="F14" s="76">
        <v>610.32</v>
      </c>
      <c r="G14" s="76">
        <v>555.42</v>
      </c>
      <c r="H14" s="219"/>
      <c r="I14" s="87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</row>
    <row r="15" spans="1:163" s="81" customFormat="1" ht="18" customHeight="1">
      <c r="A15" s="86" t="s">
        <v>202</v>
      </c>
      <c r="B15" s="76">
        <v>703.4</v>
      </c>
      <c r="C15" s="76" t="s">
        <v>156</v>
      </c>
      <c r="D15" s="76">
        <v>864.71</v>
      </c>
      <c r="E15" s="76">
        <v>1293.81</v>
      </c>
      <c r="F15" s="76">
        <v>594.75</v>
      </c>
      <c r="G15" s="76">
        <v>569.36</v>
      </c>
      <c r="H15" s="220"/>
      <c r="I15" s="87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</row>
    <row r="16" spans="1:163" s="81" customFormat="1" ht="18" customHeight="1">
      <c r="A16" s="86" t="s">
        <v>203</v>
      </c>
      <c r="B16" s="76">
        <v>694.35</v>
      </c>
      <c r="C16" s="76">
        <v>889.02</v>
      </c>
      <c r="D16" s="76">
        <v>853.59</v>
      </c>
      <c r="E16" s="76">
        <v>1277.16</v>
      </c>
      <c r="F16" s="76">
        <v>587.1</v>
      </c>
      <c r="G16" s="76">
        <v>562.03</v>
      </c>
      <c r="H16" s="233"/>
      <c r="I16" s="87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</row>
    <row r="17" spans="1:163" s="81" customFormat="1" ht="18" customHeight="1">
      <c r="A17" s="86" t="s">
        <v>208</v>
      </c>
      <c r="B17" s="76">
        <v>705.56</v>
      </c>
      <c r="C17" s="76">
        <v>939.67</v>
      </c>
      <c r="D17" s="76" t="s">
        <v>156</v>
      </c>
      <c r="E17" s="76">
        <v>1271.61</v>
      </c>
      <c r="F17" s="76">
        <v>578.88</v>
      </c>
      <c r="G17" s="76">
        <v>549.97</v>
      </c>
      <c r="H17" s="235"/>
      <c r="I17" s="87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</row>
    <row r="18" spans="1:163" s="81" customFormat="1" ht="18" customHeight="1">
      <c r="A18" s="86" t="s">
        <v>213</v>
      </c>
      <c r="B18" s="76">
        <v>702.38</v>
      </c>
      <c r="C18" s="76">
        <v>932.38</v>
      </c>
      <c r="D18" s="76">
        <v>843.28</v>
      </c>
      <c r="E18" s="76">
        <v>1261.73</v>
      </c>
      <c r="F18" s="76">
        <v>580.01</v>
      </c>
      <c r="G18" s="76">
        <v>528.19</v>
      </c>
      <c r="H18" s="238"/>
      <c r="I18" s="87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</row>
    <row r="19" spans="1:163" s="81" customFormat="1" ht="25.5">
      <c r="A19" s="77" t="s">
        <v>215</v>
      </c>
      <c r="B19" s="88">
        <f>((B18/B6)-1)*100</f>
        <v>-3.4409755158713806</v>
      </c>
      <c r="C19" s="239"/>
      <c r="D19" s="88">
        <f>((D18/D6)-1)*100</f>
        <v>-10.181388264615975</v>
      </c>
      <c r="E19" s="88">
        <f>((E18/E6)-1)*100</f>
        <v>35.66843367275621</v>
      </c>
      <c r="F19" s="88">
        <f>((F18/F6)-1)*100</f>
        <v>-11.439390469210442</v>
      </c>
      <c r="G19" s="88">
        <f>((G18/G6)-1)*100</f>
        <v>-9.800539635916527</v>
      </c>
      <c r="H19" s="79"/>
      <c r="I19" s="87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</row>
    <row r="20" spans="1:10" ht="12.75">
      <c r="A20" s="258" t="s">
        <v>176</v>
      </c>
      <c r="B20" s="258"/>
      <c r="C20" s="258"/>
      <c r="D20" s="258"/>
      <c r="E20" s="258"/>
      <c r="F20" s="258"/>
      <c r="G20" s="258"/>
      <c r="H20" s="85"/>
      <c r="I20" s="85"/>
      <c r="J20" s="85"/>
    </row>
    <row r="21" spans="1:7" s="85" customFormat="1" ht="12.75">
      <c r="A21" s="72" t="s">
        <v>214</v>
      </c>
      <c r="B21" s="90"/>
      <c r="C21" s="90"/>
      <c r="D21" s="90"/>
      <c r="E21" s="90"/>
      <c r="F21" s="90"/>
      <c r="G21" s="90"/>
    </row>
    <row r="22" spans="1:7" s="85" customFormat="1" ht="12.75">
      <c r="A22" s="90" t="s">
        <v>170</v>
      </c>
      <c r="B22" s="91"/>
      <c r="C22" s="91"/>
      <c r="D22" s="91"/>
      <c r="E22" s="91"/>
      <c r="F22" s="91"/>
      <c r="G22" s="91"/>
    </row>
    <row r="23" spans="1:7" s="85" customFormat="1" ht="12.75">
      <c r="A23" s="90"/>
      <c r="B23" s="91"/>
      <c r="C23" s="91"/>
      <c r="D23" s="91"/>
      <c r="E23" s="91"/>
      <c r="F23" s="91"/>
      <c r="G23" s="91"/>
    </row>
    <row r="24" spans="1:7" s="85" customFormat="1" ht="12.75">
      <c r="A24" s="36"/>
      <c r="B24" s="36"/>
      <c r="C24" s="36"/>
      <c r="D24" s="36"/>
      <c r="E24" s="36"/>
      <c r="F24" s="36"/>
      <c r="G24" s="36"/>
    </row>
    <row r="25" s="85" customFormat="1" ht="12.75"/>
    <row r="26" s="85" customFormat="1" ht="12.75"/>
    <row r="27" s="85" customFormat="1" ht="12.75"/>
    <row r="28" s="85" customFormat="1" ht="12.75"/>
    <row r="29" s="85" customFormat="1" ht="12.75"/>
    <row r="30" s="85" customFormat="1" ht="12.75"/>
    <row r="31" s="85" customFormat="1" ht="12.75"/>
    <row r="32" s="85" customFormat="1" ht="12.75"/>
    <row r="33" s="85" customFormat="1" ht="12.75"/>
    <row r="34" s="85" customFormat="1" ht="12.75"/>
    <row r="35" s="85" customFormat="1" ht="12.75"/>
    <row r="36" s="85" customFormat="1" ht="12.75"/>
    <row r="37" s="85" customFormat="1" ht="12.75"/>
    <row r="38" s="85" customFormat="1" ht="12.75">
      <c r="D38" s="92"/>
    </row>
    <row r="39" s="85" customFormat="1" ht="12.75"/>
    <row r="40" s="85" customFormat="1" ht="12.75"/>
    <row r="41" s="85" customFormat="1" ht="12.75"/>
    <row r="42" s="85" customFormat="1" ht="12.75"/>
    <row r="43" s="85" customFormat="1" ht="12.75"/>
    <row r="44" s="85" customFormat="1" ht="12.75"/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50" t="s">
        <v>111</v>
      </c>
      <c r="B1" s="250"/>
      <c r="C1" s="250"/>
      <c r="D1" s="250"/>
      <c r="E1" s="250"/>
      <c r="F1" s="250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50" t="s">
        <v>94</v>
      </c>
      <c r="B2" s="250"/>
      <c r="C2" s="250"/>
      <c r="D2" s="250"/>
      <c r="E2" s="250"/>
      <c r="F2" s="250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2" t="s">
        <v>158</v>
      </c>
      <c r="B3" s="262"/>
      <c r="C3" s="262"/>
      <c r="D3" s="262"/>
      <c r="E3" s="262"/>
      <c r="F3" s="262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73"/>
      <c r="B4" s="73"/>
      <c r="C4" s="73"/>
      <c r="D4" s="73"/>
      <c r="E4" s="73"/>
      <c r="F4" s="7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74" t="s">
        <v>31</v>
      </c>
      <c r="B5" s="74" t="s">
        <v>178</v>
      </c>
      <c r="C5" s="74" t="s">
        <v>80</v>
      </c>
      <c r="D5" s="74" t="s">
        <v>79</v>
      </c>
      <c r="E5" s="74" t="s">
        <v>81</v>
      </c>
      <c r="F5" s="74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5" t="s">
        <v>181</v>
      </c>
      <c r="B6" s="76">
        <v>497.5</v>
      </c>
      <c r="C6" s="76">
        <v>292.5</v>
      </c>
      <c r="D6" s="76">
        <v>278.5</v>
      </c>
      <c r="E6" s="76">
        <v>105.7</v>
      </c>
      <c r="F6" s="76">
        <v>410.8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5" t="s">
        <v>188</v>
      </c>
      <c r="B7" s="76">
        <v>470.38</v>
      </c>
      <c r="C7" s="76">
        <v>293.25</v>
      </c>
      <c r="D7" s="76">
        <v>279.25</v>
      </c>
      <c r="E7" s="76">
        <v>111.5</v>
      </c>
      <c r="F7" s="76">
        <v>401.75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5" t="s">
        <v>191</v>
      </c>
      <c r="B8" s="76">
        <v>440.6</v>
      </c>
      <c r="C8" s="76">
        <v>293.5</v>
      </c>
      <c r="D8" s="76">
        <v>279.5</v>
      </c>
      <c r="E8" s="76">
        <v>112.5</v>
      </c>
      <c r="F8" s="76">
        <v>339.8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5" t="s">
        <v>192</v>
      </c>
      <c r="B9" s="76">
        <v>462.75</v>
      </c>
      <c r="C9" s="76">
        <v>293.5</v>
      </c>
      <c r="D9" s="76">
        <v>279.5</v>
      </c>
      <c r="E9" s="76">
        <v>111.4</v>
      </c>
      <c r="F9" s="76">
        <v>341.1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5" t="s">
        <v>193</v>
      </c>
      <c r="B10" s="76">
        <v>506.4</v>
      </c>
      <c r="C10" s="76">
        <v>293.5</v>
      </c>
      <c r="D10" s="76">
        <v>279.5</v>
      </c>
      <c r="E10" s="76">
        <v>111</v>
      </c>
      <c r="F10" s="76">
        <v>363.13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5" t="s">
        <v>194</v>
      </c>
      <c r="B11" s="76">
        <v>503.88</v>
      </c>
      <c r="C11" s="76">
        <v>293.7</v>
      </c>
      <c r="D11" s="76">
        <v>279.5</v>
      </c>
      <c r="E11" s="76">
        <v>111</v>
      </c>
      <c r="F11" s="76">
        <v>343.75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5" t="s">
        <v>195</v>
      </c>
      <c r="B12" s="76">
        <v>478.75</v>
      </c>
      <c r="C12" s="76">
        <v>293.5</v>
      </c>
      <c r="D12" s="76">
        <v>279.5</v>
      </c>
      <c r="E12" s="76">
        <v>111.9</v>
      </c>
      <c r="F12" s="76">
        <v>344.1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5" t="s">
        <v>199</v>
      </c>
      <c r="B13" s="76">
        <v>463.75</v>
      </c>
      <c r="C13" s="76">
        <v>293.5</v>
      </c>
      <c r="D13" s="76">
        <v>279.5</v>
      </c>
      <c r="E13" s="76">
        <v>128.5</v>
      </c>
      <c r="F13" s="76">
        <v>313.6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5" t="s">
        <v>200</v>
      </c>
      <c r="B14" s="76">
        <v>452.13</v>
      </c>
      <c r="C14" s="76">
        <v>293.5</v>
      </c>
      <c r="D14" s="76">
        <v>279.5</v>
      </c>
      <c r="E14" s="76">
        <v>119.5</v>
      </c>
      <c r="F14" s="76">
        <v>309.13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5" t="s">
        <v>202</v>
      </c>
      <c r="B15" s="76">
        <v>460.83</v>
      </c>
      <c r="C15" s="76">
        <v>293.5</v>
      </c>
      <c r="D15" s="76">
        <v>279.5</v>
      </c>
      <c r="E15" s="76">
        <v>119.5</v>
      </c>
      <c r="F15" s="76">
        <v>316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5" t="s">
        <v>203</v>
      </c>
      <c r="B16" s="76">
        <v>452.13</v>
      </c>
      <c r="C16" s="76">
        <v>293.5</v>
      </c>
      <c r="D16" s="76">
        <v>279.5</v>
      </c>
      <c r="E16" s="76">
        <v>119.5</v>
      </c>
      <c r="F16" s="76">
        <v>336.03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5" t="s">
        <v>208</v>
      </c>
      <c r="B17" s="76" t="s">
        <v>156</v>
      </c>
      <c r="C17" s="76">
        <v>293.5</v>
      </c>
      <c r="D17" s="76">
        <v>279.5</v>
      </c>
      <c r="E17" s="76">
        <v>121.25</v>
      </c>
      <c r="F17" s="76">
        <v>316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5" t="s">
        <v>213</v>
      </c>
      <c r="B18" s="237">
        <v>473.75</v>
      </c>
      <c r="C18" s="237">
        <v>297.4</v>
      </c>
      <c r="D18" s="237">
        <v>283.4</v>
      </c>
      <c r="E18" s="237">
        <v>123</v>
      </c>
      <c r="F18" s="237">
        <v>292.3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03" t="s">
        <v>215</v>
      </c>
      <c r="B19" s="78">
        <f>(($B$18/$B$6)-1)*100</f>
        <v>-4.773869346733672</v>
      </c>
      <c r="C19" s="78">
        <f>(($C$18/$C$6)-1)*100</f>
        <v>1.6752136752136604</v>
      </c>
      <c r="D19" s="78">
        <f>(($D$18/$D$6)-1)*100</f>
        <v>1.7594254937163267</v>
      </c>
      <c r="E19" s="78">
        <f>(($E$18/$E$6)-1)*100</f>
        <v>16.367076631977294</v>
      </c>
      <c r="F19" s="78">
        <f>(($F$18/$F$6)-1)*100</f>
        <v>-28.846153846153843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3" t="s">
        <v>206</v>
      </c>
      <c r="B20" s="263"/>
      <c r="C20" s="263"/>
      <c r="D20" s="263"/>
      <c r="E20" s="263"/>
      <c r="F20" s="263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M26" sqref="M26"/>
    </sheetView>
  </sheetViews>
  <sheetFormatPr defaultColWidth="11.421875" defaultRowHeight="12.75" customHeight="1"/>
  <cols>
    <col min="1" max="16384" width="11.421875" style="48" customWidth="1"/>
  </cols>
  <sheetData>
    <row r="36" ht="12.75" customHeight="1">
      <c r="D36" s="23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11.421875" defaultRowHeight="12.75"/>
  <cols>
    <col min="1" max="16384" width="11.421875" style="48" customWidth="1"/>
  </cols>
  <sheetData>
    <row r="35" spans="1:10" ht="12.75">
      <c r="A35" s="264"/>
      <c r="B35" s="264"/>
      <c r="C35" s="264"/>
      <c r="D35" s="264"/>
      <c r="E35" s="264"/>
      <c r="F35" s="264"/>
      <c r="G35" s="264"/>
      <c r="H35" s="264"/>
      <c r="I35" s="264"/>
      <c r="J35" s="264"/>
    </row>
    <row r="36" spans="1:10" ht="12.75">
      <c r="A36" s="264"/>
      <c r="B36" s="264"/>
      <c r="C36" s="264"/>
      <c r="D36" s="264"/>
      <c r="E36" s="264"/>
      <c r="F36" s="264"/>
      <c r="G36" s="264"/>
      <c r="H36" s="264"/>
      <c r="I36" s="264"/>
      <c r="J36" s="264"/>
    </row>
    <row r="41" ht="12.75">
      <c r="D41" s="23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2015-04-13T14:45:28Z</cp:lastPrinted>
  <dcterms:created xsi:type="dcterms:W3CDTF">1999-11-18T22:07:59Z</dcterms:created>
  <dcterms:modified xsi:type="dcterms:W3CDTF">2018-07-18T22:38:58Z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