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'C1'!$A$1:$K$38</definedName>
    <definedName name="_xlnm.Print_Area" localSheetId="4">'C2'!$A$1:$K$37</definedName>
    <definedName name="_xlnm.Print_Area" localSheetId="5">'C3'!$A$1:$G$24</definedName>
    <definedName name="_xlnm.Print_Area" localSheetId="6">'C4'!$A$1:$F$20</definedName>
    <definedName name="_xlnm.Print_Area" localSheetId="11">'C5'!$A$1:$D$59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<sst xmlns="http://schemas.openxmlformats.org/spreadsheetml/2006/main" count="309" uniqueCount="226">
  <si>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</si>
  <si>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</si>
  <si>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</si>
  <si>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</si>
  <si>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</si>
  <si>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</si>
  <si>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</si>
  <si>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</si>
  <si>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</si>
  <si>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</si>
  <si>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</si>
  <si>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</si>
  <si>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</si>
  <si>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</si>
  <si>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</si>
  <si>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</si>
  <si>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</si>
  <si>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</si>
  <si>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</si>
  <si>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</si>
  <si>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</si>
  <si>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</si>
  <si>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</si>
  <si>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</si>
  <si>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</si>
  <si>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</si>
  <si>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</si>
  <si>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</si>
  <si>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</si>
  <si>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</si>
  <si>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</si>
  <si>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</si>
  <si>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</si>
  <si>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</si>
  <si>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</si>
  <si>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</si>
  <si>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</si>
  <si>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</si>
  <si>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</si>
  <si>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</si>
  <si>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</si>
  <si>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</si>
  <si>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</si>
  <si>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</si>
  <si>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</si>
  <si>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</si>
  <si>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</si>
  <si>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</si>
  <si>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</si>
  <si>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</si>
  <si>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</si>
  <si>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</si>
  <si>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</si>
  <si>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</si>
  <si>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</si>
  <si>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</si>
  <si>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</si>
  <si>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</si>
  <si>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</si>
  <si>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</si>
  <si>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</si>
  <si>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</si>
  <si>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</si>
  <si>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</si>
  <si>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</si>
  <si>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</si>
  <si>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</si>
  <si>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</si>
  <si>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</si>
  <si>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</si>
  <si>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</si>
  <si>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</si>
  <si>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</si>
  <si>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</si>
  <si>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</si>
  <si>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</si>
  <si>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</si>
  <si>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</si>
  <si>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</si>
  <si>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</si>
  <si>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</si>
  <si>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</si>
  <si>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</si>
  <si>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</si>
  <si>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</si>
  <si>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</si>
  <si>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</si>
  <si>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</si>
  <si>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</si>
  <si>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</si>
  <si>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</si>
  <si>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</si>
  <si>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</si>
  <si>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</si>
  <si>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</si>
  <si>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</si>
  <si>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</si>
  <si>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</si>
  <si>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</si>
  <si>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</si>
  <si>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</si>
  <si>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</si>
  <si>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</si>
  <si>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</si>
  <si>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</si>
  <si>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</si>
  <si>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</si>
  <si>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</si>
  <si>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</si>
  <si>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</si>
  <si>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</si>
  <si>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</si>
  <si>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</si>
  <si>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</si>
  <si>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</si>
  <si>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</si>
  <si>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</si>
  <si>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</si>
  <si>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</si>
  <si>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</si>
  <si>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</si>
  <si>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</si>
  <si>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</si>
  <si>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</si>
  <si>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</si>
  <si>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</si>
  <si>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</si>
  <si>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</si>
  <si>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</si>
  <si>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</si>
  <si>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</si>
  <si>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</si>
  <si>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</si>
  <si>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</si>
  <si>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</si>
  <si>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</si>
  <si>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</si>
  <si>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</si>
  <si>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</si>
  <si>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</si>
  <si>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</si>
  <si>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</si>
  <si>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</si>
  <si>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</si>
  <si>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</si>
  <si>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</si>
  <si>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</si>
  <si>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</si>
  <si>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</si>
  <si>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</si>
  <si>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</si>
  <si>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</si>
  <si>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</si>
  <si>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</si>
  <si>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</si>
  <si>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</si>
  <si>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</si>
  <si>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</si>
  <si>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</si>
  <si>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</si>
  <si>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</si>
  <si>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</si>
  <si>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</si>
  <si>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</si>
  <si>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</si>
  <si>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</si>
  <si>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</si>
  <si>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</si>
  <si>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</si>
  <si>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</si>
  <si>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</si>
  <si>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</si>
  <si>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</si>
  <si>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</si>
  <si>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</si>
  <si>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</si>
  <si>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</si>
  <si>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</si>
  <si>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</si>
  <si>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</si>
  <si>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</si>
  <si>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</si>
  <si>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</si>
  <si>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</si>
  <si>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08/2014</t>
  </si>
  <si>
    <t>09/2014</t>
  </si>
  <si>
    <t>Paquete 300 unid.</t>
  </si>
  <si>
    <t>Paquete 120 unid.</t>
  </si>
  <si>
    <t>Bandeja 6 huevos*</t>
  </si>
  <si>
    <t>10/2014</t>
  </si>
  <si>
    <t>11/2014</t>
  </si>
  <si>
    <t>* Industriales, de uso doméstico y uso agrícola.</t>
  </si>
  <si>
    <t>12/2014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</si>
  <si>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</si>
  <si>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</si>
  <si>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</si>
  <si>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</si>
  <si>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</si>
  <si>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</si>
  <si>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</si>
  <si>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* Bandeja de 12 huevos discontinuado.</t>
  </si>
  <si>
    <t>Jaime Giacomozzi Carrasco</t>
  </si>
  <si>
    <t>04/2015</t>
  </si>
  <si>
    <t>Urano INIA</t>
  </si>
  <si>
    <t>Trigo de grano forrajero</t>
  </si>
  <si>
    <t>Pionero INIA</t>
  </si>
  <si>
    <t>05/2015</t>
  </si>
  <si>
    <t xml:space="preserve">06/2015 </t>
  </si>
  <si>
    <t>Importaciones de insumos y maquinaria</t>
  </si>
  <si>
    <t>07/2015</t>
  </si>
  <si>
    <t>Bicentenario INIA</t>
  </si>
  <si>
    <t>08/2015</t>
  </si>
  <si>
    <t>Septiembre 2015</t>
  </si>
  <si>
    <t>Nitrato de amonio</t>
  </si>
  <si>
    <t>Fosfato monoamónico</t>
  </si>
  <si>
    <t>Otros insumos veterinarios</t>
  </si>
  <si>
    <t>Otros insumos</t>
  </si>
  <si>
    <t>Plaguicidas y productos químicos*</t>
  </si>
  <si>
    <t>Enero-septiembre</t>
  </si>
  <si>
    <t>Nota: dólar observado promedio de septiembre USD 1=  $ 691,73</t>
  </si>
  <si>
    <t>09/2015</t>
  </si>
  <si>
    <t>% variación septiembre 2015/2014</t>
  </si>
  <si>
    <t>Nota: dólar observado promedio de septiembre USD 1=  $ 691,73.</t>
  </si>
  <si>
    <t xml:space="preserve">        Octubre 2015</t>
  </si>
  <si>
    <t>Octubre 2015</t>
  </si>
  <si>
    <t>con información a septiembre 2015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</si>
</sst>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.45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7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/>
      <right/>
      <top style="thin">
        <color indexed="55"/>
      </top>
      <bottom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9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9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9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9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9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9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9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0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0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0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0" fillId="33" borderId="0" applyNumberFormat="0" applyBorder="0" applyAlignment="0" applyProtection="0"/>
    <xf numFmtId="0" fontId="7" fillId="32" borderId="0" applyNumberFormat="0" applyBorder="0" applyAlignment="0" applyProtection="0"/>
    <xf numFmtId="0" fontId="71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2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3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4" fillId="0" borderId="6" applyNumberFormat="0" applyFill="0" applyAlignment="0" applyProtection="0"/>
    <xf numFmtId="0" fontId="11" fillId="0" borderId="5" applyNumberFormat="0" applyFill="0" applyAlignment="0" applyProtection="0"/>
    <xf numFmtId="0" fontId="7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0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0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0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0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0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7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6" fillId="0" borderId="16" applyNumberFormat="0" applyFill="0" applyAlignment="0" applyProtection="0"/>
    <xf numFmtId="0" fontId="12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2" fillId="0" borderId="17" applyNumberFormat="0" applyFill="0" applyAlignment="0" applyProtection="0"/>
  </cellStyleXfs>
  <cellXfs count="309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8" applyFont="1">
      <alignment/>
      <protection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1" fontId="3" fillId="0" borderId="0" xfId="118" applyFont="1" applyAlignment="1">
      <alignment/>
    </xf>
    <xf numFmtId="171" fontId="3" fillId="0" borderId="0" xfId="118" applyFont="1" applyFill="1" applyAlignment="1">
      <alignment/>
    </xf>
    <xf numFmtId="171" fontId="3" fillId="0" borderId="0" xfId="118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4" fontId="0" fillId="59" borderId="19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19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9" fontId="0" fillId="0" borderId="2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89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0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0" fillId="55" borderId="0" xfId="0" applyFont="1" applyFill="1" applyBorder="1" applyAlignment="1">
      <alignment vertical="center"/>
    </xf>
    <xf numFmtId="0" fontId="91" fillId="0" borderId="0" xfId="128" applyFont="1">
      <alignment/>
      <protection/>
    </xf>
    <xf numFmtId="0" fontId="92" fillId="0" borderId="0" xfId="128" applyFont="1">
      <alignment/>
      <protection/>
    </xf>
    <xf numFmtId="0" fontId="93" fillId="0" borderId="0" xfId="128" applyFont="1" applyAlignment="1">
      <alignment horizontal="center"/>
      <protection/>
    </xf>
    <xf numFmtId="17" fontId="93" fillId="0" borderId="0" xfId="128" applyNumberFormat="1" applyFont="1" applyAlignment="1" quotePrefix="1">
      <alignment horizontal="center"/>
      <protection/>
    </xf>
    <xf numFmtId="0" fontId="94" fillId="0" borderId="0" xfId="128" applyFont="1" applyAlignment="1">
      <alignment horizontal="left" indent="15"/>
      <protection/>
    </xf>
    <xf numFmtId="0" fontId="95" fillId="0" borderId="0" xfId="128" applyFont="1" applyAlignment="1">
      <alignment horizontal="center"/>
      <protection/>
    </xf>
    <xf numFmtId="0" fontId="96" fillId="0" borderId="0" xfId="128" applyFont="1">
      <alignment/>
      <protection/>
    </xf>
    <xf numFmtId="0" fontId="91" fillId="0" borderId="0" xfId="128" applyFont="1" quotePrefix="1">
      <alignment/>
      <protection/>
    </xf>
    <xf numFmtId="0" fontId="95" fillId="0" borderId="0" xfId="128" applyFont="1">
      <alignment/>
      <protection/>
    </xf>
    <xf numFmtId="0" fontId="97" fillId="0" borderId="0" xfId="128" applyFont="1">
      <alignment/>
      <protection/>
    </xf>
    <xf numFmtId="0" fontId="2" fillId="0" borderId="0" xfId="139" applyFont="1" applyBorder="1" applyAlignment="1" applyProtection="1">
      <alignment horizontal="left"/>
      <protection/>
    </xf>
    <xf numFmtId="0" fontId="2" fillId="0" borderId="0" xfId="128" applyFont="1">
      <alignment/>
      <protection/>
    </xf>
    <xf numFmtId="0" fontId="2" fillId="0" borderId="0" xfId="139" applyFont="1" applyBorder="1" applyProtection="1">
      <alignment/>
      <protection/>
    </xf>
    <xf numFmtId="0" fontId="2" fillId="0" borderId="0" xfId="139" applyFont="1" applyBorder="1" applyAlignment="1" applyProtection="1">
      <alignment horizontal="center"/>
      <protection/>
    </xf>
    <xf numFmtId="0" fontId="98" fillId="0" borderId="0" xfId="128" applyFont="1">
      <alignment/>
      <protection/>
    </xf>
    <xf numFmtId="0" fontId="2" fillId="0" borderId="0" xfId="128" applyFont="1" applyBorder="1">
      <alignment/>
      <protection/>
    </xf>
    <xf numFmtId="0" fontId="92" fillId="0" borderId="0" xfId="128" applyFont="1" applyBorder="1">
      <alignment/>
      <protection/>
    </xf>
    <xf numFmtId="0" fontId="2" fillId="0" borderId="0" xfId="139" applyFont="1" applyBorder="1" applyAlignment="1" applyProtection="1">
      <alignment horizontal="right"/>
      <protection/>
    </xf>
    <xf numFmtId="0" fontId="31" fillId="0" borderId="0" xfId="139" applyFont="1" applyBorder="1" applyAlignment="1" applyProtection="1">
      <alignment horizontal="left"/>
      <protection/>
    </xf>
    <xf numFmtId="0" fontId="31" fillId="0" borderId="0" xfId="139" applyFont="1" applyBorder="1" applyProtection="1">
      <alignment/>
      <protection/>
    </xf>
    <xf numFmtId="0" fontId="31" fillId="0" borderId="0" xfId="139" applyFont="1" applyBorder="1" applyAlignment="1" applyProtection="1">
      <alignment horizontal="center"/>
      <protection/>
    </xf>
    <xf numFmtId="0" fontId="32" fillId="0" borderId="0" xfId="139" applyFont="1" applyBorder="1" applyProtection="1">
      <alignment/>
      <protection/>
    </xf>
    <xf numFmtId="0" fontId="32" fillId="0" borderId="0" xfId="139" applyFont="1" applyBorder="1" applyAlignment="1" applyProtection="1">
      <alignment horizontal="right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32" fillId="0" borderId="0" xfId="128" applyFont="1" applyBorder="1" applyAlignment="1">
      <alignment horizontal="justify" vertical="top" wrapText="1"/>
      <protection/>
    </xf>
    <xf numFmtId="0" fontId="3" fillId="0" borderId="0" xfId="128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171" fontId="0" fillId="0" borderId="0" xfId="118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3" fontId="90" fillId="0" borderId="0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0" fillId="0" borderId="0" xfId="0" applyFont="1" applyBorder="1" applyAlignment="1">
      <alignment horizontal="centerContinuous" vertical="center"/>
    </xf>
    <xf numFmtId="0" fontId="90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0" fontId="78" fillId="0" borderId="0" xfId="111" applyFont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1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181" fontId="4" fillId="0" borderId="25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/>
    </xf>
    <xf numFmtId="17" fontId="0" fillId="0" borderId="0" xfId="0" applyNumberFormat="1" applyFont="1" applyBorder="1" applyAlignment="1" quotePrefix="1">
      <alignment horizontal="center" vertical="center" wrapText="1"/>
    </xf>
    <xf numFmtId="0" fontId="0" fillId="59" borderId="19" xfId="0" applyFont="1" applyFill="1" applyBorder="1" applyAlignment="1">
      <alignment horizontal="center" wrapText="1"/>
    </xf>
    <xf numFmtId="17" fontId="0" fillId="0" borderId="0" xfId="0" applyNumberFormat="1" applyFont="1" applyBorder="1" applyAlignment="1" quotePrefix="1">
      <alignment horizontal="center" wrapText="1"/>
    </xf>
    <xf numFmtId="0" fontId="0" fillId="59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4" fontId="0" fillId="59" borderId="0" xfId="0" applyNumberFormat="1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99" fillId="0" borderId="0" xfId="128" applyFont="1" applyAlignment="1">
      <alignment horizontal="center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100" fillId="0" borderId="0" xfId="128" applyFont="1" applyAlignment="1">
      <alignment horizontal="left"/>
      <protection/>
    </xf>
    <xf numFmtId="0" fontId="93" fillId="0" borderId="0" xfId="128" applyFont="1" applyAlignment="1">
      <alignment horizontal="center"/>
      <protection/>
    </xf>
    <xf numFmtId="0" fontId="91" fillId="0" borderId="0" xfId="128" applyFont="1" applyAlignment="1">
      <alignment horizontal="center"/>
      <protection/>
    </xf>
    <xf numFmtId="0" fontId="95" fillId="0" borderId="0" xfId="128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1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0" fillId="55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Incorrecto" xfId="113"/>
    <cellStyle name="Incorrecto 2" xfId="114"/>
    <cellStyle name="Incorrecto 3" xfId="115"/>
    <cellStyle name="Comma" xfId="116"/>
    <cellStyle name="Comma [0]" xfId="117"/>
    <cellStyle name="Millares 12" xfId="118"/>
    <cellStyle name="Millares 2" xfId="119"/>
    <cellStyle name="Currency" xfId="120"/>
    <cellStyle name="Currency [0]" xfId="121"/>
    <cellStyle name="Neutral" xfId="122"/>
    <cellStyle name="Neutral 2" xfId="123"/>
    <cellStyle name="Neutral 3" xfId="124"/>
    <cellStyle name="Normal 2" xfId="125"/>
    <cellStyle name="Normal 2 2" xfId="126"/>
    <cellStyle name="Normal 2 2 2" xfId="127"/>
    <cellStyle name="Normal 3" xfId="128"/>
    <cellStyle name="Normal 3 2" xfId="129"/>
    <cellStyle name="Normal 3 2 2" xfId="130"/>
    <cellStyle name="Normal 3 3" xfId="131"/>
    <cellStyle name="Normal 3 4" xfId="132"/>
    <cellStyle name="Normal 4 2" xfId="133"/>
    <cellStyle name="Normal 4 2 2" xfId="134"/>
    <cellStyle name="Normal 4 3" xfId="135"/>
    <cellStyle name="Normal 5 2" xfId="136"/>
    <cellStyle name="Normal 5 2 2" xfId="137"/>
    <cellStyle name="Normal 7" xfId="138"/>
    <cellStyle name="Normal_indice" xfId="139"/>
    <cellStyle name="Notas" xfId="140"/>
    <cellStyle name="Notas 10" xfId="141"/>
    <cellStyle name="Notas 10 2" xfId="142"/>
    <cellStyle name="Notas 11" xfId="143"/>
    <cellStyle name="Notas 11 2" xfId="144"/>
    <cellStyle name="Notas 12" xfId="145"/>
    <cellStyle name="Notas 12 2" xfId="146"/>
    <cellStyle name="Notas 13" xfId="147"/>
    <cellStyle name="Notas 13 2" xfId="148"/>
    <cellStyle name="Notas 14" xfId="149"/>
    <cellStyle name="Notas 14 2" xfId="150"/>
    <cellStyle name="Notas 15" xfId="151"/>
    <cellStyle name="Notas 15 2" xfId="152"/>
    <cellStyle name="Notas 16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_Productos Sice" xfId="175"/>
    <cellStyle name="Salida" xfId="176"/>
    <cellStyle name="Salida 2" xfId="177"/>
    <cellStyle name="Salida 3" xfId="178"/>
    <cellStyle name="Texto de advertencia" xfId="179"/>
    <cellStyle name="Texto de advertencia 2" xfId="180"/>
    <cellStyle name="Texto de advertencia 3" xfId="181"/>
    <cellStyle name="Texto explicativo" xfId="182"/>
    <cellStyle name="Texto explicativo 2" xfId="183"/>
    <cellStyle name="Texto explicativo 3" xfId="184"/>
    <cellStyle name="Título" xfId="185"/>
    <cellStyle name="Título 1 2" xfId="186"/>
    <cellStyle name="Título 1 3" xfId="187"/>
    <cellStyle name="Título 2" xfId="188"/>
    <cellStyle name="Título 2 2" xfId="189"/>
    <cellStyle name="Título 2 3" xfId="190"/>
    <cellStyle name="Título 3" xfId="191"/>
    <cellStyle name="Título 3 2" xfId="192"/>
    <cellStyle name="Título 3 3" xfId="193"/>
    <cellStyle name="Título 4" xfId="194"/>
    <cellStyle name="Título 5" xfId="195"/>
    <cellStyle name="Total" xfId="196"/>
    <cellStyle name="Total 2" xfId="197"/>
    <cellStyle name="Total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2015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6"/>
          <c:w val="0.709"/>
          <c:h val="0.711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  <c:pt idx="52">
                <c:v>729.48</c:v>
              </c:pt>
              <c:pt idx="53">
                <c:v>708.31</c:v>
              </c:pt>
              <c:pt idx="54">
                <c:v>686.36</c:v>
              </c:pt>
              <c:pt idx="55">
                <c:v>649.93</c:v>
              </c:pt>
              <c:pt idx="56">
                <c:v>669.52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  <c:pt idx="52">
                <c:v>510.8499544547272</c:v>
              </c:pt>
              <c:pt idx="53">
                <c:v>502.4353483263598</c:v>
              </c:pt>
              <c:pt idx="54">
                <c:v>504.51121224504936</c:v>
              </c:pt>
              <c:pt idx="55">
                <c:v>505.16245307615</c:v>
              </c:pt>
              <c:pt idx="56">
                <c:v>503.67096719898035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  <c:pt idx="52">
                <c:v>461.79</c:v>
              </c:pt>
              <c:pt idx="53">
                <c:v>465.27</c:v>
              </c:pt>
              <c:pt idx="54">
                <c:v>475.99</c:v>
              </c:pt>
              <c:pt idx="55">
                <c:v>469.86</c:v>
              </c:pt>
              <c:pt idx="56">
                <c:v>469.72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  <c:pt idx="52">
                <c:v>470.5</c:v>
              </c:pt>
              <c:pt idx="53">
                <c:v>472.63</c:v>
              </c:pt>
              <c:pt idx="54">
                <c:v>469.5</c:v>
              </c:pt>
              <c:pt idx="55">
                <c:v>464</c:v>
              </c:pt>
              <c:pt idx="56">
                <c:v>461.5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  <c:pt idx="52">
                <c:v>467.75</c:v>
              </c:pt>
              <c:pt idx="53">
                <c:v>472</c:v>
              </c:pt>
              <c:pt idx="54">
                <c:v>469.38</c:v>
              </c:pt>
              <c:pt idx="55">
                <c:v>464.5</c:v>
              </c:pt>
              <c:pt idx="56">
                <c:v>461.25</c:v>
              </c:pt>
            </c:numLit>
          </c:val>
          <c:smooth val="0"/>
        </c:ser>
        <c:marker val="1"/>
        <c:axId val="763800"/>
        <c:axId val="6874201"/>
      </c:lineChart>
      <c:catAx>
        <c:axId val="76380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4201"/>
        <c:crosses val="autoZero"/>
        <c:auto val="1"/>
        <c:lblOffset val="100"/>
        <c:tickLblSkip val="3"/>
        <c:noMultiLvlLbl val="0"/>
      </c:catAx>
      <c:valAx>
        <c:axId val="687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3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.3015"/>
          <c:w val="0.171"/>
          <c:h val="0.4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2015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125"/>
          <c:w val="0.65325"/>
          <c:h val="0.663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  <c:pt idx="52">
                <c:v>586.06</c:v>
              </c:pt>
              <c:pt idx="53">
                <c:v>565.24</c:v>
              </c:pt>
              <c:pt idx="54">
                <c:v>552.24</c:v>
              </c:pt>
              <c:pt idx="55">
                <c:v>513.77</c:v>
              </c:pt>
              <c:pt idx="56">
                <c:v>543.93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  <c:pt idx="52">
                <c:v>398.1843475098939</c:v>
              </c:pt>
              <c:pt idx="53">
                <c:v>404.06059893640435</c:v>
              </c:pt>
              <c:pt idx="54">
                <c:v>399.4788887621687</c:v>
              </c:pt>
              <c:pt idx="55">
                <c:v>392.2327664178014</c:v>
              </c:pt>
              <c:pt idx="56">
                <c:v>381.7389544048959</c:v>
              </c:pt>
            </c:numLit>
          </c:val>
          <c:smooth val="0"/>
        </c:ser>
        <c:marker val="1"/>
        <c:axId val="61867810"/>
        <c:axId val="19939379"/>
      </c:lineChart>
      <c:dateAx>
        <c:axId val="61867810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937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93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67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725"/>
          <c:w val="0.1775"/>
          <c:h val="0.3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2015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19175"/>
          <c:w val="0.6875"/>
          <c:h val="0.708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  <c:pt idx="52">
                <c:v>1061.55</c:v>
              </c:pt>
              <c:pt idx="53">
                <c:v>1031.76</c:v>
              </c:pt>
              <c:pt idx="54">
                <c:v>999.78</c:v>
              </c:pt>
              <c:pt idx="55">
                <c:v>988.2</c:v>
              </c:pt>
              <c:pt idx="56">
                <c:v>1001.84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  <c:pt idx="52">
                <c:v>725.5</c:v>
              </c:pt>
              <c:pt idx="53">
                <c:v>751.8367346938776</c:v>
              </c:pt>
              <c:pt idx="54">
                <c:v>696.483304195808</c:v>
              </c:pt>
              <c:pt idx="55">
                <c:v>716.9579443858386</c:v>
              </c:pt>
              <c:pt idx="56">
                <c:v>731.4830388284224</c:v>
              </c:pt>
            </c:numLit>
          </c:val>
          <c:smooth val="0"/>
        </c:ser>
        <c:marker val="1"/>
        <c:axId val="45236684"/>
        <c:axId val="4476973"/>
      </c:lineChart>
      <c:dateAx>
        <c:axId val="45236684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97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76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36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8"/>
          <c:w val="0.1877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2015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7"/>
          <c:w val="0.71675"/>
          <c:h val="0.6857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  <c:pt idx="52">
                <c:v>515.74</c:v>
              </c:pt>
              <c:pt idx="53">
                <c:v>501.38</c:v>
              </c:pt>
              <c:pt idx="54">
                <c:v>469.13</c:v>
              </c:pt>
              <c:pt idx="55">
                <c:v>465.04</c:v>
              </c:pt>
              <c:pt idx="56">
                <c:v>507.11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</c:v>
              </c:pt>
              <c:pt idx="50">
                <c:v>365.975155060848</c:v>
              </c:pt>
              <c:pt idx="51">
                <c:v>361.8901670329649</c:v>
              </c:pt>
              <c:pt idx="52">
                <c:v>345.11012136548743</c:v>
              </c:pt>
              <c:pt idx="53">
                <c:v>346.18190153475274</c:v>
              </c:pt>
              <c:pt idx="54">
                <c:v>344.9448504719097</c:v>
              </c:pt>
              <c:pt idx="55">
                <c:v>330.0606140104009</c:v>
              </c:pt>
              <c:pt idx="56">
                <c:v>341.7650787830297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  <c:pt idx="52">
                <c:v>330.5</c:v>
              </c:pt>
              <c:pt idx="53">
                <c:v>345.4</c:v>
              </c:pt>
              <c:pt idx="54">
                <c:v>299.13</c:v>
              </c:pt>
              <c:pt idx="55">
                <c:v>281.6</c:v>
              </c:pt>
              <c:pt idx="56">
                <c:v>265.75</c:v>
              </c:pt>
            </c:numLit>
          </c:val>
          <c:smooth val="0"/>
        </c:ser>
        <c:marker val="1"/>
        <c:axId val="40292758"/>
        <c:axId val="27090503"/>
      </c:lineChart>
      <c:dateAx>
        <c:axId val="4029275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050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7090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92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334"/>
          <c:w val="0.1915"/>
          <c:h val="0.3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septiembre de 2015.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30</xdr:row>
      <xdr:rowOff>0</xdr:rowOff>
    </xdr:to>
    <xdr:graphicFrame>
      <xdr:nvGraphicFramePr>
        <xdr:cNvPr id="1" name="4 Gráfico"/>
        <xdr:cNvGraphicFramePr/>
      </xdr:nvGraphicFramePr>
      <xdr:xfrm>
        <a:off x="0" y="0"/>
        <a:ext cx="761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91050"/>
          <a:ext cx="7686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6009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0.946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52950"/>
          <a:ext cx="7677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7591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0.911</cdr:y>
    </cdr:from>
    <cdr:to>
      <cdr:x>0.96875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381500"/>
          <a:ext cx="73818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591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33" customWidth="1"/>
    <col min="3" max="3" width="10.7109375" style="133" customWidth="1"/>
    <col min="4" max="6" width="11.421875" style="133" customWidth="1"/>
    <col min="7" max="7" width="11.140625" style="133" customWidth="1"/>
    <col min="8" max="8" width="4.421875" style="133" customWidth="1"/>
    <col min="9" max="16384" width="11.421875" style="133" customWidth="1"/>
  </cols>
  <sheetData>
    <row r="1" spans="1:9" ht="15">
      <c r="A1" s="132"/>
      <c r="I1" s="133" t="s">
        <v>138</v>
      </c>
    </row>
    <row r="3" ht="15">
      <c r="A3" s="132"/>
    </row>
    <row r="4" ht="14.25">
      <c r="D4" s="134"/>
    </row>
    <row r="5" spans="1:4" ht="15">
      <c r="A5" s="132"/>
      <c r="D5" s="135"/>
    </row>
    <row r="6" ht="15">
      <c r="A6" s="132"/>
    </row>
    <row r="7" ht="15">
      <c r="A7" s="132"/>
    </row>
    <row r="8" ht="14.25">
      <c r="D8" s="134"/>
    </row>
    <row r="9" ht="15">
      <c r="A9" s="136"/>
    </row>
    <row r="10" ht="15">
      <c r="A10" s="132"/>
    </row>
    <row r="11" ht="15">
      <c r="A11" s="132"/>
    </row>
    <row r="12" ht="15">
      <c r="A12" s="132"/>
    </row>
    <row r="13" spans="1:8" ht="25.5">
      <c r="A13" s="256" t="s">
        <v>2</v>
      </c>
      <c r="B13" s="256"/>
      <c r="C13" s="256"/>
      <c r="D13" s="256"/>
      <c r="E13" s="256"/>
      <c r="F13" s="256"/>
      <c r="G13" s="256"/>
      <c r="H13" s="256"/>
    </row>
    <row r="15" spans="3:8" ht="15.75">
      <c r="C15" s="258"/>
      <c r="D15" s="258"/>
      <c r="E15" s="258"/>
      <c r="F15" s="258"/>
      <c r="G15" s="258"/>
      <c r="H15" s="258"/>
    </row>
    <row r="20" ht="15">
      <c r="A20" s="132"/>
    </row>
    <row r="21" spans="1:4" ht="15">
      <c r="A21" s="132"/>
      <c r="D21" s="134"/>
    </row>
    <row r="22" spans="1:4" ht="15">
      <c r="A22" s="132"/>
      <c r="D22" s="137"/>
    </row>
    <row r="23" ht="15">
      <c r="A23" s="132"/>
    </row>
    <row r="24" ht="15">
      <c r="A24" s="132"/>
    </row>
    <row r="25" ht="15">
      <c r="A25" s="132"/>
    </row>
    <row r="26" spans="1:4" ht="15">
      <c r="A26" s="132"/>
      <c r="D26" s="134"/>
    </row>
    <row r="27" ht="15">
      <c r="A27" s="132"/>
    </row>
    <row r="28" ht="15">
      <c r="A28" s="132"/>
    </row>
    <row r="29" ht="15">
      <c r="A29" s="132"/>
    </row>
    <row r="30" ht="15">
      <c r="A30" s="132"/>
    </row>
    <row r="34" ht="15">
      <c r="A34" s="132"/>
    </row>
    <row r="35" ht="15">
      <c r="A35" s="132"/>
    </row>
    <row r="36" ht="15">
      <c r="A36" s="132"/>
    </row>
    <row r="37" ht="15">
      <c r="A37" s="132"/>
    </row>
    <row r="38" spans="1:4" ht="15">
      <c r="A38" s="138"/>
      <c r="C38" s="138"/>
      <c r="D38" s="139"/>
    </row>
    <row r="39" ht="15">
      <c r="A39" s="132"/>
    </row>
    <row r="40" spans="3:5" ht="15">
      <c r="C40" s="260" t="s">
        <v>223</v>
      </c>
      <c r="D40" s="260"/>
      <c r="E40" s="260"/>
    </row>
    <row r="44" ht="14.25">
      <c r="D44" s="134" t="s">
        <v>2</v>
      </c>
    </row>
    <row r="45" spans="1:4" ht="15">
      <c r="A45" s="132"/>
      <c r="D45" s="135" t="s">
        <v>224</v>
      </c>
    </row>
    <row r="46" spans="1:5" ht="15">
      <c r="A46" s="132"/>
      <c r="C46" s="261" t="s">
        <v>225</v>
      </c>
      <c r="D46" s="261"/>
      <c r="E46" s="261"/>
    </row>
    <row r="47" ht="15">
      <c r="A47" s="132"/>
    </row>
    <row r="49" spans="1:4" ht="15">
      <c r="A49" s="136"/>
      <c r="D49" s="134" t="s">
        <v>201</v>
      </c>
    </row>
    <row r="50" ht="15">
      <c r="A50" s="132"/>
    </row>
    <row r="53" ht="14.25">
      <c r="D53" s="137" t="s">
        <v>130</v>
      </c>
    </row>
    <row r="54" ht="14.25">
      <c r="D54" s="137" t="s">
        <v>90</v>
      </c>
    </row>
    <row r="58" ht="15">
      <c r="A58" s="132"/>
    </row>
    <row r="59" spans="1:4" ht="15">
      <c r="A59" s="132"/>
      <c r="D59" s="134" t="s">
        <v>175</v>
      </c>
    </row>
    <row r="60" spans="1:4" ht="15">
      <c r="A60" s="132"/>
      <c r="D60" s="137" t="s">
        <v>174</v>
      </c>
    </row>
    <row r="61" spans="1:12" ht="15">
      <c r="A61" s="132"/>
      <c r="L61" s="140"/>
    </row>
    <row r="62" ht="15">
      <c r="A62" s="132"/>
    </row>
    <row r="63" ht="15">
      <c r="A63" s="132"/>
    </row>
    <row r="64" spans="1:8" ht="14.25">
      <c r="A64" s="259" t="s">
        <v>1</v>
      </c>
      <c r="B64" s="259"/>
      <c r="C64" s="259"/>
      <c r="D64" s="259"/>
      <c r="E64" s="259"/>
      <c r="F64" s="259"/>
      <c r="G64" s="259"/>
      <c r="H64" s="259"/>
    </row>
    <row r="65" ht="15">
      <c r="A65" s="132"/>
    </row>
    <row r="66" ht="15">
      <c r="A66" s="132"/>
    </row>
    <row r="67" ht="15">
      <c r="A67" s="132"/>
    </row>
    <row r="68" ht="15">
      <c r="A68" s="132"/>
    </row>
    <row r="69" ht="15">
      <c r="A69" s="132"/>
    </row>
    <row r="70" ht="15">
      <c r="A70" s="132"/>
    </row>
    <row r="71" ht="15">
      <c r="A71" s="132"/>
    </row>
    <row r="72" ht="15">
      <c r="A72" s="132"/>
    </row>
    <row r="73" ht="15">
      <c r="A73" s="132"/>
    </row>
    <row r="74" ht="15">
      <c r="A74" s="132"/>
    </row>
    <row r="75" ht="15">
      <c r="A75" s="132"/>
    </row>
    <row r="76" ht="15">
      <c r="A76" s="132"/>
    </row>
    <row r="77" ht="15">
      <c r="A77" s="132"/>
    </row>
    <row r="78" ht="15">
      <c r="A78" s="132"/>
    </row>
    <row r="79" ht="10.5" customHeight="1">
      <c r="A79" s="138" t="s">
        <v>89</v>
      </c>
    </row>
    <row r="80" ht="10.5" customHeight="1">
      <c r="A80" s="138" t="s">
        <v>85</v>
      </c>
    </row>
    <row r="81" ht="10.5" customHeight="1">
      <c r="A81" s="138" t="s">
        <v>88</v>
      </c>
    </row>
    <row r="82" spans="1:4" ht="10.5" customHeight="1">
      <c r="A82" s="138" t="s">
        <v>87</v>
      </c>
      <c r="C82" s="138"/>
      <c r="D82" s="139"/>
    </row>
    <row r="83" ht="10.5" customHeight="1">
      <c r="A83" s="141" t="s">
        <v>86</v>
      </c>
    </row>
    <row r="84" ht="14.25"/>
    <row r="85" spans="1:7" ht="14.25">
      <c r="A85" s="142"/>
      <c r="B85" s="143"/>
      <c r="C85" s="144"/>
      <c r="D85" s="144"/>
      <c r="E85" s="144"/>
      <c r="F85" s="144"/>
      <c r="G85" s="145"/>
    </row>
    <row r="86" spans="1:12" ht="6.75" customHeight="1">
      <c r="A86" s="142"/>
      <c r="B86" s="143"/>
      <c r="C86" s="144"/>
      <c r="D86" s="144"/>
      <c r="E86" s="144"/>
      <c r="F86" s="144"/>
      <c r="G86" s="145"/>
      <c r="L86" s="134"/>
    </row>
    <row r="87" spans="1:12" ht="16.5" customHeight="1">
      <c r="A87" s="138"/>
      <c r="B87" s="143"/>
      <c r="C87" s="144"/>
      <c r="D87" s="144"/>
      <c r="E87" s="144"/>
      <c r="F87" s="144"/>
      <c r="G87" s="145"/>
      <c r="L87" s="137"/>
    </row>
    <row r="88" spans="1:12" ht="12.75" customHeight="1">
      <c r="A88" s="138"/>
      <c r="B88" s="143"/>
      <c r="C88" s="144"/>
      <c r="D88" s="144"/>
      <c r="E88" s="144"/>
      <c r="F88" s="144"/>
      <c r="G88" s="145"/>
      <c r="L88" s="146"/>
    </row>
    <row r="89" spans="1:12" ht="12.75" customHeight="1">
      <c r="A89" s="138"/>
      <c r="B89" s="143"/>
      <c r="C89" s="144"/>
      <c r="D89" s="144"/>
      <c r="E89" s="144"/>
      <c r="F89" s="144"/>
      <c r="G89" s="145"/>
      <c r="L89" s="146"/>
    </row>
    <row r="90" spans="1:12" ht="12.75" customHeight="1">
      <c r="A90" s="138"/>
      <c r="B90" s="143"/>
      <c r="C90" s="144"/>
      <c r="D90" s="144"/>
      <c r="E90" s="144"/>
      <c r="F90" s="144"/>
      <c r="G90" s="145"/>
      <c r="L90" s="146"/>
    </row>
    <row r="91" spans="1:12" ht="12.75" customHeight="1">
      <c r="A91" s="141"/>
      <c r="B91" s="143"/>
      <c r="C91" s="144"/>
      <c r="D91" s="144"/>
      <c r="E91" s="144"/>
      <c r="F91" s="144"/>
      <c r="G91" s="145"/>
      <c r="L91" s="134"/>
    </row>
    <row r="92" spans="1:12" ht="12.75" customHeight="1">
      <c r="A92" s="142"/>
      <c r="B92" s="143"/>
      <c r="C92" s="144"/>
      <c r="D92" s="144"/>
      <c r="E92" s="144"/>
      <c r="F92" s="144"/>
      <c r="G92" s="145"/>
      <c r="L92" s="146"/>
    </row>
    <row r="93" spans="1:12" ht="12.75" customHeight="1">
      <c r="A93" s="142"/>
      <c r="B93" s="143"/>
      <c r="C93" s="144"/>
      <c r="D93" s="144"/>
      <c r="E93" s="144"/>
      <c r="F93" s="144"/>
      <c r="G93" s="145"/>
      <c r="L93" s="146"/>
    </row>
    <row r="94" spans="1:12" ht="12.75" customHeight="1">
      <c r="A94" s="142"/>
      <c r="B94" s="143"/>
      <c r="C94" s="144"/>
      <c r="D94" s="144"/>
      <c r="E94" s="144"/>
      <c r="F94" s="144"/>
      <c r="G94" s="145"/>
      <c r="L94" s="146"/>
    </row>
    <row r="95" spans="1:12" ht="12.75" customHeight="1">
      <c r="A95" s="142"/>
      <c r="B95" s="143"/>
      <c r="C95" s="144"/>
      <c r="D95" s="144"/>
      <c r="E95" s="144"/>
      <c r="F95" s="144"/>
      <c r="G95" s="145"/>
      <c r="L95" s="146"/>
    </row>
    <row r="96" spans="1:12" ht="12.75" customHeight="1">
      <c r="A96" s="142"/>
      <c r="B96" s="143"/>
      <c r="C96" s="144"/>
      <c r="D96" s="144"/>
      <c r="E96" s="144"/>
      <c r="F96" s="144"/>
      <c r="G96" s="145"/>
      <c r="L96" s="146"/>
    </row>
    <row r="97" spans="1:12" ht="12.75" customHeight="1">
      <c r="A97" s="142"/>
      <c r="B97" s="143"/>
      <c r="C97" s="144"/>
      <c r="D97" s="144"/>
      <c r="E97" s="144"/>
      <c r="F97" s="144"/>
      <c r="G97" s="145"/>
      <c r="L97" s="146"/>
    </row>
    <row r="98" spans="1:12" ht="12.75" customHeight="1">
      <c r="A98" s="142"/>
      <c r="B98" s="143"/>
      <c r="C98" s="143"/>
      <c r="D98" s="143"/>
      <c r="E98" s="144"/>
      <c r="F98" s="144"/>
      <c r="G98" s="145"/>
      <c r="L98" s="146"/>
    </row>
    <row r="99" spans="1:12" ht="12.75" customHeight="1">
      <c r="A99" s="142"/>
      <c r="B99" s="143"/>
      <c r="C99" s="144"/>
      <c r="D99" s="144"/>
      <c r="E99" s="144"/>
      <c r="F99" s="144"/>
      <c r="G99" s="145"/>
      <c r="L99" s="138"/>
    </row>
    <row r="100" spans="1:12" ht="12.75" customHeight="1">
      <c r="A100" s="142"/>
      <c r="B100" s="143"/>
      <c r="C100" s="144"/>
      <c r="D100" s="144"/>
      <c r="E100" s="144"/>
      <c r="F100" s="144"/>
      <c r="G100" s="145"/>
      <c r="L100" s="138"/>
    </row>
    <row r="101" spans="1:12" ht="12.75" customHeight="1">
      <c r="A101" s="142"/>
      <c r="B101" s="143"/>
      <c r="C101" s="144"/>
      <c r="D101" s="144"/>
      <c r="E101" s="144"/>
      <c r="F101" s="144"/>
      <c r="G101" s="145"/>
      <c r="L101" s="138"/>
    </row>
    <row r="102" spans="1:12" ht="12.75" customHeight="1">
      <c r="A102" s="142"/>
      <c r="B102" s="143"/>
      <c r="C102" s="144"/>
      <c r="D102" s="144"/>
      <c r="E102" s="144"/>
      <c r="F102" s="144"/>
      <c r="G102" s="145"/>
      <c r="L102" s="141"/>
    </row>
    <row r="103" spans="1:7" ht="12.75" customHeight="1">
      <c r="A103" s="142"/>
      <c r="B103" s="143"/>
      <c r="C103" s="144"/>
      <c r="D103" s="144"/>
      <c r="E103" s="144"/>
      <c r="F103" s="144"/>
      <c r="G103" s="145"/>
    </row>
    <row r="104" spans="1:7" ht="12.75" customHeight="1">
      <c r="A104" s="142"/>
      <c r="B104" s="143"/>
      <c r="C104" s="144"/>
      <c r="D104" s="144"/>
      <c r="E104" s="144"/>
      <c r="F104" s="144"/>
      <c r="G104" s="145"/>
    </row>
    <row r="105" spans="1:7" ht="12.75" customHeight="1">
      <c r="A105" s="142"/>
      <c r="B105" s="143"/>
      <c r="C105" s="144"/>
      <c r="D105" s="144"/>
      <c r="E105" s="144"/>
      <c r="F105" s="144"/>
      <c r="G105" s="145"/>
    </row>
    <row r="106" spans="1:8" ht="12.75" customHeight="1">
      <c r="A106" s="142"/>
      <c r="B106" s="147"/>
      <c r="C106" s="144"/>
      <c r="D106" s="144"/>
      <c r="E106" s="144"/>
      <c r="F106" s="144"/>
      <c r="G106" s="145"/>
      <c r="H106" s="148"/>
    </row>
    <row r="107" spans="1:8" ht="12.75" customHeight="1">
      <c r="A107" s="142"/>
      <c r="B107" s="147"/>
      <c r="C107" s="144"/>
      <c r="D107" s="144"/>
      <c r="E107" s="144"/>
      <c r="F107" s="144"/>
      <c r="G107" s="145"/>
      <c r="H107" s="148"/>
    </row>
    <row r="108" spans="1:8" ht="6.75" customHeight="1">
      <c r="A108" s="142"/>
      <c r="B108" s="144"/>
      <c r="C108" s="144"/>
      <c r="D108" s="144"/>
      <c r="E108" s="144"/>
      <c r="F108" s="144"/>
      <c r="G108" s="149"/>
      <c r="H108" s="148"/>
    </row>
    <row r="109" spans="1:8" ht="14.25">
      <c r="A109" s="150"/>
      <c r="B109" s="151"/>
      <c r="C109" s="151"/>
      <c r="D109" s="151"/>
      <c r="E109" s="151"/>
      <c r="F109" s="151"/>
      <c r="G109" s="152"/>
      <c r="H109" s="148"/>
    </row>
    <row r="110" spans="1:8" ht="6.75" customHeight="1">
      <c r="A110" s="150"/>
      <c r="B110" s="153"/>
      <c r="C110" s="153"/>
      <c r="D110" s="153"/>
      <c r="E110" s="153"/>
      <c r="F110" s="153"/>
      <c r="G110" s="154"/>
      <c r="H110" s="148"/>
    </row>
    <row r="111" spans="1:8" ht="12.75" customHeight="1">
      <c r="A111" s="142"/>
      <c r="B111" s="147"/>
      <c r="C111" s="144"/>
      <c r="D111" s="144"/>
      <c r="E111" s="144"/>
      <c r="F111" s="144"/>
      <c r="G111" s="145"/>
      <c r="H111" s="148"/>
    </row>
    <row r="112" spans="1:8" ht="12.75" customHeight="1">
      <c r="A112" s="142"/>
      <c r="B112" s="147"/>
      <c r="C112" s="144"/>
      <c r="D112" s="144"/>
      <c r="E112" s="144"/>
      <c r="F112" s="144"/>
      <c r="G112" s="145"/>
      <c r="H112" s="148"/>
    </row>
    <row r="113" spans="1:8" ht="12.75" customHeight="1">
      <c r="A113" s="142"/>
      <c r="B113" s="147"/>
      <c r="C113" s="144"/>
      <c r="D113" s="144"/>
      <c r="E113" s="144"/>
      <c r="F113" s="144"/>
      <c r="G113" s="145"/>
      <c r="H113" s="148"/>
    </row>
    <row r="114" spans="1:8" ht="12.75" customHeight="1">
      <c r="A114" s="142"/>
      <c r="B114" s="147"/>
      <c r="C114" s="144"/>
      <c r="D114" s="144"/>
      <c r="E114" s="144"/>
      <c r="F114" s="144"/>
      <c r="G114" s="145"/>
      <c r="H114" s="148"/>
    </row>
    <row r="115" spans="1:8" ht="12.75" customHeight="1">
      <c r="A115" s="142"/>
      <c r="B115" s="147"/>
      <c r="C115" s="144"/>
      <c r="D115" s="144"/>
      <c r="E115" s="144"/>
      <c r="F115" s="144"/>
      <c r="G115" s="145"/>
      <c r="H115" s="148"/>
    </row>
    <row r="116" spans="1:8" ht="12.75" customHeight="1">
      <c r="A116" s="142"/>
      <c r="B116" s="147"/>
      <c r="C116" s="144"/>
      <c r="D116" s="144"/>
      <c r="E116" s="144"/>
      <c r="F116" s="144"/>
      <c r="G116" s="145"/>
      <c r="H116" s="148"/>
    </row>
    <row r="117" spans="1:8" ht="12.75" customHeight="1">
      <c r="A117" s="142"/>
      <c r="B117" s="147"/>
      <c r="C117" s="144"/>
      <c r="D117" s="144"/>
      <c r="E117" s="144"/>
      <c r="F117" s="144"/>
      <c r="G117" s="145"/>
      <c r="H117" s="148"/>
    </row>
    <row r="118" spans="1:8" ht="12.75" customHeight="1">
      <c r="A118" s="142"/>
      <c r="B118" s="147"/>
      <c r="C118" s="144"/>
      <c r="D118" s="144"/>
      <c r="E118" s="144"/>
      <c r="F118" s="144"/>
      <c r="G118" s="145"/>
      <c r="H118" s="148"/>
    </row>
    <row r="119" spans="1:8" ht="12.75" customHeight="1">
      <c r="A119" s="142"/>
      <c r="B119" s="147"/>
      <c r="C119" s="144"/>
      <c r="D119" s="144"/>
      <c r="E119" s="144"/>
      <c r="F119" s="144"/>
      <c r="G119" s="145"/>
      <c r="H119" s="148"/>
    </row>
    <row r="120" spans="1:8" ht="12.75" customHeight="1">
      <c r="A120" s="142"/>
      <c r="B120" s="147"/>
      <c r="C120" s="144"/>
      <c r="D120" s="144"/>
      <c r="E120" s="144"/>
      <c r="F120" s="144"/>
      <c r="G120" s="145"/>
      <c r="H120" s="148"/>
    </row>
    <row r="121" spans="1:8" ht="12.75" customHeight="1">
      <c r="A121" s="142"/>
      <c r="B121" s="147"/>
      <c r="C121" s="144"/>
      <c r="D121" s="144"/>
      <c r="E121" s="144"/>
      <c r="F121" s="144"/>
      <c r="G121" s="145"/>
      <c r="H121" s="148"/>
    </row>
    <row r="122" spans="1:8" ht="12.75" customHeight="1">
      <c r="A122" s="142"/>
      <c r="B122" s="147"/>
      <c r="C122" s="144"/>
      <c r="D122" s="144"/>
      <c r="E122" s="144"/>
      <c r="F122" s="144"/>
      <c r="G122" s="145"/>
      <c r="H122" s="148"/>
    </row>
    <row r="123" spans="1:8" ht="54.75" customHeight="1">
      <c r="A123" s="257"/>
      <c r="B123" s="257"/>
      <c r="C123" s="257"/>
      <c r="D123" s="257"/>
      <c r="E123" s="257"/>
      <c r="F123" s="257"/>
      <c r="G123" s="257"/>
      <c r="H123" s="148"/>
    </row>
    <row r="124" spans="1:7" ht="15" customHeight="1">
      <c r="A124" s="155"/>
      <c r="B124" s="155"/>
      <c r="C124" s="155"/>
      <c r="D124" s="155"/>
      <c r="E124" s="155"/>
      <c r="F124" s="155"/>
      <c r="G124" s="155"/>
    </row>
    <row r="125" spans="1:7" ht="15" customHeight="1">
      <c r="A125" s="156"/>
      <c r="B125" s="156"/>
      <c r="C125" s="156"/>
      <c r="D125" s="156"/>
      <c r="E125" s="156"/>
      <c r="F125" s="156"/>
      <c r="G125" s="156"/>
    </row>
    <row r="126" spans="1:7" ht="15" customHeight="1">
      <c r="A126" s="143"/>
      <c r="B126" s="143"/>
      <c r="C126" s="143"/>
      <c r="D126" s="143"/>
      <c r="E126" s="143"/>
      <c r="F126" s="143"/>
      <c r="G126" s="143"/>
    </row>
    <row r="127" spans="1:7" ht="10.5" customHeight="1">
      <c r="A127" s="157"/>
      <c r="C127" s="148"/>
      <c r="D127" s="148"/>
      <c r="E127" s="148"/>
      <c r="F127" s="148"/>
      <c r="G127" s="148"/>
    </row>
    <row r="128" spans="1:7" ht="10.5" customHeight="1">
      <c r="A128" s="157"/>
      <c r="C128" s="148"/>
      <c r="D128" s="148"/>
      <c r="E128" s="148"/>
      <c r="F128" s="148"/>
      <c r="G128" s="148"/>
    </row>
    <row r="129" spans="1:7" ht="10.5" customHeight="1">
      <c r="A129" s="157"/>
      <c r="C129" s="148"/>
      <c r="D129" s="148"/>
      <c r="E129" s="148"/>
      <c r="F129" s="148"/>
      <c r="G129" s="148"/>
    </row>
    <row r="130" spans="1:7" ht="10.5" customHeight="1">
      <c r="A130" s="141"/>
      <c r="B130" s="15"/>
      <c r="C130" s="148"/>
      <c r="D130" s="148"/>
      <c r="E130" s="148"/>
      <c r="F130" s="148"/>
      <c r="G130" s="148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46" customWidth="1"/>
  </cols>
  <sheetData>
    <row r="13" ht="12.75">
      <c r="L13" s="220"/>
    </row>
    <row r="31" spans="1:9" ht="12.75">
      <c r="A31" s="114"/>
      <c r="B31" s="114"/>
      <c r="C31" s="114"/>
      <c r="D31" s="114"/>
      <c r="E31" s="114"/>
      <c r="F31" s="114"/>
      <c r="G31" s="114"/>
      <c r="H31" s="114"/>
      <c r="I31" s="114"/>
    </row>
    <row r="41" ht="12.75">
      <c r="D41" s="21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M18" sqref="M18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60"/>
  <sheetViews>
    <sheetView showZeros="0" view="pageBreakPreview" zoomScaleSheetLayoutView="100" zoomScalePageLayoutView="0" workbookViewId="0" topLeftCell="A1">
      <selection activeCell="F27" sqref="F27"/>
    </sheetView>
  </sheetViews>
  <sheetFormatPr defaultColWidth="11.421875" defaultRowHeight="12.75"/>
  <cols>
    <col min="1" max="1" width="41.421875" style="176" customWidth="1"/>
    <col min="2" max="2" width="13.140625" style="46" bestFit="1" customWidth="1"/>
    <col min="3" max="3" width="23.140625" style="177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86" t="s">
        <v>109</v>
      </c>
      <c r="B1" s="286"/>
      <c r="C1" s="286"/>
      <c r="D1" s="286"/>
      <c r="E1" s="46"/>
      <c r="F1" s="46"/>
      <c r="G1" s="31"/>
      <c r="H1" s="31"/>
    </row>
    <row r="2" spans="1:8" ht="15" customHeight="1">
      <c r="A2" s="287" t="s">
        <v>160</v>
      </c>
      <c r="B2" s="287"/>
      <c r="C2" s="287"/>
      <c r="D2" s="287"/>
      <c r="E2" s="46"/>
      <c r="F2" s="46"/>
      <c r="G2" s="31"/>
      <c r="H2" s="31"/>
    </row>
    <row r="3" spans="1:8" s="19" customFormat="1" ht="15" customHeight="1">
      <c r="A3" s="288" t="s">
        <v>177</v>
      </c>
      <c r="B3" s="288"/>
      <c r="C3" s="288"/>
      <c r="D3" s="288"/>
      <c r="E3" s="46"/>
      <c r="F3" s="46"/>
      <c r="G3" s="32"/>
      <c r="H3" s="32"/>
    </row>
    <row r="4" spans="1:8" s="19" customFormat="1" ht="15" customHeight="1">
      <c r="A4" s="289" t="s">
        <v>212</v>
      </c>
      <c r="B4" s="290"/>
      <c r="C4" s="290"/>
      <c r="D4" s="290"/>
      <c r="E4" s="46"/>
      <c r="F4" s="46"/>
      <c r="G4" s="32"/>
      <c r="H4" s="32"/>
    </row>
    <row r="5" spans="1:8" s="19" customFormat="1" ht="15" customHeight="1">
      <c r="A5" s="158"/>
      <c r="B5" s="159"/>
      <c r="C5" s="160"/>
      <c r="D5" s="20"/>
      <c r="E5" s="46"/>
      <c r="F5" s="46"/>
      <c r="G5" s="32"/>
      <c r="H5" s="32"/>
    </row>
    <row r="6" spans="1:12" s="19" customFormat="1" ht="15" customHeight="1">
      <c r="A6" s="161" t="s">
        <v>37</v>
      </c>
      <c r="B6" s="196" t="s">
        <v>132</v>
      </c>
      <c r="C6" s="162" t="s">
        <v>133</v>
      </c>
      <c r="D6" s="163" t="s">
        <v>153</v>
      </c>
      <c r="E6" s="46"/>
      <c r="F6" s="46"/>
      <c r="G6" s="33"/>
      <c r="H6" s="33"/>
      <c r="I6" s="18"/>
      <c r="J6" s="18"/>
      <c r="K6" s="18"/>
      <c r="L6" s="18"/>
    </row>
    <row r="7" spans="1:12" s="19" customFormat="1" ht="15" customHeight="1">
      <c r="A7" s="284" t="s">
        <v>39</v>
      </c>
      <c r="B7" s="284"/>
      <c r="C7" s="284"/>
      <c r="D7" s="285"/>
      <c r="E7" s="46"/>
      <c r="F7" s="46"/>
      <c r="G7" s="33"/>
      <c r="H7" s="33"/>
      <c r="I7" s="18"/>
      <c r="J7" s="18"/>
      <c r="K7" s="18"/>
      <c r="L7" s="18"/>
    </row>
    <row r="8" spans="1:12" s="19" customFormat="1" ht="15" customHeight="1">
      <c r="A8" s="164" t="s">
        <v>40</v>
      </c>
      <c r="B8" s="165">
        <v>40</v>
      </c>
      <c r="C8" s="245">
        <v>276</v>
      </c>
      <c r="D8" s="255">
        <f>C8/691.73</f>
        <v>0.3989996096742949</v>
      </c>
      <c r="E8" s="46"/>
      <c r="F8" s="46"/>
      <c r="G8" s="33"/>
      <c r="H8" s="33"/>
      <c r="I8" s="18"/>
      <c r="J8" s="18"/>
      <c r="K8" s="18"/>
      <c r="L8" s="18"/>
    </row>
    <row r="9" spans="1:12" s="19" customFormat="1" ht="15" customHeight="1">
      <c r="A9" s="164" t="s">
        <v>92</v>
      </c>
      <c r="B9" s="165">
        <v>40</v>
      </c>
      <c r="C9" s="245">
        <v>284</v>
      </c>
      <c r="D9" s="245">
        <f aca="true" t="shared" si="0" ref="D9:D25">C9/691.73</f>
        <v>0.41056481575181064</v>
      </c>
      <c r="E9" s="46"/>
      <c r="F9" s="46"/>
      <c r="G9" s="33"/>
      <c r="H9" s="33"/>
      <c r="I9" s="18"/>
      <c r="J9" s="18"/>
      <c r="K9" s="18"/>
      <c r="L9" s="18"/>
    </row>
    <row r="10" spans="1:12" s="19" customFormat="1" ht="15" customHeight="1">
      <c r="A10" s="164" t="s">
        <v>41</v>
      </c>
      <c r="B10" s="165">
        <v>40</v>
      </c>
      <c r="C10" s="245">
        <v>264</v>
      </c>
      <c r="D10" s="245">
        <f t="shared" si="0"/>
        <v>0.38165180055802117</v>
      </c>
      <c r="E10" s="46"/>
      <c r="F10" s="46"/>
      <c r="G10" s="33"/>
      <c r="H10" s="33"/>
      <c r="I10" s="18"/>
      <c r="J10" s="18"/>
      <c r="K10" s="18"/>
      <c r="L10" s="18"/>
    </row>
    <row r="11" spans="1:12" s="19" customFormat="1" ht="15" customHeight="1">
      <c r="A11" s="164" t="s">
        <v>103</v>
      </c>
      <c r="B11" s="165">
        <v>40</v>
      </c>
      <c r="C11" s="245">
        <v>271</v>
      </c>
      <c r="D11" s="245">
        <f t="shared" si="0"/>
        <v>0.3917713558758475</v>
      </c>
      <c r="E11" s="46"/>
      <c r="F11" s="46"/>
      <c r="G11" s="33"/>
      <c r="H11" s="33"/>
      <c r="I11" s="18"/>
      <c r="J11" s="18"/>
      <c r="K11" s="18"/>
      <c r="L11" s="18"/>
    </row>
    <row r="12" spans="1:12" s="19" customFormat="1" ht="15" customHeight="1">
      <c r="A12" s="164" t="s">
        <v>42</v>
      </c>
      <c r="B12" s="165">
        <v>40</v>
      </c>
      <c r="C12" s="245">
        <v>264</v>
      </c>
      <c r="D12" s="245">
        <f t="shared" si="0"/>
        <v>0.38165180055802117</v>
      </c>
      <c r="E12" s="46"/>
      <c r="F12" s="46"/>
      <c r="G12" s="33"/>
      <c r="H12" s="33"/>
      <c r="I12" s="18"/>
      <c r="J12" s="18"/>
      <c r="K12" s="18"/>
      <c r="L12" s="18"/>
    </row>
    <row r="13" spans="1:12" s="19" customFormat="1" ht="15" customHeight="1">
      <c r="A13" s="164" t="s">
        <v>93</v>
      </c>
      <c r="B13" s="165">
        <v>40</v>
      </c>
      <c r="C13" s="245">
        <v>262</v>
      </c>
      <c r="D13" s="245">
        <f t="shared" si="0"/>
        <v>0.37876049903864223</v>
      </c>
      <c r="E13" s="46"/>
      <c r="F13" s="46"/>
      <c r="G13" s="33"/>
      <c r="H13" s="33"/>
      <c r="I13" s="18"/>
      <c r="J13" s="18"/>
      <c r="K13" s="18"/>
      <c r="L13" s="18"/>
    </row>
    <row r="14" spans="1:12" s="19" customFormat="1" ht="15" customHeight="1">
      <c r="A14" s="164" t="s">
        <v>64</v>
      </c>
      <c r="B14" s="165">
        <v>40</v>
      </c>
      <c r="C14" s="245">
        <v>238</v>
      </c>
      <c r="D14" s="245">
        <f t="shared" si="0"/>
        <v>0.3440648808060949</v>
      </c>
      <c r="E14" s="168"/>
      <c r="F14" s="33"/>
      <c r="G14" s="33"/>
      <c r="H14" s="33"/>
      <c r="I14" s="18"/>
      <c r="J14" s="18"/>
      <c r="K14" s="18"/>
      <c r="L14" s="18"/>
    </row>
    <row r="15" spans="1:12" s="19" customFormat="1" ht="15" customHeight="1">
      <c r="A15" s="164" t="s">
        <v>94</v>
      </c>
      <c r="B15" s="165">
        <v>40</v>
      </c>
      <c r="C15" s="245">
        <v>246</v>
      </c>
      <c r="D15" s="245">
        <f t="shared" si="0"/>
        <v>0.35563008688361064</v>
      </c>
      <c r="E15" s="165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4" t="s">
        <v>43</v>
      </c>
      <c r="B16" s="165">
        <v>40</v>
      </c>
      <c r="C16" s="245">
        <v>231</v>
      </c>
      <c r="D16" s="245">
        <f t="shared" si="0"/>
        <v>0.33394532548826855</v>
      </c>
      <c r="E16" s="165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4" t="s">
        <v>95</v>
      </c>
      <c r="B17" s="165">
        <v>40</v>
      </c>
      <c r="C17" s="245">
        <v>238</v>
      </c>
      <c r="D17" s="245">
        <f t="shared" si="0"/>
        <v>0.3440648808060949</v>
      </c>
      <c r="E17" s="165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4" t="s">
        <v>61</v>
      </c>
      <c r="B18" s="165">
        <v>40</v>
      </c>
      <c r="C18" s="245">
        <v>241</v>
      </c>
      <c r="D18" s="245">
        <f t="shared" si="0"/>
        <v>0.34840183308516326</v>
      </c>
      <c r="E18" s="165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4" t="s">
        <v>82</v>
      </c>
      <c r="B19" s="165">
        <v>40</v>
      </c>
      <c r="C19" s="245">
        <v>246</v>
      </c>
      <c r="D19" s="245">
        <f t="shared" si="0"/>
        <v>0.35563008688361064</v>
      </c>
      <c r="E19" s="165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4" t="s">
        <v>62</v>
      </c>
      <c r="B20" s="165">
        <v>40</v>
      </c>
      <c r="C20" s="245">
        <v>224</v>
      </c>
      <c r="D20" s="245">
        <f t="shared" si="0"/>
        <v>0.32382577017044223</v>
      </c>
      <c r="E20" s="165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4" t="s">
        <v>63</v>
      </c>
      <c r="B21" s="165">
        <v>40</v>
      </c>
      <c r="C21" s="245">
        <v>229</v>
      </c>
      <c r="D21" s="245">
        <f t="shared" si="0"/>
        <v>0.3310540239688896</v>
      </c>
      <c r="E21" s="165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4" t="s">
        <v>83</v>
      </c>
      <c r="B22" s="165">
        <v>40</v>
      </c>
      <c r="C22" s="245">
        <v>232</v>
      </c>
      <c r="D22" s="245">
        <f t="shared" si="0"/>
        <v>0.335390976247958</v>
      </c>
      <c r="E22" s="165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4" t="s">
        <v>96</v>
      </c>
      <c r="B23" s="165">
        <v>40</v>
      </c>
      <c r="C23" s="245">
        <v>242</v>
      </c>
      <c r="D23" s="245">
        <f t="shared" si="0"/>
        <v>0.34984748384485276</v>
      </c>
      <c r="E23" s="165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4" t="s">
        <v>84</v>
      </c>
      <c r="B24" s="165">
        <v>40</v>
      </c>
      <c r="C24" s="245">
        <v>239</v>
      </c>
      <c r="D24" s="245">
        <f t="shared" si="0"/>
        <v>0.3455105315657843</v>
      </c>
      <c r="E24" s="165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4" t="s">
        <v>97</v>
      </c>
      <c r="B25" s="165">
        <v>40</v>
      </c>
      <c r="C25" s="245">
        <v>249</v>
      </c>
      <c r="D25" s="245">
        <f t="shared" si="0"/>
        <v>0.3599670391626791</v>
      </c>
      <c r="E25" s="165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84" t="s">
        <v>44</v>
      </c>
      <c r="B26" s="284"/>
      <c r="C26" s="284"/>
      <c r="D26" s="284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64" t="s">
        <v>98</v>
      </c>
      <c r="B27" s="165">
        <v>40</v>
      </c>
      <c r="C27" s="166">
        <v>262</v>
      </c>
      <c r="D27" s="167">
        <f>C27/691.73</f>
        <v>0.37876049903864223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64" t="s">
        <v>45</v>
      </c>
      <c r="B28" s="165">
        <v>40</v>
      </c>
      <c r="C28" s="166">
        <v>241</v>
      </c>
      <c r="D28" s="166">
        <f aca="true" t="shared" si="1" ref="D28:D36">C28/691.73</f>
        <v>0.34840183308516326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64" t="s">
        <v>99</v>
      </c>
      <c r="B29" s="165">
        <v>40</v>
      </c>
      <c r="C29" s="166">
        <v>231</v>
      </c>
      <c r="D29" s="166">
        <f t="shared" si="1"/>
        <v>0.33394532548826855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64" t="s">
        <v>46</v>
      </c>
      <c r="B30" s="165">
        <v>40</v>
      </c>
      <c r="C30" s="166">
        <v>225</v>
      </c>
      <c r="D30" s="166">
        <f t="shared" si="1"/>
        <v>0.32527142093013167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64" t="s">
        <v>100</v>
      </c>
      <c r="B31" s="165">
        <v>40</v>
      </c>
      <c r="C31" s="166">
        <v>211</v>
      </c>
      <c r="D31" s="166">
        <f t="shared" si="1"/>
        <v>0.305032310294479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64" t="s">
        <v>47</v>
      </c>
      <c r="B32" s="165">
        <v>40</v>
      </c>
      <c r="C32" s="166">
        <v>214</v>
      </c>
      <c r="D32" s="166">
        <f t="shared" si="1"/>
        <v>0.30936926257354747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64" t="s">
        <v>101</v>
      </c>
      <c r="B33" s="165">
        <v>40</v>
      </c>
      <c r="C33" s="166">
        <v>211</v>
      </c>
      <c r="D33" s="166">
        <f t="shared" si="1"/>
        <v>0.305032310294479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64" t="s">
        <v>48</v>
      </c>
      <c r="B34" s="165">
        <v>40</v>
      </c>
      <c r="C34" s="166">
        <v>207</v>
      </c>
      <c r="D34" s="166">
        <f t="shared" si="1"/>
        <v>0.29924970725572114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64" t="s">
        <v>102</v>
      </c>
      <c r="B35" s="165">
        <v>40</v>
      </c>
      <c r="C35" s="166">
        <v>222</v>
      </c>
      <c r="D35" s="166">
        <f t="shared" si="1"/>
        <v>0.3209344686510633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64" t="s">
        <v>113</v>
      </c>
      <c r="B36" s="165">
        <v>40</v>
      </c>
      <c r="C36" s="166">
        <v>218</v>
      </c>
      <c r="D36" s="166">
        <f t="shared" si="1"/>
        <v>0.31515186561230535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84" t="s">
        <v>49</v>
      </c>
      <c r="B37" s="284"/>
      <c r="C37" s="284"/>
      <c r="D37" s="284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3" t="s">
        <v>65</v>
      </c>
      <c r="B38" s="170" t="s">
        <v>67</v>
      </c>
      <c r="C38" s="166">
        <v>214</v>
      </c>
      <c r="D38" s="167">
        <f>C38/691.73</f>
        <v>0.30936926257354747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64" t="s">
        <v>66</v>
      </c>
      <c r="B39" s="171" t="s">
        <v>67</v>
      </c>
      <c r="C39" s="166">
        <v>192</v>
      </c>
      <c r="D39" s="166">
        <f aca="true" t="shared" si="2" ref="D39:D48">C39/691.73</f>
        <v>0.27756494586037905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64" t="s">
        <v>68</v>
      </c>
      <c r="B40" s="171">
        <v>50</v>
      </c>
      <c r="C40" s="166">
        <v>198</v>
      </c>
      <c r="D40" s="166">
        <f t="shared" si="2"/>
        <v>0.2862388504185159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64" t="s">
        <v>50</v>
      </c>
      <c r="B41" s="171">
        <v>50</v>
      </c>
      <c r="C41" s="166">
        <v>190</v>
      </c>
      <c r="D41" s="166">
        <f t="shared" si="2"/>
        <v>0.2746736443410001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64" t="s">
        <v>51</v>
      </c>
      <c r="B42" s="171">
        <v>50</v>
      </c>
      <c r="C42" s="166">
        <v>192</v>
      </c>
      <c r="D42" s="166">
        <f t="shared" si="2"/>
        <v>0.27756494586037905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64" t="s">
        <v>52</v>
      </c>
      <c r="B43" s="171">
        <v>50</v>
      </c>
      <c r="C43" s="166">
        <v>190</v>
      </c>
      <c r="D43" s="166">
        <f t="shared" si="2"/>
        <v>0.2746736443410001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64" t="s">
        <v>53</v>
      </c>
      <c r="B44" s="171">
        <v>50</v>
      </c>
      <c r="C44" s="166">
        <v>186</v>
      </c>
      <c r="D44" s="166">
        <f t="shared" si="2"/>
        <v>0.2688910413022422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64" t="s">
        <v>54</v>
      </c>
      <c r="B45" s="171">
        <v>50</v>
      </c>
      <c r="C45" s="166">
        <v>180</v>
      </c>
      <c r="D45" s="166">
        <f t="shared" si="2"/>
        <v>0.26021713674410535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64" t="s">
        <v>55</v>
      </c>
      <c r="B46" s="171">
        <v>50</v>
      </c>
      <c r="C46" s="166">
        <v>177</v>
      </c>
      <c r="D46" s="166">
        <f t="shared" si="2"/>
        <v>0.2558801844650369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64" t="s">
        <v>56</v>
      </c>
      <c r="B47" s="171">
        <v>50</v>
      </c>
      <c r="C47" s="166">
        <v>282</v>
      </c>
      <c r="D47" s="166">
        <f t="shared" si="2"/>
        <v>0.4076735142324317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1" t="s">
        <v>69</v>
      </c>
      <c r="B48" s="172">
        <v>40</v>
      </c>
      <c r="C48" s="166">
        <v>390</v>
      </c>
      <c r="D48" s="166">
        <f t="shared" si="2"/>
        <v>0.5638037962788949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84" t="s">
        <v>57</v>
      </c>
      <c r="B49" s="284"/>
      <c r="C49" s="284"/>
      <c r="D49" s="284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3" t="s">
        <v>58</v>
      </c>
      <c r="B50" s="64">
        <v>40</v>
      </c>
      <c r="C50" s="167">
        <v>265</v>
      </c>
      <c r="D50" s="167">
        <f>C50/691.73</f>
        <v>0.38309745131771067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7" t="s">
        <v>60</v>
      </c>
      <c r="B51" s="173">
        <v>40</v>
      </c>
      <c r="C51" s="166">
        <v>265</v>
      </c>
      <c r="D51" s="166">
        <f aca="true" t="shared" si="3" ref="D51:D57">C51/691.73</f>
        <v>0.38309745131771067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64" t="s">
        <v>59</v>
      </c>
      <c r="B52" s="165">
        <v>40</v>
      </c>
      <c r="C52" s="166">
        <v>253</v>
      </c>
      <c r="D52" s="166">
        <f t="shared" si="3"/>
        <v>0.36574964220143696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64" t="s">
        <v>72</v>
      </c>
      <c r="B53" s="59"/>
      <c r="C53" s="229">
        <v>158</v>
      </c>
      <c r="D53" s="166">
        <f t="shared" si="3"/>
        <v>0.2284128200309369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64" t="s">
        <v>70</v>
      </c>
      <c r="B54" s="165">
        <v>40</v>
      </c>
      <c r="C54" s="166">
        <v>169</v>
      </c>
      <c r="D54" s="166">
        <f>C54/691.73</f>
        <v>0.24431497838752114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64" t="s">
        <v>71</v>
      </c>
      <c r="B55" s="165">
        <v>50</v>
      </c>
      <c r="C55" s="166">
        <v>48</v>
      </c>
      <c r="D55" s="166">
        <f t="shared" si="3"/>
        <v>0.06939123646509476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64" t="s">
        <v>198</v>
      </c>
      <c r="B56" s="165">
        <v>50</v>
      </c>
      <c r="C56" s="166">
        <v>48</v>
      </c>
      <c r="D56" s="166">
        <f t="shared" si="3"/>
        <v>0.06939123646509476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65" t="s">
        <v>166</v>
      </c>
      <c r="B57" s="66">
        <v>50</v>
      </c>
      <c r="C57" s="169">
        <v>328</v>
      </c>
      <c r="D57" s="166">
        <f t="shared" si="3"/>
        <v>0.4741734491781475</v>
      </c>
      <c r="E57" s="20"/>
    </row>
    <row r="58" spans="1:5" s="19" customFormat="1" ht="15" customHeight="1">
      <c r="A58" s="216" t="s">
        <v>182</v>
      </c>
      <c r="B58" s="216"/>
      <c r="C58" s="216"/>
      <c r="D58" s="250"/>
      <c r="E58" s="20"/>
    </row>
    <row r="59" spans="1:5" s="19" customFormat="1" ht="12">
      <c r="A59" s="203" t="s">
        <v>222</v>
      </c>
      <c r="B59" s="204"/>
      <c r="C59" s="205"/>
      <c r="D59" s="20"/>
      <c r="E59" s="20"/>
    </row>
    <row r="60" spans="1:5" s="19" customFormat="1" ht="12.75">
      <c r="A60" s="175"/>
      <c r="B60" s="114"/>
      <c r="C60" s="174"/>
      <c r="D60" s="20"/>
      <c r="E60" s="20"/>
    </row>
  </sheetData>
  <sheetProtection/>
  <mergeCells count="8">
    <mergeCell ref="A49:D4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  <rowBreaks count="1" manualBreakCount="1">
    <brk id="50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7"/>
  <sheetViews>
    <sheetView view="pageBreakPreview" zoomScaleSheetLayoutView="100" zoomScalePageLayoutView="0" workbookViewId="0" topLeftCell="A1">
      <selection activeCell="H21" sqref="H2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86" t="s">
        <v>110</v>
      </c>
      <c r="B1" s="286"/>
      <c r="C1" s="286"/>
      <c r="D1" s="286"/>
      <c r="E1" s="286"/>
    </row>
    <row r="2" spans="1:5" ht="12.75">
      <c r="A2" s="291" t="s">
        <v>159</v>
      </c>
      <c r="B2" s="291"/>
      <c r="C2" s="291"/>
      <c r="D2" s="291"/>
      <c r="E2" s="291"/>
    </row>
    <row r="3" spans="1:5" ht="12.75" customHeight="1">
      <c r="A3" s="292" t="s">
        <v>177</v>
      </c>
      <c r="B3" s="292"/>
      <c r="C3" s="292"/>
      <c r="D3" s="292"/>
      <c r="E3" s="292"/>
    </row>
    <row r="4" spans="1:5" ht="12.75">
      <c r="A4" s="293" t="s">
        <v>212</v>
      </c>
      <c r="B4" s="294"/>
      <c r="C4" s="294"/>
      <c r="D4" s="294"/>
      <c r="E4" s="294"/>
    </row>
    <row r="5" spans="1:5" ht="12.75">
      <c r="A5" s="46"/>
      <c r="B5" s="46"/>
      <c r="C5" s="46"/>
      <c r="D5" s="46"/>
      <c r="E5" s="46"/>
    </row>
    <row r="6" spans="1:5" ht="21.75" customHeight="1">
      <c r="A6" s="47" t="s">
        <v>114</v>
      </c>
      <c r="B6" s="48" t="s">
        <v>115</v>
      </c>
      <c r="C6" s="49" t="s">
        <v>116</v>
      </c>
      <c r="D6" s="49" t="s">
        <v>167</v>
      </c>
      <c r="E6" s="50" t="s">
        <v>153</v>
      </c>
    </row>
    <row r="7" spans="1:6" ht="12.75">
      <c r="A7" s="51" t="s">
        <v>117</v>
      </c>
      <c r="B7" s="51" t="s">
        <v>118</v>
      </c>
      <c r="C7" s="52">
        <v>23500</v>
      </c>
      <c r="D7" s="53">
        <f>C7/50</f>
        <v>470</v>
      </c>
      <c r="E7" s="183">
        <f>D7/691.73</f>
        <v>0.6794558570540529</v>
      </c>
      <c r="F7" s="224"/>
    </row>
    <row r="8" spans="1:6" ht="12.75">
      <c r="A8" s="54" t="s">
        <v>137</v>
      </c>
      <c r="B8" s="54" t="s">
        <v>135</v>
      </c>
      <c r="C8" s="55">
        <v>23500</v>
      </c>
      <c r="D8" s="56">
        <f aca="true" t="shared" si="0" ref="D8:D27">C8/50</f>
        <v>470</v>
      </c>
      <c r="E8" s="166">
        <f>D8/691.73</f>
        <v>0.6794558570540529</v>
      </c>
      <c r="F8" s="224"/>
    </row>
    <row r="9" spans="1:6" ht="12.75">
      <c r="A9" s="54"/>
      <c r="B9" s="54" t="s">
        <v>145</v>
      </c>
      <c r="C9" s="55">
        <v>23500</v>
      </c>
      <c r="D9" s="57">
        <f t="shared" si="0"/>
        <v>470</v>
      </c>
      <c r="E9" s="166">
        <f>D9/691.73</f>
        <v>0.6794558570540529</v>
      </c>
      <c r="F9" s="224"/>
    </row>
    <row r="10" spans="1:6" ht="12.75">
      <c r="A10" s="58" t="s">
        <v>147</v>
      </c>
      <c r="B10" s="58" t="s">
        <v>121</v>
      </c>
      <c r="C10" s="52" t="s">
        <v>152</v>
      </c>
      <c r="D10" s="53" t="s">
        <v>152</v>
      </c>
      <c r="E10" s="183"/>
      <c r="F10" s="224"/>
    </row>
    <row r="11" spans="1:6" ht="12.75">
      <c r="A11" s="54" t="s">
        <v>137</v>
      </c>
      <c r="B11" s="59" t="s">
        <v>143</v>
      </c>
      <c r="C11" s="55">
        <v>18000</v>
      </c>
      <c r="D11" s="56">
        <f t="shared" si="0"/>
        <v>360</v>
      </c>
      <c r="E11" s="186">
        <f>D11/691.73</f>
        <v>0.5204342734882107</v>
      </c>
      <c r="F11" s="224"/>
    </row>
    <row r="12" spans="1:6" ht="12.75">
      <c r="A12" s="54"/>
      <c r="B12" s="59" t="s">
        <v>144</v>
      </c>
      <c r="C12" s="55" t="s">
        <v>152</v>
      </c>
      <c r="D12" s="55" t="s">
        <v>152</v>
      </c>
      <c r="E12" s="186"/>
      <c r="F12" s="224"/>
    </row>
    <row r="13" spans="1:6" ht="12.75">
      <c r="A13" s="54"/>
      <c r="B13" s="59" t="s">
        <v>123</v>
      </c>
      <c r="C13" s="55">
        <v>19500</v>
      </c>
      <c r="D13" s="56">
        <f t="shared" si="0"/>
        <v>390</v>
      </c>
      <c r="E13" s="186">
        <f>D13/691.73</f>
        <v>0.5638037962788949</v>
      </c>
      <c r="F13" s="224"/>
    </row>
    <row r="14" spans="1:6" ht="12.75">
      <c r="A14" s="54"/>
      <c r="B14" s="59" t="s">
        <v>124</v>
      </c>
      <c r="C14" s="55" t="s">
        <v>152</v>
      </c>
      <c r="D14" s="56" t="s">
        <v>152</v>
      </c>
      <c r="E14" s="186"/>
      <c r="F14" s="224"/>
    </row>
    <row r="15" spans="1:6" ht="12.75">
      <c r="A15" s="54"/>
      <c r="B15" s="59" t="s">
        <v>136</v>
      </c>
      <c r="C15" s="55">
        <v>18000</v>
      </c>
      <c r="D15" s="56">
        <f t="shared" si="0"/>
        <v>360</v>
      </c>
      <c r="E15" s="186">
        <f>D15/691.73</f>
        <v>0.5204342734882107</v>
      </c>
      <c r="F15" s="224"/>
    </row>
    <row r="16" spans="1:6" ht="12.75">
      <c r="A16" s="54"/>
      <c r="B16" s="59" t="s">
        <v>125</v>
      </c>
      <c r="C16" s="55">
        <v>16500</v>
      </c>
      <c r="D16" s="56">
        <f>C16/50</f>
        <v>330</v>
      </c>
      <c r="E16" s="186">
        <f>D16/691.73</f>
        <v>0.47706475069752646</v>
      </c>
      <c r="F16" s="224"/>
    </row>
    <row r="17" spans="1:6" ht="12.75">
      <c r="A17" s="54"/>
      <c r="B17" s="253" t="s">
        <v>210</v>
      </c>
      <c r="C17" s="55">
        <v>18000</v>
      </c>
      <c r="D17" s="56">
        <v>350</v>
      </c>
      <c r="E17" s="186">
        <f>D17/691.73</f>
        <v>0.5059777658913159</v>
      </c>
      <c r="F17" s="224"/>
    </row>
    <row r="18" spans="1:6" ht="12.75">
      <c r="A18" s="58" t="s">
        <v>148</v>
      </c>
      <c r="B18" s="58" t="s">
        <v>122</v>
      </c>
      <c r="C18" s="52">
        <v>19500</v>
      </c>
      <c r="D18" s="53">
        <f>C18/50</f>
        <v>390</v>
      </c>
      <c r="E18" s="183">
        <f aca="true" t="shared" si="1" ref="E18:E27">D18/691.73</f>
        <v>0.5638037962788949</v>
      </c>
      <c r="F18" s="224"/>
    </row>
    <row r="19" spans="1:6" ht="12.75">
      <c r="A19" s="54" t="s">
        <v>137</v>
      </c>
      <c r="B19" s="59" t="s">
        <v>119</v>
      </c>
      <c r="C19" s="55">
        <v>19500</v>
      </c>
      <c r="D19" s="56">
        <f t="shared" si="0"/>
        <v>390</v>
      </c>
      <c r="E19" s="186">
        <f t="shared" si="1"/>
        <v>0.5638037962788949</v>
      </c>
      <c r="F19" s="224"/>
    </row>
    <row r="20" spans="1:6" ht="12.75">
      <c r="A20" s="54"/>
      <c r="B20" s="59" t="s">
        <v>120</v>
      </c>
      <c r="C20" s="55">
        <v>19500</v>
      </c>
      <c r="D20" s="56">
        <f>C20/50</f>
        <v>390</v>
      </c>
      <c r="E20" s="186">
        <f t="shared" si="1"/>
        <v>0.5638037962788949</v>
      </c>
      <c r="F20" s="224"/>
    </row>
    <row r="21" spans="1:6" ht="12.75">
      <c r="A21" s="54"/>
      <c r="B21" s="59" t="s">
        <v>149</v>
      </c>
      <c r="C21" s="55">
        <v>19500</v>
      </c>
      <c r="D21" s="56">
        <f t="shared" si="0"/>
        <v>390</v>
      </c>
      <c r="E21" s="186">
        <f t="shared" si="1"/>
        <v>0.5638037962788949</v>
      </c>
      <c r="F21" s="224"/>
    </row>
    <row r="22" spans="1:6" ht="12.75">
      <c r="A22" s="54"/>
      <c r="B22" s="59" t="s">
        <v>170</v>
      </c>
      <c r="C22" s="55">
        <v>19500</v>
      </c>
      <c r="D22" s="56">
        <f t="shared" si="0"/>
        <v>390</v>
      </c>
      <c r="E22" s="186">
        <f t="shared" si="1"/>
        <v>0.5638037962788949</v>
      </c>
      <c r="F22" s="224"/>
    </row>
    <row r="23" spans="1:6" ht="12.75">
      <c r="A23" s="231" t="s">
        <v>204</v>
      </c>
      <c r="B23" s="232" t="s">
        <v>205</v>
      </c>
      <c r="C23" s="198">
        <v>19500</v>
      </c>
      <c r="D23" s="199">
        <f>C23/50</f>
        <v>390</v>
      </c>
      <c r="E23" s="233">
        <f t="shared" si="1"/>
        <v>0.5638037962788949</v>
      </c>
      <c r="F23" s="224"/>
    </row>
    <row r="24" spans="1:6" ht="12.75">
      <c r="A24" s="51" t="s">
        <v>178</v>
      </c>
      <c r="B24" s="230" t="s">
        <v>203</v>
      </c>
      <c r="C24" s="52">
        <v>10000</v>
      </c>
      <c r="D24" s="53">
        <f>C24/50</f>
        <v>200</v>
      </c>
      <c r="E24" s="186">
        <f>D24/691.73</f>
        <v>0.2891301519378948</v>
      </c>
      <c r="F24" s="224"/>
    </row>
    <row r="25" spans="1:6" ht="12.75">
      <c r="A25" s="60"/>
      <c r="B25" s="61" t="s">
        <v>126</v>
      </c>
      <c r="C25" s="62">
        <v>10000</v>
      </c>
      <c r="D25" s="57">
        <f>C25/50</f>
        <v>200</v>
      </c>
      <c r="E25" s="186">
        <f>D25/691.73</f>
        <v>0.2891301519378948</v>
      </c>
      <c r="F25" s="224"/>
    </row>
    <row r="26" spans="1:6" ht="12.75">
      <c r="A26" s="51" t="s">
        <v>127</v>
      </c>
      <c r="B26" s="58" t="s">
        <v>128</v>
      </c>
      <c r="C26" s="52">
        <v>19500</v>
      </c>
      <c r="D26" s="53">
        <f t="shared" si="0"/>
        <v>390</v>
      </c>
      <c r="E26" s="183">
        <f t="shared" si="1"/>
        <v>0.5638037962788949</v>
      </c>
      <c r="F26" s="224"/>
    </row>
    <row r="27" spans="1:6" ht="12.75">
      <c r="A27" s="60" t="s">
        <v>150</v>
      </c>
      <c r="B27" s="61" t="s">
        <v>134</v>
      </c>
      <c r="C27" s="62">
        <v>18500</v>
      </c>
      <c r="D27" s="57">
        <f t="shared" si="0"/>
        <v>370</v>
      </c>
      <c r="E27" s="186">
        <f t="shared" si="1"/>
        <v>0.5348907810851055</v>
      </c>
      <c r="F27" s="224"/>
    </row>
    <row r="28" spans="1:5" ht="12.75">
      <c r="A28" s="206" t="s">
        <v>183</v>
      </c>
      <c r="B28" s="46"/>
      <c r="C28" s="46"/>
      <c r="D28" s="46"/>
      <c r="E28" s="51"/>
    </row>
    <row r="29" spans="1:5" ht="12.75">
      <c r="A29" s="203" t="s">
        <v>222</v>
      </c>
      <c r="B29" s="46"/>
      <c r="C29" s="46"/>
      <c r="D29" s="46"/>
      <c r="E29" s="46"/>
    </row>
    <row r="37" ht="12.75">
      <c r="D37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28" sqref="E28"/>
    </sheetView>
  </sheetViews>
  <sheetFormatPr defaultColWidth="11.421875" defaultRowHeight="12.75"/>
  <cols>
    <col min="1" max="1" width="27.8515625" style="46" customWidth="1"/>
    <col min="2" max="2" width="17.8515625" style="46" customWidth="1"/>
    <col min="3" max="3" width="16.00390625" style="46" customWidth="1"/>
    <col min="4" max="4" width="18.8515625" style="180" customWidth="1"/>
    <col min="5" max="6" width="13.28125" style="2" customWidth="1"/>
    <col min="7" max="16384" width="11.421875" style="2" customWidth="1"/>
  </cols>
  <sheetData>
    <row r="1" spans="1:4" ht="12.75">
      <c r="A1" s="295" t="s">
        <v>111</v>
      </c>
      <c r="B1" s="295"/>
      <c r="C1" s="295"/>
      <c r="D1" s="295"/>
    </row>
    <row r="2" spans="1:7" ht="15" customHeight="1">
      <c r="A2" s="296" t="s">
        <v>158</v>
      </c>
      <c r="B2" s="296"/>
      <c r="C2" s="296"/>
      <c r="D2" s="296"/>
      <c r="E2" s="4"/>
      <c r="F2" s="4"/>
      <c r="G2" s="3"/>
    </row>
    <row r="3" spans="1:7" ht="15" customHeight="1">
      <c r="A3" s="280" t="s">
        <v>179</v>
      </c>
      <c r="B3" s="280"/>
      <c r="C3" s="280"/>
      <c r="D3" s="280"/>
      <c r="E3" s="128"/>
      <c r="F3" s="128"/>
      <c r="G3" s="3"/>
    </row>
    <row r="4" spans="1:7" ht="15" customHeight="1">
      <c r="A4" s="297" t="s">
        <v>212</v>
      </c>
      <c r="B4" s="298"/>
      <c r="C4" s="298"/>
      <c r="D4" s="298"/>
      <c r="F4" s="4"/>
      <c r="G4" s="3"/>
    </row>
    <row r="5" spans="1:7" ht="15" customHeight="1">
      <c r="A5" s="178"/>
      <c r="B5" s="179"/>
      <c r="C5" s="179"/>
      <c r="F5" s="4"/>
      <c r="G5" s="3"/>
    </row>
    <row r="6" spans="1:7" ht="15" customHeight="1">
      <c r="A6" s="300" t="s">
        <v>30</v>
      </c>
      <c r="B6" s="300"/>
      <c r="C6" s="300"/>
      <c r="D6" s="300"/>
      <c r="E6" s="5"/>
      <c r="F6" s="5"/>
      <c r="G6" s="3"/>
    </row>
    <row r="7" spans="1:7" ht="15" customHeight="1">
      <c r="A7" s="301" t="s">
        <v>37</v>
      </c>
      <c r="B7" s="303" t="s">
        <v>35</v>
      </c>
      <c r="C7" s="305" t="s">
        <v>181</v>
      </c>
      <c r="D7" s="307" t="s">
        <v>180</v>
      </c>
      <c r="E7" s="1"/>
      <c r="F7" s="1"/>
      <c r="G7" s="1"/>
    </row>
    <row r="8" spans="1:7" ht="15" customHeight="1">
      <c r="A8" s="302"/>
      <c r="B8" s="304"/>
      <c r="C8" s="306"/>
      <c r="D8" s="308"/>
      <c r="E8" s="1"/>
      <c r="F8" s="1"/>
      <c r="G8" s="1"/>
    </row>
    <row r="9" spans="1:7" ht="15" customHeight="1">
      <c r="A9" s="181" t="s">
        <v>31</v>
      </c>
      <c r="B9" s="182" t="s">
        <v>36</v>
      </c>
      <c r="C9" s="201">
        <v>6328</v>
      </c>
      <c r="D9" s="183">
        <f>C9/691.73</f>
        <v>9.148078007314993</v>
      </c>
      <c r="E9" s="225"/>
      <c r="G9" s="1"/>
    </row>
    <row r="10" spans="1:7" ht="15" customHeight="1">
      <c r="A10" s="184" t="s">
        <v>32</v>
      </c>
      <c r="B10" s="185" t="s">
        <v>36</v>
      </c>
      <c r="C10" s="55">
        <v>6280</v>
      </c>
      <c r="D10" s="166">
        <f aca="true" t="shared" si="0" ref="D10:D16">C10/691.73</f>
        <v>9.078686770849897</v>
      </c>
      <c r="E10" s="225"/>
      <c r="G10" s="1"/>
    </row>
    <row r="11" spans="1:14" ht="15" customHeight="1">
      <c r="A11" s="184" t="s">
        <v>33</v>
      </c>
      <c r="B11" s="185" t="s">
        <v>36</v>
      </c>
      <c r="C11" s="55">
        <v>5898</v>
      </c>
      <c r="D11" s="166">
        <f t="shared" si="0"/>
        <v>8.526448180648519</v>
      </c>
      <c r="E11" s="225"/>
      <c r="F11" s="210"/>
      <c r="G11" s="210"/>
      <c r="H11" s="210"/>
      <c r="I11" s="210"/>
      <c r="K11" s="210"/>
      <c r="L11" s="210"/>
      <c r="M11" s="210"/>
      <c r="N11" s="211"/>
    </row>
    <row r="12" spans="1:14" ht="15" customHeight="1">
      <c r="A12" s="184" t="s">
        <v>38</v>
      </c>
      <c r="B12" s="185" t="s">
        <v>36</v>
      </c>
      <c r="C12" s="55">
        <v>3739</v>
      </c>
      <c r="D12" s="166">
        <f>C12/691.73</f>
        <v>5.405288190478944</v>
      </c>
      <c r="E12" s="225"/>
      <c r="F12" s="210"/>
      <c r="G12" s="210"/>
      <c r="H12" s="210"/>
      <c r="I12" s="210"/>
      <c r="K12" s="210"/>
      <c r="L12" s="210"/>
      <c r="M12" s="212"/>
      <c r="N12" s="213"/>
    </row>
    <row r="13" spans="1:14" ht="15" customHeight="1">
      <c r="A13" s="187" t="s">
        <v>34</v>
      </c>
      <c r="B13" s="188" t="s">
        <v>36</v>
      </c>
      <c r="C13" s="62">
        <v>2950</v>
      </c>
      <c r="D13" s="166">
        <f t="shared" si="0"/>
        <v>4.2646697410839485</v>
      </c>
      <c r="E13" s="225"/>
      <c r="F13" s="210"/>
      <c r="G13" s="210"/>
      <c r="H13" s="210"/>
      <c r="I13" s="210"/>
      <c r="K13" s="210"/>
      <c r="L13" s="210"/>
      <c r="M13" s="212"/>
      <c r="N13" s="214"/>
    </row>
    <row r="14" spans="1:14" ht="15" customHeight="1">
      <c r="A14" s="246" t="s">
        <v>73</v>
      </c>
      <c r="B14" s="246"/>
      <c r="C14" s="246"/>
      <c r="D14" s="183"/>
      <c r="G14" s="210"/>
      <c r="H14" s="210"/>
      <c r="I14" s="210"/>
      <c r="K14" s="210"/>
      <c r="L14" s="210"/>
      <c r="M14" s="212"/>
      <c r="N14" s="210"/>
    </row>
    <row r="15" spans="1:14" ht="15" customHeight="1">
      <c r="A15" s="181" t="s">
        <v>74</v>
      </c>
      <c r="B15" s="182" t="s">
        <v>187</v>
      </c>
      <c r="C15" s="52">
        <v>7320</v>
      </c>
      <c r="D15" s="183">
        <f t="shared" si="0"/>
        <v>10.58216356092695</v>
      </c>
      <c r="E15" s="225"/>
      <c r="F15" s="1"/>
      <c r="G15" s="210"/>
      <c r="H15" s="210"/>
      <c r="I15" s="210"/>
      <c r="J15" s="210"/>
      <c r="K15" s="210"/>
      <c r="L15" s="210"/>
      <c r="M15" s="212"/>
      <c r="N15" s="214"/>
    </row>
    <row r="16" spans="1:14" ht="15" customHeight="1">
      <c r="A16" s="187" t="s">
        <v>188</v>
      </c>
      <c r="B16" s="188" t="s">
        <v>186</v>
      </c>
      <c r="C16" s="62">
        <v>13050</v>
      </c>
      <c r="D16" s="189">
        <f t="shared" si="0"/>
        <v>18.86574241394764</v>
      </c>
      <c r="E16" s="225"/>
      <c r="F16" s="1"/>
      <c r="G16" s="210"/>
      <c r="H16" s="210"/>
      <c r="I16" s="210"/>
      <c r="J16" s="210"/>
      <c r="K16" s="210"/>
      <c r="L16" s="210"/>
      <c r="M16" s="212"/>
      <c r="N16" s="214"/>
    </row>
    <row r="17" spans="1:7" ht="15" customHeight="1">
      <c r="A17" s="299" t="s">
        <v>182</v>
      </c>
      <c r="B17" s="299"/>
      <c r="C17" s="299"/>
      <c r="D17" s="190"/>
      <c r="E17" s="1"/>
      <c r="F17" s="1" t="s">
        <v>138</v>
      </c>
      <c r="G17" s="1"/>
    </row>
    <row r="18" spans="1:7" ht="15" customHeight="1">
      <c r="A18" s="215" t="s">
        <v>200</v>
      </c>
      <c r="B18" s="215"/>
      <c r="C18" s="215"/>
      <c r="D18" s="190"/>
      <c r="E18" s="1"/>
      <c r="F18" s="1"/>
      <c r="G18" s="1"/>
    </row>
    <row r="19" spans="1:7" ht="15" customHeight="1">
      <c r="A19" s="203" t="s">
        <v>219</v>
      </c>
      <c r="B19" s="207"/>
      <c r="C19" s="207"/>
      <c r="D19" s="190"/>
      <c r="E19" s="1"/>
      <c r="F19" s="1"/>
      <c r="G19" s="3"/>
    </row>
    <row r="20" spans="1:7" ht="12.75">
      <c r="A20" s="54"/>
      <c r="B20" s="54"/>
      <c r="C20" s="54"/>
      <c r="D20" s="191"/>
      <c r="E20" s="3"/>
      <c r="F20" s="3"/>
      <c r="G20" s="3"/>
    </row>
    <row r="21" spans="1:7" ht="12.75">
      <c r="A21" s="54"/>
      <c r="B21" s="54"/>
      <c r="C21" s="54"/>
      <c r="D21" s="191"/>
      <c r="E21" s="3"/>
      <c r="F21" s="3"/>
      <c r="G21" s="3"/>
    </row>
    <row r="22" spans="1:7" ht="12.75">
      <c r="A22" s="192"/>
      <c r="B22" s="192"/>
      <c r="C22" s="192"/>
      <c r="D22" s="193"/>
      <c r="E22" s="3"/>
      <c r="F22" s="3"/>
      <c r="G22" s="3"/>
    </row>
    <row r="45" ht="12.75">
      <c r="D45" s="194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15"/>
      <c r="B1" s="115" t="s">
        <v>176</v>
      </c>
      <c r="C1" s="116"/>
    </row>
    <row r="2" spans="1:3" ht="12.75">
      <c r="A2" s="117"/>
      <c r="B2" s="105"/>
      <c r="C2" s="117" t="s">
        <v>0</v>
      </c>
    </row>
    <row r="3" spans="1:3" ht="21" customHeight="1">
      <c r="A3" s="118"/>
      <c r="B3" s="87" t="s">
        <v>131</v>
      </c>
      <c r="C3" s="119">
        <v>3</v>
      </c>
    </row>
    <row r="4" spans="1:3" ht="21" customHeight="1">
      <c r="A4" s="120" t="s">
        <v>105</v>
      </c>
      <c r="B4" s="87"/>
      <c r="C4" s="121"/>
    </row>
    <row r="5" spans="1:3" ht="21" customHeight="1">
      <c r="A5" s="118">
        <v>1</v>
      </c>
      <c r="B5" s="87" t="s">
        <v>22</v>
      </c>
      <c r="C5" s="119">
        <v>4</v>
      </c>
    </row>
    <row r="6" spans="1:3" ht="21" customHeight="1">
      <c r="A6" s="118">
        <v>2</v>
      </c>
      <c r="B6" s="122" t="s">
        <v>23</v>
      </c>
      <c r="C6" s="119">
        <v>5</v>
      </c>
    </row>
    <row r="7" spans="1:3" ht="18.75" customHeight="1">
      <c r="A7" s="118">
        <v>3</v>
      </c>
      <c r="B7" s="122" t="s">
        <v>151</v>
      </c>
      <c r="C7" s="119">
        <v>6</v>
      </c>
    </row>
    <row r="8" spans="1:3" ht="21" customHeight="1">
      <c r="A8" s="118">
        <v>4</v>
      </c>
      <c r="B8" s="122" t="s">
        <v>75</v>
      </c>
      <c r="C8" s="119">
        <v>7</v>
      </c>
    </row>
    <row r="9" spans="1:3" ht="21" customHeight="1">
      <c r="A9" s="118">
        <v>5</v>
      </c>
      <c r="B9" s="122" t="s">
        <v>163</v>
      </c>
      <c r="C9" s="200">
        <v>12</v>
      </c>
    </row>
    <row r="10" spans="1:3" ht="21" customHeight="1">
      <c r="A10" s="118">
        <v>6</v>
      </c>
      <c r="B10" s="122" t="s">
        <v>157</v>
      </c>
      <c r="C10" s="119">
        <v>13</v>
      </c>
    </row>
    <row r="11" spans="1:3" ht="21" customHeight="1">
      <c r="A11" s="118">
        <v>7</v>
      </c>
      <c r="B11" s="122" t="s">
        <v>156</v>
      </c>
      <c r="C11" s="119">
        <v>14</v>
      </c>
    </row>
    <row r="12" spans="1:3" ht="24" customHeight="1">
      <c r="A12" s="120" t="s">
        <v>104</v>
      </c>
      <c r="B12" s="122"/>
      <c r="C12" s="123"/>
    </row>
    <row r="13" spans="1:3" ht="33" customHeight="1">
      <c r="A13" s="118">
        <v>1</v>
      </c>
      <c r="B13" s="124" t="s">
        <v>142</v>
      </c>
      <c r="C13" s="119">
        <v>8</v>
      </c>
    </row>
    <row r="14" spans="1:3" ht="33" customHeight="1">
      <c r="A14" s="118">
        <v>2</v>
      </c>
      <c r="B14" s="124" t="s">
        <v>140</v>
      </c>
      <c r="C14" s="119">
        <v>9</v>
      </c>
    </row>
    <row r="15" spans="1:3" ht="33" customHeight="1">
      <c r="A15" s="118">
        <v>3</v>
      </c>
      <c r="B15" s="124" t="s">
        <v>141</v>
      </c>
      <c r="C15" s="119">
        <v>10</v>
      </c>
    </row>
    <row r="16" spans="1:3" ht="33" customHeight="1">
      <c r="A16" s="118">
        <v>4</v>
      </c>
      <c r="B16" s="124" t="s">
        <v>164</v>
      </c>
      <c r="C16" s="119">
        <v>11</v>
      </c>
    </row>
    <row r="17" spans="1:3" ht="12.75">
      <c r="A17" s="105"/>
      <c r="B17" s="125"/>
      <c r="C17" s="126"/>
    </row>
    <row r="18" spans="1:3" ht="10.5" customHeight="1">
      <c r="A18" s="105"/>
      <c r="B18" s="105"/>
      <c r="C18" s="127"/>
    </row>
    <row r="19" spans="1:3" ht="26.25" customHeight="1">
      <c r="A19" s="262" t="s">
        <v>80</v>
      </c>
      <c r="B19" s="262"/>
      <c r="C19" s="262"/>
    </row>
    <row r="20" spans="1:3" ht="18" customHeight="1">
      <c r="A20" s="128" t="s">
        <v>81</v>
      </c>
      <c r="B20" s="129"/>
      <c r="C20" s="130"/>
    </row>
    <row r="21" spans="1:3" ht="21" customHeight="1">
      <c r="A21" s="128" t="s">
        <v>112</v>
      </c>
      <c r="B21" s="131"/>
      <c r="C21" s="128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63" t="s">
        <v>131</v>
      </c>
      <c r="B1" s="263"/>
      <c r="C1" s="263"/>
      <c r="D1" s="263"/>
      <c r="E1" s="263"/>
      <c r="F1" s="263"/>
      <c r="G1" s="263"/>
      <c r="H1" s="263"/>
      <c r="I1" s="263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1"/>
  <sheetViews>
    <sheetView showZeros="0" view="pageBreakPreview" zoomScaleSheetLayoutView="100" zoomScalePageLayoutView="0" workbookViewId="0" topLeftCell="A16">
      <selection activeCell="L1" sqref="L1"/>
    </sheetView>
  </sheetViews>
  <sheetFormatPr defaultColWidth="11.421875" defaultRowHeight="12.75"/>
  <cols>
    <col min="1" max="1" width="51.28125" style="106" customWidth="1"/>
    <col min="2" max="4" width="11.7109375" style="106" bestFit="1" customWidth="1"/>
    <col min="5" max="5" width="14.8515625" style="106" customWidth="1"/>
    <col min="6" max="6" width="6.8515625" style="106" customWidth="1"/>
    <col min="7" max="7" width="11.7109375" style="106" bestFit="1" customWidth="1"/>
    <col min="8" max="8" width="10.421875" style="106" customWidth="1"/>
    <col min="9" max="9" width="11.7109375" style="106" bestFit="1" customWidth="1"/>
    <col min="10" max="10" width="14.421875" style="106" customWidth="1"/>
    <col min="11" max="11" width="11.421875" style="105" customWidth="1"/>
    <col min="12" max="16384" width="11.421875" style="106" customWidth="1"/>
  </cols>
  <sheetData>
    <row r="1" spans="1:11" s="89" customFormat="1" ht="19.5" customHeight="1">
      <c r="A1" s="266" t="s">
        <v>106</v>
      </c>
      <c r="B1" s="266"/>
      <c r="C1" s="266"/>
      <c r="D1" s="266"/>
      <c r="E1" s="266"/>
      <c r="F1" s="266"/>
      <c r="G1" s="266"/>
      <c r="H1" s="266"/>
      <c r="I1" s="266"/>
      <c r="J1" s="266"/>
      <c r="K1" s="87"/>
    </row>
    <row r="2" spans="1:11" s="89" customFormat="1" ht="19.5" customHeight="1">
      <c r="A2" s="267" t="s">
        <v>208</v>
      </c>
      <c r="B2" s="267"/>
      <c r="C2" s="267"/>
      <c r="D2" s="267"/>
      <c r="E2" s="267"/>
      <c r="F2" s="267"/>
      <c r="G2" s="267"/>
      <c r="H2" s="267"/>
      <c r="I2" s="267"/>
      <c r="J2" s="267"/>
      <c r="K2" s="87"/>
    </row>
    <row r="3" spans="1:19" s="96" customFormat="1" ht="12.75">
      <c r="A3" s="90"/>
      <c r="B3" s="269" t="s">
        <v>3</v>
      </c>
      <c r="C3" s="269"/>
      <c r="D3" s="269"/>
      <c r="E3" s="269"/>
      <c r="F3" s="91"/>
      <c r="G3" s="270" t="s">
        <v>161</v>
      </c>
      <c r="H3" s="270"/>
      <c r="I3" s="270"/>
      <c r="J3" s="271"/>
      <c r="K3" s="108"/>
      <c r="L3" s="108"/>
      <c r="M3" s="108"/>
      <c r="N3" s="41"/>
      <c r="O3" s="41"/>
      <c r="P3" s="109"/>
      <c r="Q3" s="109"/>
      <c r="R3" s="109"/>
      <c r="S3" s="41"/>
    </row>
    <row r="4" spans="1:11" s="89" customFormat="1" ht="19.5" customHeight="1">
      <c r="A4" s="90" t="s">
        <v>146</v>
      </c>
      <c r="B4" s="272">
        <v>2014</v>
      </c>
      <c r="C4" s="274" t="s">
        <v>218</v>
      </c>
      <c r="D4" s="274"/>
      <c r="E4" s="274"/>
      <c r="F4" s="91"/>
      <c r="G4" s="272">
        <v>2014</v>
      </c>
      <c r="H4" s="274" t="s">
        <v>218</v>
      </c>
      <c r="I4" s="274"/>
      <c r="J4" s="275"/>
      <c r="K4" s="92"/>
    </row>
    <row r="5" spans="1:11" s="111" customFormat="1" ht="25.5">
      <c r="A5" s="97"/>
      <c r="B5" s="273"/>
      <c r="C5" s="98">
        <v>2014</v>
      </c>
      <c r="D5" s="98">
        <v>2015</v>
      </c>
      <c r="E5" s="195" t="s">
        <v>195</v>
      </c>
      <c r="F5" s="99"/>
      <c r="G5" s="273"/>
      <c r="H5" s="98">
        <v>2014</v>
      </c>
      <c r="I5" s="98">
        <v>2015</v>
      </c>
      <c r="J5" s="236" t="s">
        <v>195</v>
      </c>
      <c r="K5" s="110"/>
    </row>
    <row r="6" spans="1:11" s="111" customFormat="1" ht="12.75">
      <c r="A6" s="35" t="s">
        <v>4</v>
      </c>
      <c r="B6" s="35"/>
      <c r="C6" s="35"/>
      <c r="D6" s="35"/>
      <c r="E6" s="35"/>
      <c r="F6" s="35"/>
      <c r="G6" s="35">
        <v>932224.8207399999</v>
      </c>
      <c r="H6" s="35">
        <v>717901.50565</v>
      </c>
      <c r="I6" s="35">
        <v>783701.58336</v>
      </c>
      <c r="J6" s="237">
        <v>9.165613554525649</v>
      </c>
      <c r="K6" s="94"/>
    </row>
    <row r="7" spans="1:11" s="111" customFormat="1" ht="12.75">
      <c r="A7" s="37"/>
      <c r="B7" s="38"/>
      <c r="C7" s="28"/>
      <c r="D7" s="29"/>
      <c r="E7" s="28"/>
      <c r="F7" s="28"/>
      <c r="G7" s="28"/>
      <c r="H7" s="29"/>
      <c r="I7" s="39"/>
      <c r="J7" s="238"/>
      <c r="K7" s="112"/>
    </row>
    <row r="8" spans="1:11" s="113" customFormat="1" ht="12.75">
      <c r="A8" s="41" t="s">
        <v>5</v>
      </c>
      <c r="B8" s="42">
        <v>1061880.9587466998</v>
      </c>
      <c r="C8" s="42">
        <v>819270.9604566</v>
      </c>
      <c r="D8" s="42">
        <v>1028175.6996813</v>
      </c>
      <c r="E8" s="36">
        <v>25.49885804670437</v>
      </c>
      <c r="F8" s="42"/>
      <c r="G8" s="42">
        <v>460952.29111000005</v>
      </c>
      <c r="H8" s="42">
        <v>358073.06398000004</v>
      </c>
      <c r="I8" s="42">
        <v>431676.43113000004</v>
      </c>
      <c r="J8" s="237">
        <v>20.55540462382031</v>
      </c>
      <c r="K8" s="100"/>
    </row>
    <row r="9" spans="1:11" s="89" customFormat="1" ht="12.75">
      <c r="A9" s="37" t="s">
        <v>6</v>
      </c>
      <c r="B9" s="30">
        <v>528439.2816199999</v>
      </c>
      <c r="C9" s="30">
        <v>347639.871414</v>
      </c>
      <c r="D9" s="30">
        <v>430645.7592037</v>
      </c>
      <c r="E9" s="40">
        <v>23.87697574851802</v>
      </c>
      <c r="F9" s="30"/>
      <c r="G9" s="30">
        <v>193670.16914000004</v>
      </c>
      <c r="H9" s="30">
        <v>128131.26601000002</v>
      </c>
      <c r="I9" s="30">
        <v>148197.71239000006</v>
      </c>
      <c r="J9" s="238">
        <v>15.660850785969728</v>
      </c>
      <c r="K9" s="87"/>
    </row>
    <row r="10" spans="1:11" s="89" customFormat="1" ht="12.75">
      <c r="A10" s="37" t="s">
        <v>7</v>
      </c>
      <c r="B10" s="30">
        <v>129734.1528346</v>
      </c>
      <c r="C10" s="30">
        <v>116883.4588346</v>
      </c>
      <c r="D10" s="30">
        <v>126357.034</v>
      </c>
      <c r="E10" s="40">
        <v>8.105146151437822</v>
      </c>
      <c r="F10" s="30"/>
      <c r="G10" s="30">
        <v>52380.74292</v>
      </c>
      <c r="H10" s="30">
        <v>46831.53872</v>
      </c>
      <c r="I10" s="30">
        <v>50096.9675</v>
      </c>
      <c r="J10" s="238">
        <v>6.972712982000445</v>
      </c>
      <c r="K10" s="87"/>
    </row>
    <row r="11" spans="1:11" s="89" customFormat="1" ht="12.75">
      <c r="A11" s="234" t="s">
        <v>213</v>
      </c>
      <c r="B11" s="30">
        <v>44977.7748</v>
      </c>
      <c r="C11" s="30">
        <v>31815.8741</v>
      </c>
      <c r="D11" s="30">
        <v>60814.3585</v>
      </c>
      <c r="E11" s="40">
        <v>91.14470439773334</v>
      </c>
      <c r="F11" s="30"/>
      <c r="G11" s="30">
        <v>23415.08398</v>
      </c>
      <c r="H11" s="30">
        <v>16856.883579999998</v>
      </c>
      <c r="I11" s="30">
        <v>22707.886369999997</v>
      </c>
      <c r="J11" s="238">
        <v>34.70987245199922</v>
      </c>
      <c r="K11" s="87"/>
    </row>
    <row r="12" spans="1:11" s="89" customFormat="1" ht="12.75">
      <c r="A12" s="234" t="s">
        <v>129</v>
      </c>
      <c r="B12" s="30">
        <v>79441.83768309999</v>
      </c>
      <c r="C12" s="30">
        <v>76954.81718309998</v>
      </c>
      <c r="D12" s="30">
        <v>55572.1593908</v>
      </c>
      <c r="E12" s="40">
        <v>-27.785989980879094</v>
      </c>
      <c r="F12" s="30"/>
      <c r="G12" s="30">
        <v>39621.89468</v>
      </c>
      <c r="H12" s="30">
        <v>38298.21064</v>
      </c>
      <c r="I12" s="30">
        <v>28829.82154</v>
      </c>
      <c r="J12" s="238">
        <v>-24.72279759752243</v>
      </c>
      <c r="K12" s="87"/>
    </row>
    <row r="13" spans="1:11" s="89" customFormat="1" ht="12.75">
      <c r="A13" s="234" t="s">
        <v>214</v>
      </c>
      <c r="B13" s="30">
        <v>108239.33255199999</v>
      </c>
      <c r="C13" s="30">
        <v>96753.44927</v>
      </c>
      <c r="D13" s="30">
        <v>133025.4211431</v>
      </c>
      <c r="E13" s="40">
        <v>37.48907366793662</v>
      </c>
      <c r="F13" s="30"/>
      <c r="G13" s="30">
        <v>56535.449940000006</v>
      </c>
      <c r="H13" s="30">
        <v>49834.381890000004</v>
      </c>
      <c r="I13" s="30">
        <v>68261.30661</v>
      </c>
      <c r="J13" s="238">
        <v>36.9763284325949</v>
      </c>
      <c r="K13" s="87"/>
    </row>
    <row r="14" spans="1:11" s="89" customFormat="1" ht="12.75">
      <c r="A14" s="37" t="s">
        <v>8</v>
      </c>
      <c r="B14" s="30">
        <v>171048.57925700003</v>
      </c>
      <c r="C14" s="30">
        <v>149223.48965490004</v>
      </c>
      <c r="D14" s="30">
        <v>221760.9674437</v>
      </c>
      <c r="E14" s="40">
        <v>48.609959435041304</v>
      </c>
      <c r="F14" s="30"/>
      <c r="G14" s="30">
        <v>95328.95045000002</v>
      </c>
      <c r="H14" s="30">
        <v>78120.78314</v>
      </c>
      <c r="I14" s="30">
        <v>113582.73672</v>
      </c>
      <c r="J14" s="238">
        <v>45.393750746774714</v>
      </c>
      <c r="K14" s="87"/>
    </row>
    <row r="15" spans="1:11" s="89" customFormat="1" ht="12.75">
      <c r="A15" s="37"/>
      <c r="B15" s="28"/>
      <c r="C15" s="28"/>
      <c r="D15" s="28"/>
      <c r="E15" s="40"/>
      <c r="F15" s="28"/>
      <c r="G15" s="28"/>
      <c r="H15" s="28"/>
      <c r="I15" s="43"/>
      <c r="J15" s="238"/>
      <c r="K15" s="87"/>
    </row>
    <row r="16" spans="1:11" s="89" customFormat="1" ht="12.75">
      <c r="A16" s="41" t="s">
        <v>217</v>
      </c>
      <c r="B16" s="42">
        <v>41388.1235036</v>
      </c>
      <c r="C16" s="42">
        <v>32700.6692461</v>
      </c>
      <c r="D16" s="42">
        <v>35689.7310577</v>
      </c>
      <c r="E16" s="36">
        <v>9.140674733916939</v>
      </c>
      <c r="F16" s="42"/>
      <c r="G16" s="42">
        <v>317491.51815</v>
      </c>
      <c r="H16" s="42">
        <v>239678.87465</v>
      </c>
      <c r="I16" s="42">
        <v>242153.71565999996</v>
      </c>
      <c r="J16" s="237">
        <v>1.0325653496220326</v>
      </c>
      <c r="K16" s="87"/>
    </row>
    <row r="17" spans="1:11" s="89" customFormat="1" ht="12.75">
      <c r="A17" s="37" t="s">
        <v>9</v>
      </c>
      <c r="B17" s="44">
        <v>8868.2458885</v>
      </c>
      <c r="C17" s="30">
        <v>7143.235942400001</v>
      </c>
      <c r="D17" s="30">
        <v>7712.3199835000005</v>
      </c>
      <c r="E17" s="40">
        <v>7.966754083007331</v>
      </c>
      <c r="F17" s="44"/>
      <c r="G17" s="30">
        <v>81477.86795</v>
      </c>
      <c r="H17" s="30">
        <v>65082.5196</v>
      </c>
      <c r="I17" s="30">
        <v>64561.198829999994</v>
      </c>
      <c r="J17" s="238">
        <v>-0.8010150393747324</v>
      </c>
      <c r="K17" s="87"/>
    </row>
    <row r="18" spans="1:11" s="89" customFormat="1" ht="12.75">
      <c r="A18" s="37" t="s">
        <v>10</v>
      </c>
      <c r="B18" s="44">
        <v>5160.4145960999995</v>
      </c>
      <c r="C18" s="30">
        <v>4203.4314472</v>
      </c>
      <c r="D18" s="30">
        <v>4470.923882700001</v>
      </c>
      <c r="E18" s="40">
        <v>6.363668323369097</v>
      </c>
      <c r="F18" s="30"/>
      <c r="G18" s="30">
        <v>76737.17497999998</v>
      </c>
      <c r="H18" s="30">
        <v>56208.79448</v>
      </c>
      <c r="I18" s="30">
        <v>60390.58992999998</v>
      </c>
      <c r="J18" s="238">
        <v>7.439752958032102</v>
      </c>
      <c r="K18" s="87"/>
    </row>
    <row r="19" spans="1:11" s="89" customFormat="1" ht="12.75">
      <c r="A19" s="37" t="s">
        <v>11</v>
      </c>
      <c r="B19" s="44">
        <v>7914.1888984</v>
      </c>
      <c r="C19" s="30">
        <v>5683.5370185</v>
      </c>
      <c r="D19" s="30">
        <v>5675.5028761</v>
      </c>
      <c r="E19" s="40">
        <v>-0.14135814324511387</v>
      </c>
      <c r="F19" s="30"/>
      <c r="G19" s="30">
        <v>81817.04401</v>
      </c>
      <c r="H19" s="30">
        <v>62265.196440000014</v>
      </c>
      <c r="I19" s="30">
        <v>49774.0147</v>
      </c>
      <c r="J19" s="238">
        <v>-20.061258060972747</v>
      </c>
      <c r="K19" s="87"/>
    </row>
    <row r="20" spans="1:11" s="89" customFormat="1" ht="12.75">
      <c r="A20" s="37" t="s">
        <v>12</v>
      </c>
      <c r="B20" s="44">
        <v>19445.2741206</v>
      </c>
      <c r="C20" s="30">
        <v>15670.464838</v>
      </c>
      <c r="D20" s="30">
        <v>17830.984315400005</v>
      </c>
      <c r="E20" s="40">
        <v>13.787207333893917</v>
      </c>
      <c r="F20" s="30"/>
      <c r="G20" s="30">
        <v>77459.43121</v>
      </c>
      <c r="H20" s="30">
        <v>56122.36413000001</v>
      </c>
      <c r="I20" s="30">
        <v>67427.91219999999</v>
      </c>
      <c r="J20" s="238">
        <v>20.144461562260958</v>
      </c>
      <c r="K20" s="87"/>
    </row>
    <row r="21" spans="1:11" s="89" customFormat="1" ht="12.75">
      <c r="A21" s="37"/>
      <c r="B21" s="30"/>
      <c r="C21" s="30"/>
      <c r="D21" s="30"/>
      <c r="E21" s="40"/>
      <c r="F21" s="30"/>
      <c r="G21" s="30"/>
      <c r="H21" s="30"/>
      <c r="I21" s="30"/>
      <c r="J21" s="238"/>
      <c r="K21" s="87"/>
    </row>
    <row r="22" spans="1:11" s="89" customFormat="1" ht="12.75">
      <c r="A22" s="41" t="s">
        <v>13</v>
      </c>
      <c r="B22" s="42">
        <v>3110.4284425999995</v>
      </c>
      <c r="C22" s="42">
        <v>2561.1632100999996</v>
      </c>
      <c r="D22" s="42">
        <v>1997.4661387</v>
      </c>
      <c r="E22" s="36">
        <v>-22.009416236226116</v>
      </c>
      <c r="F22" s="42"/>
      <c r="G22" s="42">
        <v>113026.28351999998</v>
      </c>
      <c r="H22" s="42">
        <v>89142.44816999999</v>
      </c>
      <c r="I22" s="42">
        <v>80978.03691000001</v>
      </c>
      <c r="J22" s="237">
        <v>-9.158836701937958</v>
      </c>
      <c r="K22" s="87"/>
    </row>
    <row r="23" spans="1:11" s="89" customFormat="1" ht="12.75">
      <c r="A23" s="37" t="s">
        <v>14</v>
      </c>
      <c r="B23" s="30">
        <v>1363.1643531</v>
      </c>
      <c r="C23" s="30">
        <v>1101.7144650999999</v>
      </c>
      <c r="D23" s="30">
        <v>757.8287469000002</v>
      </c>
      <c r="E23" s="40">
        <v>-31.213688219005647</v>
      </c>
      <c r="F23" s="30"/>
      <c r="G23" s="30">
        <v>16871.56155</v>
      </c>
      <c r="H23" s="30">
        <v>13202.824059999999</v>
      </c>
      <c r="I23" s="30">
        <v>11302.75431</v>
      </c>
      <c r="J23" s="238">
        <v>-14.391388852605814</v>
      </c>
      <c r="K23" s="87"/>
    </row>
    <row r="24" spans="1:11" s="89" customFormat="1" ht="12.75">
      <c r="A24" s="37" t="s">
        <v>15</v>
      </c>
      <c r="B24" s="30">
        <v>173.06965160000001</v>
      </c>
      <c r="C24" s="30">
        <v>133.4804867</v>
      </c>
      <c r="D24" s="30">
        <v>148.2195145</v>
      </c>
      <c r="E24" s="40">
        <v>11.042084250955924</v>
      </c>
      <c r="F24" s="30"/>
      <c r="G24" s="30">
        <v>58710.59901</v>
      </c>
      <c r="H24" s="30">
        <v>43345.142159999996</v>
      </c>
      <c r="I24" s="30">
        <v>40323.40483</v>
      </c>
      <c r="J24" s="238">
        <v>-6.971340222730959</v>
      </c>
      <c r="K24" s="87"/>
    </row>
    <row r="25" spans="1:11" s="89" customFormat="1" ht="12.75">
      <c r="A25" s="234" t="s">
        <v>215</v>
      </c>
      <c r="B25" s="30">
        <v>1574.1944378999997</v>
      </c>
      <c r="C25" s="30">
        <v>1325.9682583</v>
      </c>
      <c r="D25" s="30">
        <v>1091.4178772999999</v>
      </c>
      <c r="E25" s="40">
        <v>-17.68898912412223</v>
      </c>
      <c r="F25" s="30"/>
      <c r="G25" s="30">
        <v>37444.12295999999</v>
      </c>
      <c r="H25" s="30">
        <v>32594.48195</v>
      </c>
      <c r="I25" s="30">
        <v>29351.877770000003</v>
      </c>
      <c r="J25" s="238">
        <v>-9.94832249512099</v>
      </c>
      <c r="K25" s="87"/>
    </row>
    <row r="26" spans="1:11" s="89" customFormat="1" ht="12.75">
      <c r="A26" s="37"/>
      <c r="B26" s="28"/>
      <c r="C26" s="28"/>
      <c r="D26" s="28"/>
      <c r="E26" s="40"/>
      <c r="F26" s="28"/>
      <c r="G26" s="28"/>
      <c r="H26" s="28"/>
      <c r="I26" s="30"/>
      <c r="J26" s="238"/>
      <c r="K26" s="87"/>
    </row>
    <row r="27" spans="1:11" s="89" customFormat="1" ht="12.75">
      <c r="A27" s="41" t="s">
        <v>216</v>
      </c>
      <c r="B27" s="42"/>
      <c r="C27" s="42"/>
      <c r="D27" s="42"/>
      <c r="E27" s="36"/>
      <c r="F27" s="42"/>
      <c r="G27" s="42">
        <v>40754.72795999999</v>
      </c>
      <c r="H27" s="42">
        <v>31007.118850000003</v>
      </c>
      <c r="I27" s="42">
        <v>28893.39966</v>
      </c>
      <c r="J27" s="237">
        <v>-6.816883568658312</v>
      </c>
      <c r="K27" s="87"/>
    </row>
    <row r="28" spans="1:11" s="89" customFormat="1" ht="15" customHeight="1">
      <c r="A28" s="45" t="s">
        <v>16</v>
      </c>
      <c r="B28" s="30">
        <v>749.2453328999999</v>
      </c>
      <c r="C28" s="30">
        <v>501.0573645999999</v>
      </c>
      <c r="D28" s="30">
        <v>646.8440834</v>
      </c>
      <c r="E28" s="40">
        <v>29.095813992552223</v>
      </c>
      <c r="F28" s="30"/>
      <c r="G28" s="30">
        <v>16877.9992</v>
      </c>
      <c r="H28" s="30">
        <v>12373.156200000001</v>
      </c>
      <c r="I28" s="30">
        <v>12601.05229</v>
      </c>
      <c r="J28" s="238">
        <v>1.8418589914835053</v>
      </c>
      <c r="K28" s="87"/>
    </row>
    <row r="29" spans="1:11" s="89" customFormat="1" ht="12.75">
      <c r="A29" s="37" t="s">
        <v>17</v>
      </c>
      <c r="B29" s="30">
        <v>8295.2173829</v>
      </c>
      <c r="C29" s="30">
        <v>6486.842187099999</v>
      </c>
      <c r="D29" s="30">
        <v>5902.6771297</v>
      </c>
      <c r="E29" s="40">
        <v>-9.005384138397787</v>
      </c>
      <c r="F29" s="30"/>
      <c r="G29" s="30">
        <v>23876.728759999995</v>
      </c>
      <c r="H29" s="30">
        <v>18633.96265</v>
      </c>
      <c r="I29" s="30">
        <v>16292.34737</v>
      </c>
      <c r="J29" s="238">
        <v>-12.566383887218961</v>
      </c>
      <c r="K29" s="87"/>
    </row>
    <row r="30" spans="1:11" s="89" customFormat="1" ht="12.75">
      <c r="A30" s="37"/>
      <c r="B30" s="28"/>
      <c r="C30" s="28"/>
      <c r="D30" s="28"/>
      <c r="E30" s="40"/>
      <c r="F30" s="28"/>
      <c r="G30" s="28"/>
      <c r="H30" s="28"/>
      <c r="I30" s="29"/>
      <c r="J30" s="238"/>
      <c r="K30" s="87"/>
    </row>
    <row r="31" spans="1:11" s="89" customFormat="1" ht="12.75">
      <c r="A31" s="35" t="s">
        <v>169</v>
      </c>
      <c r="B31" s="35"/>
      <c r="C31" s="35"/>
      <c r="D31" s="35"/>
      <c r="E31" s="36"/>
      <c r="F31" s="35"/>
      <c r="G31" s="35">
        <v>624974.77284</v>
      </c>
      <c r="H31" s="35">
        <v>470618.96621</v>
      </c>
      <c r="I31" s="35">
        <v>427907.7591999999</v>
      </c>
      <c r="J31" s="237">
        <v>-9.075538827931865</v>
      </c>
      <c r="K31" s="87"/>
    </row>
    <row r="32" spans="1:11" s="89" customFormat="1" ht="12.75">
      <c r="A32" s="37" t="s">
        <v>18</v>
      </c>
      <c r="B32" s="28">
        <v>5166</v>
      </c>
      <c r="C32" s="28">
        <v>3732</v>
      </c>
      <c r="D32" s="28">
        <v>3364</v>
      </c>
      <c r="E32" s="40">
        <v>-9.860664523043951</v>
      </c>
      <c r="F32" s="28"/>
      <c r="G32" s="28">
        <v>116969.32772000002</v>
      </c>
      <c r="H32" s="28">
        <v>89093.79110999999</v>
      </c>
      <c r="I32" s="44">
        <v>64023.06111</v>
      </c>
      <c r="J32" s="238">
        <v>-28.13970500934944</v>
      </c>
      <c r="K32" s="87"/>
    </row>
    <row r="33" spans="1:11" s="113" customFormat="1" ht="12.75">
      <c r="A33" s="37" t="s">
        <v>19</v>
      </c>
      <c r="B33" s="30">
        <v>171</v>
      </c>
      <c r="C33" s="30">
        <v>134</v>
      </c>
      <c r="D33" s="30">
        <v>67</v>
      </c>
      <c r="E33" s="40">
        <v>-50</v>
      </c>
      <c r="F33" s="30"/>
      <c r="G33" s="30">
        <v>10575.313729999998</v>
      </c>
      <c r="H33" s="30">
        <v>6413.01681</v>
      </c>
      <c r="I33" s="30">
        <v>4916.367760000001</v>
      </c>
      <c r="J33" s="238">
        <v>-23.337675455118585</v>
      </c>
      <c r="K33" s="100"/>
    </row>
    <row r="34" spans="1:11" s="89" customFormat="1" ht="12.75">
      <c r="A34" s="37" t="s">
        <v>20</v>
      </c>
      <c r="B34" s="30">
        <v>1073</v>
      </c>
      <c r="C34" s="30">
        <v>909</v>
      </c>
      <c r="D34" s="30">
        <v>956</v>
      </c>
      <c r="E34" s="40">
        <v>5.1705170517051755</v>
      </c>
      <c r="F34" s="30"/>
      <c r="G34" s="30">
        <v>10806.198699999999</v>
      </c>
      <c r="H34" s="30">
        <v>8677.94398</v>
      </c>
      <c r="I34" s="30">
        <v>5294.47559</v>
      </c>
      <c r="J34" s="238">
        <v>-38.98928591608632</v>
      </c>
      <c r="K34" s="87"/>
    </row>
    <row r="35" spans="1:11" s="89" customFormat="1" ht="12.75">
      <c r="A35" s="45" t="s">
        <v>21</v>
      </c>
      <c r="B35" s="30"/>
      <c r="C35" s="30"/>
      <c r="D35" s="30"/>
      <c r="E35" s="40"/>
      <c r="F35" s="30"/>
      <c r="G35" s="30">
        <v>486623.93269</v>
      </c>
      <c r="H35" s="30">
        <v>366434.21431</v>
      </c>
      <c r="I35" s="30">
        <v>353673.8547399999</v>
      </c>
      <c r="J35" s="238">
        <v>-3.48230571046102</v>
      </c>
      <c r="K35" s="87"/>
    </row>
    <row r="36" spans="1:11" s="89" customFormat="1" ht="12.75">
      <c r="A36" s="29"/>
      <c r="B36" s="30"/>
      <c r="C36" s="30"/>
      <c r="D36" s="30"/>
      <c r="E36" s="29"/>
      <c r="F36" s="28"/>
      <c r="G36" s="28"/>
      <c r="H36" s="28"/>
      <c r="I36" s="30"/>
      <c r="J36" s="239"/>
      <c r="K36" s="87"/>
    </row>
    <row r="37" spans="1:12" s="89" customFormat="1" ht="12.75">
      <c r="A37" s="102" t="s">
        <v>172</v>
      </c>
      <c r="B37" s="103"/>
      <c r="C37" s="103"/>
      <c r="D37" s="102"/>
      <c r="E37" s="103"/>
      <c r="F37" s="103"/>
      <c r="G37" s="103"/>
      <c r="H37" s="102"/>
      <c r="I37" s="104"/>
      <c r="J37" s="103"/>
      <c r="K37" s="87"/>
      <c r="L37" s="89" t="s">
        <v>138</v>
      </c>
    </row>
    <row r="38" spans="1:10" ht="12.75">
      <c r="A38" s="114" t="s">
        <v>191</v>
      </c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268"/>
      <c r="B39" s="268"/>
      <c r="C39" s="268"/>
      <c r="D39" s="268"/>
      <c r="E39" s="268"/>
      <c r="F39" s="268"/>
      <c r="G39" s="268"/>
      <c r="H39" s="268"/>
      <c r="I39" s="268"/>
      <c r="J39" s="268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6" spans="1:11" ht="12.75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</row>
    <row r="47" spans="1:11" ht="12.75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</row>
    <row r="48" spans="1:11" ht="12.75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</row>
    <row r="49" spans="1:11" ht="12.75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</row>
    <row r="50" spans="1:1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1" spans="1:11" ht="12.75">
      <c r="A51" s="265"/>
      <c r="B51" s="265"/>
      <c r="C51" s="265"/>
      <c r="D51" s="265"/>
      <c r="E51" s="265"/>
      <c r="F51" s="265"/>
      <c r="G51" s="265"/>
      <c r="H51" s="265"/>
      <c r="I51" s="265"/>
      <c r="J51" s="265"/>
      <c r="K51" s="265"/>
    </row>
    <row r="52" spans="1:11" ht="12.75">
      <c r="A52" s="265"/>
      <c r="B52" s="265"/>
      <c r="C52" s="265"/>
      <c r="D52" s="265"/>
      <c r="E52" s="265"/>
      <c r="F52" s="265"/>
      <c r="G52" s="265"/>
      <c r="H52" s="265"/>
      <c r="I52" s="265"/>
      <c r="J52" s="265"/>
      <c r="K52" s="265"/>
    </row>
    <row r="53" spans="1:11" ht="12.75">
      <c r="A53" s="265"/>
      <c r="B53" s="265"/>
      <c r="C53" s="265"/>
      <c r="D53" s="265"/>
      <c r="E53" s="265"/>
      <c r="F53" s="265"/>
      <c r="G53" s="265"/>
      <c r="H53" s="265"/>
      <c r="I53" s="265"/>
      <c r="J53" s="265"/>
      <c r="K53" s="265"/>
    </row>
    <row r="54" spans="1:11" ht="12.75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5"/>
    </row>
    <row r="55" spans="1:11" ht="12.75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5"/>
    </row>
    <row r="56" spans="1:11" ht="12.75">
      <c r="A56" s="265"/>
      <c r="B56" s="265"/>
      <c r="C56" s="265"/>
      <c r="D56" s="265"/>
      <c r="E56" s="265"/>
      <c r="F56" s="265"/>
      <c r="G56" s="265"/>
      <c r="H56" s="265"/>
      <c r="I56" s="265"/>
      <c r="J56" s="265"/>
      <c r="K56" s="265"/>
    </row>
    <row r="57" spans="1:11" ht="12.75">
      <c r="A57" s="265"/>
      <c r="B57" s="265"/>
      <c r="C57" s="265"/>
      <c r="D57" s="265"/>
      <c r="E57" s="265"/>
      <c r="F57" s="265"/>
      <c r="G57" s="265"/>
      <c r="H57" s="265"/>
      <c r="I57" s="265"/>
      <c r="J57" s="265"/>
      <c r="K57" s="265"/>
    </row>
    <row r="58" spans="1:11" ht="12.75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</row>
    <row r="59" spans="1:11" ht="12.7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</row>
    <row r="60" spans="1:11" ht="12.75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5"/>
    </row>
    <row r="61" spans="1:11" ht="12.75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</row>
  </sheetData>
  <sheetProtection/>
  <mergeCells count="13">
    <mergeCell ref="G4:G5"/>
    <mergeCell ref="C4:E4"/>
    <mergeCell ref="H4:J4"/>
    <mergeCell ref="A46:K49"/>
    <mergeCell ref="A51:K53"/>
    <mergeCell ref="A54:K57"/>
    <mergeCell ref="A58:K61"/>
    <mergeCell ref="A1:J1"/>
    <mergeCell ref="A2:J2"/>
    <mergeCell ref="A39:J39"/>
    <mergeCell ref="B3:E3"/>
    <mergeCell ref="G3:J3"/>
    <mergeCell ref="B4:B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9"/>
  <sheetViews>
    <sheetView showZeros="0" view="pageBreakPreview" zoomScaleSheetLayoutView="100" zoomScalePageLayoutView="0" workbookViewId="0" topLeftCell="A22">
      <selection activeCell="L1" sqref="L1"/>
    </sheetView>
  </sheetViews>
  <sheetFormatPr defaultColWidth="11.421875" defaultRowHeight="12.75"/>
  <cols>
    <col min="1" max="1" width="51.8515625" style="106" customWidth="1"/>
    <col min="2" max="2" width="12.00390625" style="106" bestFit="1" customWidth="1"/>
    <col min="3" max="4" width="11.7109375" style="106" bestFit="1" customWidth="1"/>
    <col min="5" max="5" width="14.00390625" style="106" bestFit="1" customWidth="1"/>
    <col min="6" max="6" width="8.28125" style="106" customWidth="1"/>
    <col min="7" max="9" width="11.7109375" style="106" bestFit="1" customWidth="1"/>
    <col min="10" max="10" width="14.00390625" style="106" bestFit="1" customWidth="1"/>
    <col min="11" max="11" width="13.00390625" style="105" customWidth="1"/>
    <col min="12" max="16384" width="11.421875" style="106" customWidth="1"/>
  </cols>
  <sheetData>
    <row r="1" spans="1:41" s="89" customFormat="1" ht="19.5" customHeight="1">
      <c r="A1" s="266" t="s">
        <v>107</v>
      </c>
      <c r="B1" s="266"/>
      <c r="C1" s="266"/>
      <c r="D1" s="266"/>
      <c r="E1" s="266"/>
      <c r="F1" s="266"/>
      <c r="G1" s="266"/>
      <c r="H1" s="266"/>
      <c r="I1" s="266"/>
      <c r="J1" s="266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s="29" customFormat="1" ht="12.75" customHeight="1">
      <c r="A2" s="267" t="s">
        <v>139</v>
      </c>
      <c r="B2" s="267"/>
      <c r="C2" s="267"/>
      <c r="D2" s="267"/>
      <c r="E2" s="267"/>
      <c r="F2" s="267"/>
      <c r="G2" s="267"/>
      <c r="H2" s="267"/>
      <c r="I2" s="267"/>
      <c r="J2" s="267"/>
      <c r="K2" s="8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s="37" customFormat="1" ht="12.75">
      <c r="A3" s="90"/>
      <c r="B3" s="269" t="s">
        <v>3</v>
      </c>
      <c r="C3" s="269"/>
      <c r="D3" s="269"/>
      <c r="E3" s="269"/>
      <c r="F3" s="91"/>
      <c r="G3" s="270" t="s">
        <v>162</v>
      </c>
      <c r="H3" s="270"/>
      <c r="I3" s="270"/>
      <c r="J3" s="271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1" s="96" customFormat="1" ht="19.5" customHeight="1">
      <c r="A4" s="90" t="s">
        <v>146</v>
      </c>
      <c r="B4" s="272">
        <v>2014</v>
      </c>
      <c r="C4" s="274" t="s">
        <v>218</v>
      </c>
      <c r="D4" s="274"/>
      <c r="E4" s="274"/>
      <c r="F4" s="91"/>
      <c r="G4" s="272">
        <v>2014</v>
      </c>
      <c r="H4" s="274" t="s">
        <v>218</v>
      </c>
      <c r="I4" s="274"/>
      <c r="J4" s="275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1" s="96" customFormat="1" ht="25.5">
      <c r="A5" s="97"/>
      <c r="B5" s="273"/>
      <c r="C5" s="98">
        <v>2014</v>
      </c>
      <c r="D5" s="98">
        <v>2015</v>
      </c>
      <c r="E5" s="195" t="s">
        <v>195</v>
      </c>
      <c r="F5" s="99"/>
      <c r="G5" s="273"/>
      <c r="H5" s="98">
        <v>2014</v>
      </c>
      <c r="I5" s="98">
        <v>2015</v>
      </c>
      <c r="J5" s="236" t="s">
        <v>195</v>
      </c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s="96" customFormat="1" ht="12.75">
      <c r="A6" s="35" t="s">
        <v>4</v>
      </c>
      <c r="B6" s="35"/>
      <c r="C6" s="35"/>
      <c r="D6" s="35"/>
      <c r="E6" s="35"/>
      <c r="F6" s="35"/>
      <c r="G6" s="35">
        <v>844510.1124099998</v>
      </c>
      <c r="H6" s="35">
        <v>605767.5239500002</v>
      </c>
      <c r="I6" s="35">
        <v>611604.69733</v>
      </c>
      <c r="J6" s="237">
        <v>0.9635995904728816</v>
      </c>
      <c r="K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s="28" customFormat="1" ht="12.75">
      <c r="A7" s="37"/>
      <c r="D7" s="29"/>
      <c r="H7" s="29"/>
      <c r="I7" s="39"/>
      <c r="J7" s="238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s="29" customFormat="1" ht="12.75">
      <c r="A8" s="41" t="s">
        <v>5</v>
      </c>
      <c r="B8" s="42">
        <v>2042665.8541800005</v>
      </c>
      <c r="C8" s="42">
        <v>1471323.3468600002</v>
      </c>
      <c r="D8" s="42">
        <v>1342059.3276729002</v>
      </c>
      <c r="E8" s="36">
        <v>-8.785561614513</v>
      </c>
      <c r="F8" s="42"/>
      <c r="G8" s="42">
        <v>765825.2749799999</v>
      </c>
      <c r="H8" s="42">
        <v>548836.3717900001</v>
      </c>
      <c r="I8" s="42">
        <v>556985.45865</v>
      </c>
      <c r="J8" s="237">
        <v>1.4847935156742835</v>
      </c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s="29" customFormat="1" ht="12.75">
      <c r="A9" s="37" t="s">
        <v>6</v>
      </c>
      <c r="B9" s="28">
        <v>68.609</v>
      </c>
      <c r="C9" s="28">
        <v>68.609</v>
      </c>
      <c r="D9" s="28">
        <v>11.295</v>
      </c>
      <c r="E9" s="40">
        <v>-83.53714527248611</v>
      </c>
      <c r="F9" s="28"/>
      <c r="G9" s="28">
        <v>62.9735</v>
      </c>
      <c r="H9" s="28">
        <v>62.9735</v>
      </c>
      <c r="I9" s="28">
        <v>5.74929</v>
      </c>
      <c r="J9" s="238">
        <v>-90.87030258759637</v>
      </c>
      <c r="K9" s="8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41" s="29" customFormat="1" ht="12.75">
      <c r="A10" s="37" t="s">
        <v>7</v>
      </c>
      <c r="B10" s="248">
        <v>0</v>
      </c>
      <c r="C10" s="28">
        <v>0</v>
      </c>
      <c r="D10" s="28">
        <v>0.003</v>
      </c>
      <c r="E10" s="40" t="s">
        <v>194</v>
      </c>
      <c r="F10" s="30"/>
      <c r="G10" s="28">
        <v>0</v>
      </c>
      <c r="H10" s="28">
        <v>0</v>
      </c>
      <c r="I10" s="28">
        <v>0.015390000000000001</v>
      </c>
      <c r="J10" s="238" t="s">
        <v>194</v>
      </c>
      <c r="K10" s="8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s="29" customFormat="1" ht="12.75">
      <c r="A11" s="234" t="s">
        <v>213</v>
      </c>
      <c r="B11" s="28">
        <v>252058.67012</v>
      </c>
      <c r="C11" s="28">
        <v>179636.42012</v>
      </c>
      <c r="D11" s="28">
        <v>159215.51</v>
      </c>
      <c r="E11" s="40">
        <v>-11.367911978182661</v>
      </c>
      <c r="F11" s="30"/>
      <c r="G11" s="28">
        <v>120015.97135</v>
      </c>
      <c r="H11" s="28">
        <v>83890.11262</v>
      </c>
      <c r="I11" s="28">
        <v>72143.58049</v>
      </c>
      <c r="J11" s="238">
        <v>-14.002284373140242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s="29" customFormat="1" ht="12.75">
      <c r="A12" s="234" t="s">
        <v>129</v>
      </c>
      <c r="B12" s="28">
        <v>7.001</v>
      </c>
      <c r="C12" s="28">
        <v>7.001</v>
      </c>
      <c r="D12" s="28">
        <v>0.15</v>
      </c>
      <c r="E12" s="40">
        <v>-97.8574489358663</v>
      </c>
      <c r="F12" s="30"/>
      <c r="G12" s="28">
        <v>4.18678</v>
      </c>
      <c r="H12" s="28">
        <v>4.18678</v>
      </c>
      <c r="I12" s="28">
        <v>0.46204</v>
      </c>
      <c r="J12" s="238">
        <v>-88.96431147564476</v>
      </c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s="29" customFormat="1" ht="12.75">
      <c r="A13" s="37" t="s">
        <v>8</v>
      </c>
      <c r="B13" s="28">
        <v>1790531.5740600005</v>
      </c>
      <c r="C13" s="28">
        <v>1291611.3167400002</v>
      </c>
      <c r="D13" s="28">
        <v>1182832.3696729</v>
      </c>
      <c r="E13" s="40">
        <v>-8.421956795923393</v>
      </c>
      <c r="F13" s="30"/>
      <c r="G13" s="28">
        <v>645742.1433499999</v>
      </c>
      <c r="H13" s="28">
        <v>464879.09889000014</v>
      </c>
      <c r="I13" s="28">
        <v>484835.6514400001</v>
      </c>
      <c r="J13" s="238">
        <v>4.29284788187951</v>
      </c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s="29" customFormat="1" ht="12.75">
      <c r="A14" s="37"/>
      <c r="B14" s="28"/>
      <c r="C14" s="28"/>
      <c r="D14" s="28"/>
      <c r="E14" s="40"/>
      <c r="F14" s="28"/>
      <c r="G14" s="28"/>
      <c r="H14" s="28"/>
      <c r="I14" s="43"/>
      <c r="J14" s="238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s="29" customFormat="1" ht="12.75">
      <c r="A15" s="41" t="s">
        <v>217</v>
      </c>
      <c r="B15" s="42">
        <v>18692.740808200004</v>
      </c>
      <c r="C15" s="42">
        <v>13182.035443600002</v>
      </c>
      <c r="D15" s="42">
        <v>14218.346813699998</v>
      </c>
      <c r="E15" s="36">
        <v>7.861542889441523</v>
      </c>
      <c r="F15" s="42"/>
      <c r="G15" s="42">
        <v>69746.57669999999</v>
      </c>
      <c r="H15" s="42">
        <v>50191.894329999996</v>
      </c>
      <c r="I15" s="42">
        <v>48687.19037</v>
      </c>
      <c r="J15" s="237">
        <v>-2.9979023108929113</v>
      </c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s="29" customFormat="1" ht="12.75">
      <c r="A16" s="37" t="s">
        <v>9</v>
      </c>
      <c r="B16" s="44">
        <v>335.38844</v>
      </c>
      <c r="C16" s="30">
        <v>208.43905999999998</v>
      </c>
      <c r="D16" s="30">
        <v>204.21338</v>
      </c>
      <c r="E16" s="40">
        <v>-2.0272975708103758</v>
      </c>
      <c r="F16" s="44"/>
      <c r="G16" s="30">
        <v>3120.3463399999996</v>
      </c>
      <c r="H16" s="30">
        <v>2016.4359699999998</v>
      </c>
      <c r="I16" s="30">
        <v>1927.5295499999997</v>
      </c>
      <c r="J16" s="238">
        <v>-4.409087187628387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s="29" customFormat="1" ht="12.75">
      <c r="A17" s="37" t="s">
        <v>10</v>
      </c>
      <c r="B17" s="44">
        <v>13106.154968900002</v>
      </c>
      <c r="C17" s="30">
        <v>9221.481234300001</v>
      </c>
      <c r="D17" s="30">
        <v>9795.471579899999</v>
      </c>
      <c r="E17" s="40">
        <v>6.224491825293725</v>
      </c>
      <c r="F17" s="30"/>
      <c r="G17" s="30">
        <v>44458.600419999995</v>
      </c>
      <c r="H17" s="30">
        <v>31829.29636</v>
      </c>
      <c r="I17" s="30">
        <v>33112.889409999996</v>
      </c>
      <c r="J17" s="238">
        <v>4.032740892170935</v>
      </c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s="29" customFormat="1" ht="12.75">
      <c r="A18" s="37" t="s">
        <v>11</v>
      </c>
      <c r="B18" s="44">
        <v>973.24939</v>
      </c>
      <c r="C18" s="30">
        <v>750.7754399999999</v>
      </c>
      <c r="D18" s="30">
        <v>576.5051592</v>
      </c>
      <c r="E18" s="40">
        <v>-23.212038049619736</v>
      </c>
      <c r="F18" s="30"/>
      <c r="G18" s="30">
        <v>11392.19104</v>
      </c>
      <c r="H18" s="30">
        <v>8763.44931</v>
      </c>
      <c r="I18" s="30">
        <v>6024.48832</v>
      </c>
      <c r="J18" s="238">
        <v>-31.254371345248302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s="29" customFormat="1" ht="12.75">
      <c r="A19" s="37" t="s">
        <v>12</v>
      </c>
      <c r="B19" s="44">
        <v>4277.9480093</v>
      </c>
      <c r="C19" s="30">
        <v>3001.3397093</v>
      </c>
      <c r="D19" s="30">
        <v>3642.1566945999994</v>
      </c>
      <c r="E19" s="40">
        <v>21.35103145153326</v>
      </c>
      <c r="F19" s="30"/>
      <c r="G19" s="30">
        <v>10775.4389</v>
      </c>
      <c r="H19" s="30">
        <v>7582.71269</v>
      </c>
      <c r="I19" s="30">
        <v>7622.283090000001</v>
      </c>
      <c r="J19" s="238">
        <v>0.5218501823520967</v>
      </c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s="29" customFormat="1" ht="12.75">
      <c r="A20" s="37"/>
      <c r="B20" s="30"/>
      <c r="C20" s="30"/>
      <c r="D20" s="30"/>
      <c r="E20" s="40"/>
      <c r="F20" s="30"/>
      <c r="G20" s="30"/>
      <c r="H20" s="30"/>
      <c r="I20" s="30"/>
      <c r="J20" s="238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s="29" customFormat="1" ht="12.75">
      <c r="A21" s="41" t="s">
        <v>13</v>
      </c>
      <c r="B21" s="42">
        <v>1389.2069759999997</v>
      </c>
      <c r="C21" s="42">
        <v>1081.4970159999998</v>
      </c>
      <c r="D21" s="42">
        <v>1066.0516867000001</v>
      </c>
      <c r="E21" s="36">
        <v>-1.4281434966067081</v>
      </c>
      <c r="F21" s="42"/>
      <c r="G21" s="42">
        <v>6880.443539999999</v>
      </c>
      <c r="H21" s="42">
        <v>5183.112660000001</v>
      </c>
      <c r="I21" s="42">
        <v>5214.609689999999</v>
      </c>
      <c r="J21" s="237">
        <v>0.6076856141498297</v>
      </c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s="29" customFormat="1" ht="12.75">
      <c r="A22" s="37" t="s">
        <v>14</v>
      </c>
      <c r="B22" s="30">
        <v>136.97590999999997</v>
      </c>
      <c r="C22" s="30">
        <v>99.63195</v>
      </c>
      <c r="D22" s="30">
        <v>148.72191</v>
      </c>
      <c r="E22" s="40">
        <v>49.27130303080489</v>
      </c>
      <c r="F22" s="30"/>
      <c r="G22" s="30">
        <v>2717.93696</v>
      </c>
      <c r="H22" s="30">
        <v>2077.67506</v>
      </c>
      <c r="I22" s="30">
        <v>1947.7378899999999</v>
      </c>
      <c r="J22" s="238">
        <v>-6.253969761758611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s="29" customFormat="1" ht="12.75">
      <c r="A23" s="37" t="s">
        <v>15</v>
      </c>
      <c r="B23" s="30">
        <v>0.749</v>
      </c>
      <c r="C23" s="30">
        <v>0.224</v>
      </c>
      <c r="D23" s="30">
        <v>0.32539999999999997</v>
      </c>
      <c r="E23" s="40">
        <v>45.26785714285714</v>
      </c>
      <c r="F23" s="30"/>
      <c r="G23" s="30">
        <v>309.86269</v>
      </c>
      <c r="H23" s="30">
        <v>157.10612</v>
      </c>
      <c r="I23" s="30">
        <v>99.92746</v>
      </c>
      <c r="J23" s="238">
        <v>-36.394928472550916</v>
      </c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s="29" customFormat="1" ht="12.75">
      <c r="A24" s="234" t="s">
        <v>215</v>
      </c>
      <c r="B24" s="30">
        <v>1251.4820659999998</v>
      </c>
      <c r="C24" s="30">
        <v>981.6410659999999</v>
      </c>
      <c r="D24" s="30">
        <v>917.0043767000001</v>
      </c>
      <c r="E24" s="40">
        <v>-6.584554328333269</v>
      </c>
      <c r="F24" s="30"/>
      <c r="G24" s="30">
        <v>3852.6438899999994</v>
      </c>
      <c r="H24" s="30">
        <v>2948.3314800000003</v>
      </c>
      <c r="I24" s="30">
        <v>3166.94434</v>
      </c>
      <c r="J24" s="238">
        <v>7.414799234175646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s="29" customFormat="1" ht="12.75">
      <c r="A25" s="37"/>
      <c r="B25" s="28"/>
      <c r="C25" s="28"/>
      <c r="D25" s="28"/>
      <c r="E25" s="40"/>
      <c r="F25" s="28"/>
      <c r="G25" s="28"/>
      <c r="H25" s="28"/>
      <c r="I25" s="30"/>
      <c r="J25" s="238"/>
      <c r="K25" s="8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s="29" customFormat="1" ht="12.75">
      <c r="A26" s="41" t="s">
        <v>216</v>
      </c>
      <c r="B26" s="42"/>
      <c r="C26" s="42"/>
      <c r="D26" s="42"/>
      <c r="E26" s="36"/>
      <c r="F26" s="42"/>
      <c r="G26" s="42">
        <v>2057.8171899999998</v>
      </c>
      <c r="H26" s="42">
        <v>1556.1451700000002</v>
      </c>
      <c r="I26" s="42">
        <v>717.43862</v>
      </c>
      <c r="J26" s="237">
        <v>-53.896420858987085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s="29" customFormat="1" ht="12.75" customHeight="1">
      <c r="A27" s="45" t="s">
        <v>16</v>
      </c>
      <c r="B27" s="30">
        <v>85.2919878</v>
      </c>
      <c r="C27" s="30">
        <v>51.7465387</v>
      </c>
      <c r="D27" s="30">
        <v>8.2585564</v>
      </c>
      <c r="E27" s="40">
        <v>-84.0403694479376</v>
      </c>
      <c r="F27" s="30"/>
      <c r="G27" s="30">
        <v>420.06732</v>
      </c>
      <c r="H27" s="30">
        <v>269.9983199999999</v>
      </c>
      <c r="I27" s="30">
        <v>98.11976</v>
      </c>
      <c r="J27" s="238">
        <v>-63.65912202712964</v>
      </c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s="29" customFormat="1" ht="12.75">
      <c r="A28" s="37" t="s">
        <v>17</v>
      </c>
      <c r="B28" s="30">
        <v>626.5910039</v>
      </c>
      <c r="C28" s="30">
        <v>431.2022039</v>
      </c>
      <c r="D28" s="30">
        <v>219.66406999999998</v>
      </c>
      <c r="E28" s="40">
        <v>-49.057758051036714</v>
      </c>
      <c r="F28" s="30"/>
      <c r="G28" s="30">
        <v>1637.7498699999999</v>
      </c>
      <c r="H28" s="30">
        <v>1286.1468500000003</v>
      </c>
      <c r="I28" s="30">
        <v>619.31886</v>
      </c>
      <c r="J28" s="238">
        <v>-51.84695588999034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s="29" customFormat="1" ht="12.75">
      <c r="A29" s="37"/>
      <c r="B29" s="28"/>
      <c r="C29" s="28"/>
      <c r="D29" s="28"/>
      <c r="E29" s="40"/>
      <c r="F29" s="28"/>
      <c r="G29" s="28"/>
      <c r="H29" s="28"/>
      <c r="J29" s="238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s="29" customFormat="1" ht="12.75">
      <c r="A30" s="35" t="s">
        <v>169</v>
      </c>
      <c r="B30" s="35"/>
      <c r="C30" s="35"/>
      <c r="D30" s="35"/>
      <c r="E30" s="36"/>
      <c r="F30" s="35"/>
      <c r="G30" s="35">
        <v>18924.056409999997</v>
      </c>
      <c r="H30" s="35">
        <v>15965.164710000005</v>
      </c>
      <c r="I30" s="35">
        <v>12522.800249999997</v>
      </c>
      <c r="J30" s="237">
        <v>-21.561722177810267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s="28" customFormat="1" ht="12.75">
      <c r="A31" s="37" t="s">
        <v>18</v>
      </c>
      <c r="B31" s="28">
        <v>34</v>
      </c>
      <c r="C31" s="28">
        <v>18</v>
      </c>
      <c r="D31" s="28">
        <v>39</v>
      </c>
      <c r="E31" s="40">
        <v>116.66666666666666</v>
      </c>
      <c r="G31" s="28">
        <v>410.55254</v>
      </c>
      <c r="H31" s="28">
        <v>297.63302000000004</v>
      </c>
      <c r="I31" s="44">
        <v>977.6733999999999</v>
      </c>
      <c r="J31" s="238">
        <v>228.48284105036453</v>
      </c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</row>
    <row r="32" spans="1:41" s="29" customFormat="1" ht="12.75">
      <c r="A32" s="37" t="s">
        <v>19</v>
      </c>
      <c r="B32" s="30">
        <v>2</v>
      </c>
      <c r="C32" s="30">
        <v>2</v>
      </c>
      <c r="D32" s="30">
        <v>9</v>
      </c>
      <c r="E32" s="40">
        <v>350</v>
      </c>
      <c r="F32" s="30"/>
      <c r="G32" s="30">
        <v>3.008</v>
      </c>
      <c r="H32" s="30">
        <v>3.008</v>
      </c>
      <c r="I32" s="30">
        <v>524.68498</v>
      </c>
      <c r="J32" s="238">
        <v>17342.98470744681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s="29" customFormat="1" ht="12.75">
      <c r="A33" s="37" t="s">
        <v>20</v>
      </c>
      <c r="B33" s="30">
        <v>1</v>
      </c>
      <c r="C33" s="30">
        <v>1</v>
      </c>
      <c r="D33" s="30">
        <v>2</v>
      </c>
      <c r="E33" s="40">
        <v>100</v>
      </c>
      <c r="F33" s="30"/>
      <c r="G33" s="30">
        <v>183.16191</v>
      </c>
      <c r="H33" s="30">
        <v>183.16191</v>
      </c>
      <c r="I33" s="30">
        <v>4.7189</v>
      </c>
      <c r="J33" s="238">
        <v>-97.42364556036787</v>
      </c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s="29" customFormat="1" ht="12.75">
      <c r="A34" s="45" t="s">
        <v>21</v>
      </c>
      <c r="B34" s="30"/>
      <c r="C34" s="30"/>
      <c r="D34" s="30"/>
      <c r="E34" s="40"/>
      <c r="F34" s="30"/>
      <c r="G34" s="30">
        <v>18327.333959999996</v>
      </c>
      <c r="H34" s="30">
        <v>15481.361780000005</v>
      </c>
      <c r="I34" s="30">
        <v>11015.722969999997</v>
      </c>
      <c r="J34" s="238">
        <v>-28.84525840465183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s="29" customFormat="1" ht="12.75">
      <c r="A35" s="226"/>
      <c r="B35" s="227"/>
      <c r="C35" s="227"/>
      <c r="D35" s="227"/>
      <c r="E35" s="226"/>
      <c r="F35" s="227"/>
      <c r="G35" s="227"/>
      <c r="H35" s="227"/>
      <c r="I35" s="228"/>
      <c r="J35" s="240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11" s="89" customFormat="1" ht="12.75">
      <c r="A36" s="102" t="s">
        <v>172</v>
      </c>
      <c r="B36" s="103"/>
      <c r="C36" s="103"/>
      <c r="D36" s="102"/>
      <c r="E36" s="103"/>
      <c r="F36" s="103"/>
      <c r="G36" s="103"/>
      <c r="H36" s="102"/>
      <c r="I36" s="104"/>
      <c r="J36" s="103"/>
      <c r="K36" s="87"/>
    </row>
    <row r="37" spans="1:10" ht="12.75">
      <c r="A37" s="59" t="s">
        <v>191</v>
      </c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2.75">
      <c r="A38" s="276"/>
      <c r="B38" s="276"/>
      <c r="C38" s="276"/>
      <c r="D38" s="276"/>
      <c r="E38" s="276"/>
      <c r="F38" s="276"/>
      <c r="G38" s="276"/>
      <c r="H38" s="276"/>
      <c r="I38" s="276"/>
      <c r="J38" s="276"/>
    </row>
    <row r="39" spans="2:33" ht="12.75">
      <c r="B39" s="107"/>
      <c r="C39" s="107"/>
      <c r="D39" s="107"/>
      <c r="E39" s="107"/>
      <c r="F39" s="107"/>
      <c r="G39" s="107"/>
      <c r="H39" s="107"/>
      <c r="I39" s="107"/>
      <c r="J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2:33" ht="12.75">
      <c r="B40" s="107"/>
      <c r="C40" s="107"/>
      <c r="D40" s="107"/>
      <c r="E40" s="107"/>
      <c r="F40" s="107"/>
      <c r="G40" s="107"/>
      <c r="H40" s="107"/>
      <c r="I40" s="107"/>
      <c r="J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2:33" ht="12.75">
      <c r="B41" s="107"/>
      <c r="C41" s="107"/>
      <c r="D41" s="107"/>
      <c r="E41" s="107"/>
      <c r="F41" s="107"/>
      <c r="G41" s="107"/>
      <c r="H41" s="107"/>
      <c r="I41" s="107"/>
      <c r="J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2:33" ht="12.75">
      <c r="B42" s="107"/>
      <c r="C42" s="107"/>
      <c r="D42" s="107"/>
      <c r="E42" s="107"/>
      <c r="F42" s="107"/>
      <c r="G42" s="107"/>
      <c r="H42" s="107"/>
      <c r="I42" s="107"/>
      <c r="J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2:33" ht="12.75">
      <c r="B43" s="107"/>
      <c r="C43" s="107"/>
      <c r="D43" s="107"/>
      <c r="E43" s="107"/>
      <c r="F43" s="107"/>
      <c r="G43" s="107"/>
      <c r="H43" s="107"/>
      <c r="I43" s="107"/>
      <c r="J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2:33" ht="12.75">
      <c r="B44" s="107"/>
      <c r="C44" s="107"/>
      <c r="D44" s="107"/>
      <c r="E44" s="107"/>
      <c r="F44" s="107"/>
      <c r="G44" s="107"/>
      <c r="H44" s="107"/>
      <c r="I44" s="107"/>
      <c r="J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2:33" ht="12.75">
      <c r="B45" s="107"/>
      <c r="C45" s="107"/>
      <c r="D45" s="107"/>
      <c r="E45" s="107"/>
      <c r="F45" s="107"/>
      <c r="G45" s="107"/>
      <c r="H45" s="107"/>
      <c r="I45" s="107"/>
      <c r="J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2:33" ht="12.75">
      <c r="B46" s="107"/>
      <c r="C46" s="107"/>
      <c r="D46" s="107"/>
      <c r="E46" s="107"/>
      <c r="F46" s="107"/>
      <c r="G46" s="107"/>
      <c r="H46" s="107"/>
      <c r="I46" s="107"/>
      <c r="J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2:33" ht="12.75">
      <c r="B47" s="107"/>
      <c r="C47" s="107"/>
      <c r="D47" s="107"/>
      <c r="E47" s="107"/>
      <c r="F47" s="107"/>
      <c r="G47" s="107"/>
      <c r="H47" s="107"/>
      <c r="I47" s="107"/>
      <c r="J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2:33" ht="12.75">
      <c r="B48" s="107"/>
      <c r="C48" s="107"/>
      <c r="D48" s="107"/>
      <c r="E48" s="107"/>
      <c r="F48" s="107"/>
      <c r="G48" s="107"/>
      <c r="H48" s="107"/>
      <c r="I48" s="107"/>
      <c r="J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</row>
    <row r="49" spans="2:33" ht="12.75">
      <c r="B49" s="107"/>
      <c r="C49" s="107"/>
      <c r="D49" s="107"/>
      <c r="E49" s="107"/>
      <c r="F49" s="107"/>
      <c r="G49" s="107"/>
      <c r="H49" s="107"/>
      <c r="I49" s="107"/>
      <c r="J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</row>
    <row r="50" spans="2:33" ht="12.75">
      <c r="B50" s="107"/>
      <c r="C50" s="107"/>
      <c r="D50" s="107"/>
      <c r="E50" s="107"/>
      <c r="F50" s="107"/>
      <c r="G50" s="107"/>
      <c r="H50" s="107"/>
      <c r="I50" s="107"/>
      <c r="J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</row>
    <row r="51" spans="2:33" ht="12.75">
      <c r="B51" s="107"/>
      <c r="C51" s="107"/>
      <c r="D51" s="107"/>
      <c r="E51" s="107"/>
      <c r="F51" s="107"/>
      <c r="G51" s="107"/>
      <c r="H51" s="107"/>
      <c r="I51" s="107"/>
      <c r="J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</row>
    <row r="52" spans="2:33" ht="12.75">
      <c r="B52" s="107"/>
      <c r="C52" s="107"/>
      <c r="D52" s="107"/>
      <c r="E52" s="107"/>
      <c r="F52" s="107"/>
      <c r="G52" s="107"/>
      <c r="H52" s="107"/>
      <c r="I52" s="107"/>
      <c r="J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</row>
    <row r="53" spans="2:33" ht="12.75">
      <c r="B53" s="107"/>
      <c r="C53" s="107"/>
      <c r="D53" s="107"/>
      <c r="E53" s="107"/>
      <c r="F53" s="107"/>
      <c r="G53" s="107"/>
      <c r="H53" s="107"/>
      <c r="I53" s="107"/>
      <c r="J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</row>
    <row r="54" spans="2:33" ht="12.75">
      <c r="B54" s="107"/>
      <c r="C54" s="107"/>
      <c r="D54" s="107"/>
      <c r="E54" s="107"/>
      <c r="F54" s="107"/>
      <c r="G54" s="107"/>
      <c r="H54" s="107"/>
      <c r="I54" s="107"/>
      <c r="J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</row>
    <row r="55" spans="2:33" ht="12.75">
      <c r="B55" s="107"/>
      <c r="C55" s="107"/>
      <c r="D55" s="107"/>
      <c r="E55" s="107"/>
      <c r="F55" s="107"/>
      <c r="G55" s="107"/>
      <c r="H55" s="107"/>
      <c r="I55" s="107"/>
      <c r="J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6" spans="2:33" ht="12.75">
      <c r="B56" s="107"/>
      <c r="C56" s="107"/>
      <c r="D56" s="107"/>
      <c r="E56" s="107"/>
      <c r="F56" s="107"/>
      <c r="G56" s="107"/>
      <c r="H56" s="107"/>
      <c r="I56" s="107"/>
      <c r="J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</row>
    <row r="57" spans="2:33" ht="12.75">
      <c r="B57" s="107"/>
      <c r="C57" s="107"/>
      <c r="D57" s="107"/>
      <c r="E57" s="107"/>
      <c r="F57" s="107"/>
      <c r="G57" s="107"/>
      <c r="H57" s="107"/>
      <c r="I57" s="107"/>
      <c r="J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2:33" ht="12.75">
      <c r="B58" s="107"/>
      <c r="C58" s="107"/>
      <c r="D58" s="107"/>
      <c r="E58" s="107"/>
      <c r="F58" s="107"/>
      <c r="G58" s="107"/>
      <c r="H58" s="107"/>
      <c r="I58" s="107"/>
      <c r="J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</row>
    <row r="59" spans="2:33" ht="12.75">
      <c r="B59" s="107"/>
      <c r="C59" s="107"/>
      <c r="D59" s="107"/>
      <c r="E59" s="107"/>
      <c r="F59" s="107"/>
      <c r="G59" s="107"/>
      <c r="H59" s="107"/>
      <c r="I59" s="107"/>
      <c r="J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</row>
    <row r="60" spans="2:33" ht="12.75">
      <c r="B60" s="107"/>
      <c r="C60" s="107"/>
      <c r="D60" s="107"/>
      <c r="E60" s="107"/>
      <c r="F60" s="107"/>
      <c r="G60" s="107"/>
      <c r="H60" s="107"/>
      <c r="I60" s="107"/>
      <c r="J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</row>
    <row r="61" spans="2:33" ht="12.75">
      <c r="B61" s="107"/>
      <c r="C61" s="107"/>
      <c r="D61" s="107"/>
      <c r="E61" s="107"/>
      <c r="F61" s="107"/>
      <c r="G61" s="107"/>
      <c r="H61" s="107"/>
      <c r="I61" s="107"/>
      <c r="J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  <row r="62" spans="2:33" ht="12.75">
      <c r="B62" s="107"/>
      <c r="C62" s="107"/>
      <c r="D62" s="107"/>
      <c r="E62" s="107"/>
      <c r="F62" s="107"/>
      <c r="G62" s="107"/>
      <c r="H62" s="107"/>
      <c r="I62" s="107"/>
      <c r="J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</row>
    <row r="63" spans="2:33" ht="12.75">
      <c r="B63" s="107"/>
      <c r="C63" s="107"/>
      <c r="D63" s="107"/>
      <c r="E63" s="107"/>
      <c r="F63" s="107"/>
      <c r="G63" s="107"/>
      <c r="H63" s="107"/>
      <c r="I63" s="107"/>
      <c r="J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</row>
    <row r="64" spans="2:33" ht="12.75">
      <c r="B64" s="107"/>
      <c r="C64" s="107"/>
      <c r="D64" s="107"/>
      <c r="E64" s="107"/>
      <c r="F64" s="107"/>
      <c r="G64" s="107"/>
      <c r="H64" s="107"/>
      <c r="I64" s="107"/>
      <c r="J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</row>
    <row r="65" spans="2:33" ht="12.75">
      <c r="B65" s="107"/>
      <c r="C65" s="107"/>
      <c r="D65" s="107"/>
      <c r="E65" s="107"/>
      <c r="F65" s="107"/>
      <c r="G65" s="107"/>
      <c r="H65" s="107"/>
      <c r="I65" s="107"/>
      <c r="J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</row>
    <row r="66" spans="2:33" ht="12.75">
      <c r="B66" s="107"/>
      <c r="C66" s="107"/>
      <c r="D66" s="107"/>
      <c r="E66" s="107"/>
      <c r="F66" s="107"/>
      <c r="G66" s="107"/>
      <c r="H66" s="107"/>
      <c r="I66" s="107"/>
      <c r="J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</row>
    <row r="67" spans="2:33" ht="12.75">
      <c r="B67" s="107"/>
      <c r="C67" s="107"/>
      <c r="D67" s="107"/>
      <c r="E67" s="107"/>
      <c r="F67" s="107"/>
      <c r="G67" s="107"/>
      <c r="H67" s="107"/>
      <c r="I67" s="107"/>
      <c r="J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</row>
    <row r="68" spans="2:33" ht="12.75">
      <c r="B68" s="107"/>
      <c r="C68" s="107"/>
      <c r="D68" s="107"/>
      <c r="E68" s="107"/>
      <c r="F68" s="107"/>
      <c r="G68" s="107"/>
      <c r="H68" s="107"/>
      <c r="I68" s="107"/>
      <c r="J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</row>
    <row r="69" spans="2:33" ht="12.75">
      <c r="B69" s="107"/>
      <c r="C69" s="107"/>
      <c r="D69" s="107"/>
      <c r="E69" s="107"/>
      <c r="F69" s="107"/>
      <c r="G69" s="107"/>
      <c r="H69" s="107"/>
      <c r="I69" s="107"/>
      <c r="J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</row>
    <row r="70" spans="2:33" ht="12.75">
      <c r="B70" s="107"/>
      <c r="C70" s="107"/>
      <c r="D70" s="107"/>
      <c r="E70" s="107"/>
      <c r="F70" s="107"/>
      <c r="G70" s="107"/>
      <c r="H70" s="107"/>
      <c r="I70" s="107"/>
      <c r="J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</row>
    <row r="71" spans="2:33" ht="12.75">
      <c r="B71" s="107"/>
      <c r="C71" s="107"/>
      <c r="D71" s="107"/>
      <c r="E71" s="107"/>
      <c r="F71" s="107"/>
      <c r="G71" s="107"/>
      <c r="H71" s="107"/>
      <c r="I71" s="107"/>
      <c r="J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</row>
    <row r="72" spans="2:33" ht="12.75">
      <c r="B72" s="107"/>
      <c r="C72" s="107"/>
      <c r="D72" s="107"/>
      <c r="E72" s="107"/>
      <c r="F72" s="107"/>
      <c r="G72" s="107"/>
      <c r="H72" s="107"/>
      <c r="I72" s="107"/>
      <c r="J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</row>
    <row r="73" spans="2:33" ht="12.75">
      <c r="B73" s="107"/>
      <c r="C73" s="107"/>
      <c r="D73" s="107"/>
      <c r="E73" s="107"/>
      <c r="F73" s="107"/>
      <c r="G73" s="107"/>
      <c r="H73" s="107"/>
      <c r="I73" s="107"/>
      <c r="J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</row>
    <row r="74" spans="2:33" ht="12.75">
      <c r="B74" s="107"/>
      <c r="C74" s="107"/>
      <c r="D74" s="107"/>
      <c r="E74" s="107"/>
      <c r="F74" s="107"/>
      <c r="G74" s="107"/>
      <c r="H74" s="107"/>
      <c r="I74" s="107"/>
      <c r="J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</row>
    <row r="75" spans="2:33" ht="12.75">
      <c r="B75" s="107"/>
      <c r="C75" s="107"/>
      <c r="D75" s="107"/>
      <c r="E75" s="107"/>
      <c r="F75" s="107"/>
      <c r="G75" s="107"/>
      <c r="H75" s="107"/>
      <c r="I75" s="107"/>
      <c r="J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</row>
    <row r="76" spans="2:33" ht="12.75">
      <c r="B76" s="107"/>
      <c r="C76" s="107"/>
      <c r="D76" s="107"/>
      <c r="E76" s="107"/>
      <c r="F76" s="107"/>
      <c r="G76" s="107"/>
      <c r="H76" s="107"/>
      <c r="I76" s="107"/>
      <c r="J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</row>
    <row r="77" spans="2:33" ht="12.75">
      <c r="B77" s="107"/>
      <c r="C77" s="107"/>
      <c r="D77" s="107"/>
      <c r="E77" s="107"/>
      <c r="F77" s="107"/>
      <c r="G77" s="107"/>
      <c r="H77" s="107"/>
      <c r="I77" s="107"/>
      <c r="J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</row>
    <row r="78" spans="2:33" ht="12.75">
      <c r="B78" s="107"/>
      <c r="C78" s="107"/>
      <c r="D78" s="107"/>
      <c r="E78" s="107"/>
      <c r="F78" s="107"/>
      <c r="G78" s="107"/>
      <c r="H78" s="107"/>
      <c r="I78" s="107"/>
      <c r="J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</row>
    <row r="79" spans="2:33" ht="12.75">
      <c r="B79" s="107"/>
      <c r="C79" s="107"/>
      <c r="D79" s="107"/>
      <c r="E79" s="107"/>
      <c r="F79" s="107"/>
      <c r="G79" s="107"/>
      <c r="H79" s="107"/>
      <c r="I79" s="107"/>
      <c r="J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</row>
    <row r="80" spans="2:33" ht="12.75">
      <c r="B80" s="107"/>
      <c r="C80" s="107"/>
      <c r="D80" s="107"/>
      <c r="E80" s="107"/>
      <c r="F80" s="107"/>
      <c r="G80" s="107"/>
      <c r="H80" s="107"/>
      <c r="I80" s="107"/>
      <c r="J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</row>
    <row r="81" spans="2:33" ht="12.75">
      <c r="B81" s="107"/>
      <c r="C81" s="107"/>
      <c r="D81" s="107"/>
      <c r="E81" s="107"/>
      <c r="F81" s="107"/>
      <c r="G81" s="107"/>
      <c r="H81" s="107"/>
      <c r="I81" s="107"/>
      <c r="J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</row>
    <row r="82" spans="2:33" ht="12.75">
      <c r="B82" s="107"/>
      <c r="C82" s="107"/>
      <c r="D82" s="107"/>
      <c r="E82" s="107"/>
      <c r="F82" s="107"/>
      <c r="G82" s="107"/>
      <c r="H82" s="107"/>
      <c r="I82" s="107"/>
      <c r="J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</row>
    <row r="83" spans="2:33" ht="12.75">
      <c r="B83" s="107"/>
      <c r="C83" s="107"/>
      <c r="D83" s="107"/>
      <c r="E83" s="107"/>
      <c r="F83" s="107"/>
      <c r="G83" s="107"/>
      <c r="H83" s="107"/>
      <c r="I83" s="107"/>
      <c r="J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</row>
    <row r="84" spans="2:33" ht="12.75">
      <c r="B84" s="107"/>
      <c r="C84" s="107"/>
      <c r="D84" s="107"/>
      <c r="E84" s="107"/>
      <c r="F84" s="107"/>
      <c r="G84" s="107"/>
      <c r="H84" s="107"/>
      <c r="I84" s="107"/>
      <c r="J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</row>
    <row r="85" spans="2:33" ht="12.75">
      <c r="B85" s="107"/>
      <c r="C85" s="107"/>
      <c r="D85" s="107"/>
      <c r="E85" s="107"/>
      <c r="F85" s="107"/>
      <c r="G85" s="107"/>
      <c r="H85" s="107"/>
      <c r="I85" s="107"/>
      <c r="J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</row>
    <row r="86" spans="2:33" ht="12.75">
      <c r="B86" s="107"/>
      <c r="C86" s="107"/>
      <c r="D86" s="107"/>
      <c r="E86" s="107"/>
      <c r="F86" s="107"/>
      <c r="G86" s="107"/>
      <c r="H86" s="107"/>
      <c r="I86" s="107"/>
      <c r="J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</row>
    <row r="87" spans="2:33" ht="12.75">
      <c r="B87" s="107"/>
      <c r="C87" s="107"/>
      <c r="D87" s="107"/>
      <c r="E87" s="107"/>
      <c r="F87" s="107"/>
      <c r="G87" s="107"/>
      <c r="H87" s="107"/>
      <c r="I87" s="107"/>
      <c r="J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</row>
    <row r="88" spans="2:33" ht="12.75">
      <c r="B88" s="107"/>
      <c r="C88" s="107"/>
      <c r="D88" s="107"/>
      <c r="E88" s="107"/>
      <c r="F88" s="107"/>
      <c r="G88" s="107"/>
      <c r="H88" s="107"/>
      <c r="I88" s="107"/>
      <c r="J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</row>
    <row r="89" spans="2:33" ht="12.75">
      <c r="B89" s="107"/>
      <c r="C89" s="107"/>
      <c r="D89" s="107"/>
      <c r="E89" s="107"/>
      <c r="F89" s="107"/>
      <c r="G89" s="107"/>
      <c r="H89" s="107"/>
      <c r="I89" s="107"/>
      <c r="J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</row>
    <row r="90" spans="2:33" ht="12.75">
      <c r="B90" s="107"/>
      <c r="C90" s="107"/>
      <c r="D90" s="107"/>
      <c r="E90" s="107"/>
      <c r="F90" s="107"/>
      <c r="G90" s="107"/>
      <c r="H90" s="107"/>
      <c r="I90" s="107"/>
      <c r="J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</row>
    <row r="91" spans="2:33" ht="12.75">
      <c r="B91" s="107"/>
      <c r="C91" s="107"/>
      <c r="D91" s="107"/>
      <c r="E91" s="107"/>
      <c r="F91" s="107"/>
      <c r="G91" s="107"/>
      <c r="H91" s="107"/>
      <c r="I91" s="107"/>
      <c r="J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</row>
    <row r="92" spans="2:33" ht="12.75">
      <c r="B92" s="107"/>
      <c r="C92" s="107"/>
      <c r="D92" s="107"/>
      <c r="E92" s="107"/>
      <c r="F92" s="107"/>
      <c r="G92" s="107"/>
      <c r="H92" s="107"/>
      <c r="I92" s="107"/>
      <c r="J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</row>
    <row r="93" spans="2:33" ht="12.75">
      <c r="B93" s="107"/>
      <c r="C93" s="107"/>
      <c r="D93" s="107"/>
      <c r="E93" s="107"/>
      <c r="F93" s="107"/>
      <c r="G93" s="107"/>
      <c r="H93" s="107"/>
      <c r="I93" s="107"/>
      <c r="J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</row>
    <row r="94" spans="2:33" ht="12.75">
      <c r="B94" s="107"/>
      <c r="C94" s="107"/>
      <c r="D94" s="107"/>
      <c r="E94" s="107"/>
      <c r="F94" s="107"/>
      <c r="G94" s="107"/>
      <c r="H94" s="107"/>
      <c r="I94" s="107"/>
      <c r="J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</row>
    <row r="95" spans="2:33" ht="12.75">
      <c r="B95" s="107"/>
      <c r="C95" s="107"/>
      <c r="D95" s="107"/>
      <c r="E95" s="107"/>
      <c r="F95" s="107"/>
      <c r="G95" s="107"/>
      <c r="H95" s="107"/>
      <c r="I95" s="107"/>
      <c r="J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</row>
    <row r="96" spans="2:33" ht="12.75">
      <c r="B96" s="107"/>
      <c r="C96" s="107"/>
      <c r="D96" s="107"/>
      <c r="E96" s="107"/>
      <c r="F96" s="107"/>
      <c r="G96" s="107"/>
      <c r="H96" s="107"/>
      <c r="I96" s="107"/>
      <c r="J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</row>
    <row r="97" spans="2:33" ht="12.75">
      <c r="B97" s="107"/>
      <c r="C97" s="107"/>
      <c r="D97" s="107"/>
      <c r="E97" s="107"/>
      <c r="F97" s="107"/>
      <c r="G97" s="107"/>
      <c r="H97" s="107"/>
      <c r="I97" s="107"/>
      <c r="J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</row>
    <row r="98" spans="2:33" ht="12.75">
      <c r="B98" s="107"/>
      <c r="C98" s="107"/>
      <c r="D98" s="107"/>
      <c r="E98" s="107"/>
      <c r="F98" s="107"/>
      <c r="G98" s="107"/>
      <c r="H98" s="107"/>
      <c r="I98" s="107"/>
      <c r="J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</row>
    <row r="99" spans="2:33" ht="12.75">
      <c r="B99" s="107"/>
      <c r="C99" s="107"/>
      <c r="D99" s="107"/>
      <c r="E99" s="107"/>
      <c r="F99" s="107"/>
      <c r="G99" s="107"/>
      <c r="H99" s="107"/>
      <c r="I99" s="107"/>
      <c r="J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</row>
    <row r="100" spans="2:33" ht="12.75">
      <c r="B100" s="107"/>
      <c r="C100" s="107"/>
      <c r="D100" s="107"/>
      <c r="E100" s="107"/>
      <c r="F100" s="107"/>
      <c r="G100" s="107"/>
      <c r="H100" s="107"/>
      <c r="I100" s="107"/>
      <c r="J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</row>
    <row r="101" spans="2:33" ht="12.75">
      <c r="B101" s="107"/>
      <c r="C101" s="107"/>
      <c r="D101" s="107"/>
      <c r="E101" s="107"/>
      <c r="F101" s="107"/>
      <c r="G101" s="107"/>
      <c r="H101" s="107"/>
      <c r="I101" s="107"/>
      <c r="J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</row>
    <row r="102" spans="2:33" ht="12.75">
      <c r="B102" s="107"/>
      <c r="C102" s="107"/>
      <c r="D102" s="107"/>
      <c r="E102" s="107"/>
      <c r="F102" s="107"/>
      <c r="G102" s="107"/>
      <c r="H102" s="107"/>
      <c r="I102" s="107"/>
      <c r="J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</row>
    <row r="103" spans="2:33" ht="12.75">
      <c r="B103" s="107"/>
      <c r="C103" s="107"/>
      <c r="D103" s="107"/>
      <c r="E103" s="107"/>
      <c r="F103" s="107"/>
      <c r="G103" s="107"/>
      <c r="H103" s="107"/>
      <c r="I103" s="107"/>
      <c r="J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</row>
    <row r="104" spans="2:33" ht="12.75">
      <c r="B104" s="107"/>
      <c r="C104" s="107"/>
      <c r="D104" s="107"/>
      <c r="E104" s="107"/>
      <c r="F104" s="107"/>
      <c r="G104" s="107"/>
      <c r="H104" s="107"/>
      <c r="I104" s="107"/>
      <c r="J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</row>
    <row r="105" spans="2:33" ht="12.75">
      <c r="B105" s="107"/>
      <c r="C105" s="107"/>
      <c r="D105" s="107"/>
      <c r="E105" s="107"/>
      <c r="F105" s="107"/>
      <c r="G105" s="107"/>
      <c r="H105" s="107"/>
      <c r="I105" s="107"/>
      <c r="J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</row>
    <row r="106" spans="2:33" ht="12.75">
      <c r="B106" s="107"/>
      <c r="C106" s="107"/>
      <c r="D106" s="107"/>
      <c r="E106" s="107"/>
      <c r="F106" s="107"/>
      <c r="G106" s="107"/>
      <c r="H106" s="107"/>
      <c r="I106" s="107"/>
      <c r="J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</row>
    <row r="107" spans="2:33" ht="12.75">
      <c r="B107" s="107"/>
      <c r="C107" s="107"/>
      <c r="D107" s="107"/>
      <c r="E107" s="107"/>
      <c r="F107" s="107"/>
      <c r="G107" s="107"/>
      <c r="H107" s="107"/>
      <c r="I107" s="107"/>
      <c r="J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</row>
    <row r="108" spans="2:33" ht="12.75">
      <c r="B108" s="107"/>
      <c r="C108" s="107"/>
      <c r="D108" s="107"/>
      <c r="E108" s="107"/>
      <c r="F108" s="107"/>
      <c r="G108" s="107"/>
      <c r="H108" s="107"/>
      <c r="I108" s="107"/>
      <c r="J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</row>
    <row r="109" spans="2:33" ht="12.75">
      <c r="B109" s="107"/>
      <c r="C109" s="107"/>
      <c r="D109" s="107"/>
      <c r="E109" s="107"/>
      <c r="F109" s="107"/>
      <c r="G109" s="107"/>
      <c r="H109" s="107"/>
      <c r="I109" s="107"/>
      <c r="J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</row>
    <row r="110" spans="2:33" ht="12.75">
      <c r="B110" s="107"/>
      <c r="C110" s="107"/>
      <c r="D110" s="107"/>
      <c r="E110" s="107"/>
      <c r="F110" s="107"/>
      <c r="G110" s="107"/>
      <c r="H110" s="107"/>
      <c r="I110" s="107"/>
      <c r="J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</row>
    <row r="111" spans="2:33" ht="12.75">
      <c r="B111" s="107"/>
      <c r="C111" s="107"/>
      <c r="D111" s="107"/>
      <c r="E111" s="107"/>
      <c r="F111" s="107"/>
      <c r="G111" s="107"/>
      <c r="H111" s="107"/>
      <c r="I111" s="107"/>
      <c r="J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</row>
    <row r="112" spans="2:33" ht="12.75">
      <c r="B112" s="107"/>
      <c r="C112" s="107"/>
      <c r="D112" s="107"/>
      <c r="E112" s="107"/>
      <c r="F112" s="107"/>
      <c r="G112" s="107"/>
      <c r="H112" s="107"/>
      <c r="I112" s="107"/>
      <c r="J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</row>
    <row r="113" spans="2:33" ht="12.75">
      <c r="B113" s="107"/>
      <c r="C113" s="107"/>
      <c r="D113" s="107"/>
      <c r="E113" s="107"/>
      <c r="F113" s="107"/>
      <c r="G113" s="107"/>
      <c r="H113" s="107"/>
      <c r="I113" s="107"/>
      <c r="J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</row>
    <row r="114" spans="2:33" ht="12.75">
      <c r="B114" s="107"/>
      <c r="C114" s="107"/>
      <c r="D114" s="107"/>
      <c r="E114" s="107"/>
      <c r="F114" s="107"/>
      <c r="G114" s="107"/>
      <c r="H114" s="107"/>
      <c r="I114" s="107"/>
      <c r="J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</row>
    <row r="115" spans="2:33" ht="12.75">
      <c r="B115" s="107"/>
      <c r="C115" s="107"/>
      <c r="D115" s="107"/>
      <c r="E115" s="107"/>
      <c r="F115" s="107"/>
      <c r="G115" s="107"/>
      <c r="H115" s="107"/>
      <c r="I115" s="107"/>
      <c r="J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</row>
    <row r="116" spans="2:33" ht="12.75">
      <c r="B116" s="107"/>
      <c r="C116" s="107"/>
      <c r="D116" s="107"/>
      <c r="E116" s="107"/>
      <c r="F116" s="107"/>
      <c r="G116" s="107"/>
      <c r="H116" s="107"/>
      <c r="I116" s="107"/>
      <c r="J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</row>
    <row r="117" spans="2:33" ht="12.75">
      <c r="B117" s="107"/>
      <c r="C117" s="107"/>
      <c r="D117" s="107"/>
      <c r="E117" s="107"/>
      <c r="F117" s="107"/>
      <c r="G117" s="107"/>
      <c r="H117" s="107"/>
      <c r="I117" s="107"/>
      <c r="J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</row>
    <row r="118" spans="2:33" ht="12.75">
      <c r="B118" s="107"/>
      <c r="C118" s="107"/>
      <c r="D118" s="107"/>
      <c r="E118" s="107"/>
      <c r="F118" s="107"/>
      <c r="G118" s="107"/>
      <c r="H118" s="107"/>
      <c r="I118" s="107"/>
      <c r="J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</row>
    <row r="119" spans="2:33" ht="12.75">
      <c r="B119" s="107"/>
      <c r="C119" s="107"/>
      <c r="D119" s="107"/>
      <c r="E119" s="107"/>
      <c r="F119" s="107"/>
      <c r="G119" s="107"/>
      <c r="H119" s="107"/>
      <c r="I119" s="107"/>
      <c r="J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</row>
    <row r="120" spans="2:33" ht="12.75">
      <c r="B120" s="107"/>
      <c r="C120" s="107"/>
      <c r="D120" s="107"/>
      <c r="E120" s="107"/>
      <c r="F120" s="107"/>
      <c r="G120" s="107"/>
      <c r="H120" s="107"/>
      <c r="I120" s="107"/>
      <c r="J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</row>
    <row r="121" spans="2:33" ht="12.75">
      <c r="B121" s="107"/>
      <c r="C121" s="107"/>
      <c r="D121" s="107"/>
      <c r="E121" s="107"/>
      <c r="F121" s="107"/>
      <c r="G121" s="107"/>
      <c r="H121" s="107"/>
      <c r="I121" s="107"/>
      <c r="J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</row>
    <row r="122" spans="2:33" ht="12.75">
      <c r="B122" s="107"/>
      <c r="C122" s="107"/>
      <c r="D122" s="107"/>
      <c r="E122" s="107"/>
      <c r="F122" s="107"/>
      <c r="G122" s="107"/>
      <c r="H122" s="107"/>
      <c r="I122" s="107"/>
      <c r="J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</row>
    <row r="123" spans="2:33" ht="12.75">
      <c r="B123" s="107"/>
      <c r="C123" s="107"/>
      <c r="D123" s="107"/>
      <c r="E123" s="107"/>
      <c r="F123" s="107"/>
      <c r="G123" s="107"/>
      <c r="H123" s="107"/>
      <c r="I123" s="107"/>
      <c r="J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</row>
    <row r="124" spans="12:33" ht="12.75"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</row>
    <row r="125" spans="12:33" ht="12.75"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</row>
    <row r="126" spans="12:33" ht="12.75"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</row>
    <row r="127" spans="12:33" ht="12.75"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</row>
    <row r="128" spans="12:33" ht="12.75"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</row>
    <row r="129" spans="12:33" ht="12.75"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</row>
  </sheetData>
  <sheetProtection/>
  <mergeCells count="9">
    <mergeCell ref="A1:J1"/>
    <mergeCell ref="A38:J38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8"/>
  <sheetViews>
    <sheetView view="pageBreakPreview" zoomScaleSheetLayoutView="100" zoomScalePageLayoutView="0" workbookViewId="0" topLeftCell="A16">
      <selection activeCell="G18" sqref="G18"/>
    </sheetView>
  </sheetViews>
  <sheetFormatPr defaultColWidth="12.140625" defaultRowHeight="12.75"/>
  <cols>
    <col min="1" max="1" width="17.421875" style="83" customWidth="1"/>
    <col min="2" max="5" width="12.140625" style="83" customWidth="1"/>
    <col min="6" max="6" width="14.7109375" style="83" customWidth="1"/>
    <col min="7" max="10" width="12.140625" style="83" customWidth="1"/>
    <col min="11" max="163" width="12.140625" style="79" customWidth="1"/>
    <col min="164" max="16384" width="12.140625" style="83" customWidth="1"/>
  </cols>
  <sheetData>
    <row r="1" spans="1:163" s="75" customFormat="1" ht="21.75" customHeight="1">
      <c r="A1" s="278" t="s">
        <v>168</v>
      </c>
      <c r="B1" s="278"/>
      <c r="C1" s="278"/>
      <c r="D1" s="278"/>
      <c r="E1" s="278"/>
      <c r="F1" s="278"/>
      <c r="G1" s="278"/>
      <c r="H1" s="73"/>
      <c r="I1" s="73"/>
      <c r="J1" s="74"/>
      <c r="K1" s="74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</row>
    <row r="2" spans="1:163" s="75" customFormat="1" ht="12" customHeight="1">
      <c r="A2" s="279" t="s">
        <v>151</v>
      </c>
      <c r="B2" s="279"/>
      <c r="C2" s="279"/>
      <c r="D2" s="279"/>
      <c r="E2" s="279"/>
      <c r="F2" s="279"/>
      <c r="G2" s="279"/>
      <c r="H2" s="76"/>
      <c r="I2" s="76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</row>
    <row r="3" spans="1:163" s="75" customFormat="1" ht="24.75" customHeight="1">
      <c r="A3" s="280" t="s">
        <v>155</v>
      </c>
      <c r="B3" s="280"/>
      <c r="C3" s="280"/>
      <c r="D3" s="280"/>
      <c r="E3" s="280"/>
      <c r="F3" s="280"/>
      <c r="G3" s="280"/>
      <c r="H3" s="77"/>
      <c r="I3" s="77"/>
      <c r="J3" s="73"/>
      <c r="K3" s="78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</row>
    <row r="4" spans="1:163" s="75" customFormat="1" ht="17.25" customHeight="1">
      <c r="A4" s="79"/>
      <c r="B4" s="79"/>
      <c r="C4" s="79"/>
      <c r="D4" s="79"/>
      <c r="E4" s="79"/>
      <c r="F4" s="73"/>
      <c r="G4" s="73"/>
      <c r="H4" s="78"/>
      <c r="I4" s="73"/>
      <c r="J4" s="73"/>
      <c r="K4" s="78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</row>
    <row r="5" spans="1:163" s="75" customFormat="1" ht="46.5" customHeight="1">
      <c r="A5" s="69" t="s">
        <v>24</v>
      </c>
      <c r="B5" s="69" t="s">
        <v>129</v>
      </c>
      <c r="C5" s="69" t="s">
        <v>25</v>
      </c>
      <c r="D5" s="69" t="s">
        <v>26</v>
      </c>
      <c r="E5" s="69" t="s">
        <v>27</v>
      </c>
      <c r="F5" s="69" t="s">
        <v>28</v>
      </c>
      <c r="G5" s="69" t="s">
        <v>6</v>
      </c>
      <c r="H5" s="78"/>
      <c r="I5" s="21"/>
      <c r="J5" s="21"/>
      <c r="K5" s="21"/>
      <c r="L5" s="21"/>
      <c r="M5" s="21"/>
      <c r="N5" s="21"/>
      <c r="O5" s="21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</row>
    <row r="6" spans="1:163" s="75" customFormat="1" ht="18" customHeight="1">
      <c r="A6" s="80" t="s">
        <v>185</v>
      </c>
      <c r="B6" s="71">
        <v>695.23</v>
      </c>
      <c r="C6" s="71">
        <v>1007.63</v>
      </c>
      <c r="D6" s="71" t="s">
        <v>152</v>
      </c>
      <c r="E6" s="71" t="s">
        <v>152</v>
      </c>
      <c r="F6" s="71">
        <v>608.45</v>
      </c>
      <c r="G6" s="71">
        <v>599.86</v>
      </c>
      <c r="H6" s="197"/>
      <c r="I6" s="81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</row>
    <row r="7" spans="1:163" s="75" customFormat="1" ht="18" customHeight="1">
      <c r="A7" s="80" t="s">
        <v>189</v>
      </c>
      <c r="B7" s="71">
        <v>699.35</v>
      </c>
      <c r="C7" s="71" t="s">
        <v>152</v>
      </c>
      <c r="D7" s="71">
        <v>898.34</v>
      </c>
      <c r="E7" s="71">
        <v>1344.11</v>
      </c>
      <c r="F7" s="71">
        <v>612.05</v>
      </c>
      <c r="G7" s="71">
        <v>603.41</v>
      </c>
      <c r="H7" s="202"/>
      <c r="I7" s="81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</row>
    <row r="8" spans="1:163" s="75" customFormat="1" ht="18" customHeight="1">
      <c r="A8" s="80" t="s">
        <v>190</v>
      </c>
      <c r="B8" s="71">
        <v>708.53</v>
      </c>
      <c r="C8" s="71">
        <v>931.71</v>
      </c>
      <c r="D8" s="71">
        <v>894.58</v>
      </c>
      <c r="E8" s="71">
        <v>1338.49</v>
      </c>
      <c r="F8" s="71">
        <v>610.32</v>
      </c>
      <c r="G8" s="71">
        <v>555.42</v>
      </c>
      <c r="H8" s="208"/>
      <c r="I8" s="81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</row>
    <row r="9" spans="1:163" s="75" customFormat="1" ht="18" customHeight="1">
      <c r="A9" s="80" t="s">
        <v>192</v>
      </c>
      <c r="B9" s="71">
        <v>703.4</v>
      </c>
      <c r="C9" s="71" t="s">
        <v>152</v>
      </c>
      <c r="D9" s="71">
        <v>864.71</v>
      </c>
      <c r="E9" s="71">
        <v>1293.81</v>
      </c>
      <c r="F9" s="71">
        <v>594.75</v>
      </c>
      <c r="G9" s="71">
        <v>569.36</v>
      </c>
      <c r="H9" s="209"/>
      <c r="I9" s="81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</row>
    <row r="10" spans="1:163" s="75" customFormat="1" ht="18" customHeight="1">
      <c r="A10" s="80" t="s">
        <v>193</v>
      </c>
      <c r="B10" s="71">
        <v>694.35</v>
      </c>
      <c r="C10" s="71">
        <v>889.02</v>
      </c>
      <c r="D10" s="71">
        <v>853.59</v>
      </c>
      <c r="E10" s="71">
        <v>1277.16</v>
      </c>
      <c r="F10" s="71">
        <v>587.1</v>
      </c>
      <c r="G10" s="71">
        <v>562.03</v>
      </c>
      <c r="H10" s="218"/>
      <c r="I10" s="81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</row>
    <row r="11" spans="1:163" s="75" customFormat="1" ht="18" customHeight="1">
      <c r="A11" s="80" t="s">
        <v>197</v>
      </c>
      <c r="B11" s="71">
        <v>705.56</v>
      </c>
      <c r="C11" s="71">
        <v>939.67</v>
      </c>
      <c r="D11" s="71" t="s">
        <v>152</v>
      </c>
      <c r="E11" s="71">
        <v>1271.61</v>
      </c>
      <c r="F11" s="71">
        <v>578.88</v>
      </c>
      <c r="G11" s="71">
        <v>549.97</v>
      </c>
      <c r="H11" s="219"/>
      <c r="I11" s="81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</row>
    <row r="12" spans="1:163" s="75" customFormat="1" ht="18" customHeight="1">
      <c r="A12" s="80" t="s">
        <v>199</v>
      </c>
      <c r="B12" s="71">
        <v>712.38</v>
      </c>
      <c r="C12" s="71">
        <v>932.38</v>
      </c>
      <c r="D12" s="71">
        <v>843.28</v>
      </c>
      <c r="E12" s="71">
        <v>1261.73</v>
      </c>
      <c r="F12" s="71">
        <v>580.01</v>
      </c>
      <c r="G12" s="71">
        <v>528.19</v>
      </c>
      <c r="H12" s="222"/>
      <c r="I12" s="81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</row>
    <row r="13" spans="1:163" s="75" customFormat="1" ht="18" customHeight="1">
      <c r="A13" s="80" t="s">
        <v>202</v>
      </c>
      <c r="B13" s="71">
        <v>728.34</v>
      </c>
      <c r="C13" s="71">
        <v>941.88</v>
      </c>
      <c r="D13" s="71" t="s">
        <v>152</v>
      </c>
      <c r="E13" s="71">
        <v>1290</v>
      </c>
      <c r="F13" s="71">
        <v>593</v>
      </c>
      <c r="G13" s="71">
        <v>540.03</v>
      </c>
      <c r="H13" s="223"/>
      <c r="I13" s="81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</row>
    <row r="14" spans="1:163" s="75" customFormat="1" ht="18" customHeight="1">
      <c r="A14" s="241" t="s">
        <v>206</v>
      </c>
      <c r="B14" s="71">
        <v>729.48</v>
      </c>
      <c r="C14" s="71">
        <v>964.45</v>
      </c>
      <c r="D14" s="71">
        <v>757.08</v>
      </c>
      <c r="E14" s="71">
        <v>1061.55</v>
      </c>
      <c r="F14" s="71">
        <v>586.06</v>
      </c>
      <c r="G14" s="71">
        <v>515.74</v>
      </c>
      <c r="H14" s="235"/>
      <c r="I14" s="81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</row>
    <row r="15" spans="1:163" s="75" customFormat="1" ht="18" customHeight="1">
      <c r="A15" s="241" t="s">
        <v>207</v>
      </c>
      <c r="B15" s="71">
        <v>708.31</v>
      </c>
      <c r="C15" s="71">
        <v>919.06</v>
      </c>
      <c r="D15" s="249" t="s">
        <v>152</v>
      </c>
      <c r="E15" s="71">
        <v>1031.76</v>
      </c>
      <c r="F15" s="71">
        <v>565.24</v>
      </c>
      <c r="G15" s="71">
        <v>501.38</v>
      </c>
      <c r="H15" s="247"/>
      <c r="I15" s="81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</row>
    <row r="16" spans="1:163" s="75" customFormat="1" ht="18" customHeight="1">
      <c r="A16" s="241" t="s">
        <v>209</v>
      </c>
      <c r="B16" s="71">
        <v>686.36</v>
      </c>
      <c r="C16" s="71">
        <v>892.12</v>
      </c>
      <c r="D16" s="249">
        <v>955.18</v>
      </c>
      <c r="E16" s="71">
        <v>999.78</v>
      </c>
      <c r="F16" s="71">
        <v>552.24</v>
      </c>
      <c r="G16" s="71">
        <v>469.13</v>
      </c>
      <c r="H16" s="251"/>
      <c r="I16" s="8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</row>
    <row r="17" spans="1:163" s="75" customFormat="1" ht="18" customHeight="1">
      <c r="A17" s="241" t="s">
        <v>211</v>
      </c>
      <c r="B17" s="71">
        <v>649.93</v>
      </c>
      <c r="C17" s="71">
        <v>870.49</v>
      </c>
      <c r="D17" s="249">
        <v>915.54</v>
      </c>
      <c r="E17" s="71">
        <v>988.2</v>
      </c>
      <c r="F17" s="249">
        <v>513.77</v>
      </c>
      <c r="G17" s="71">
        <v>465.04</v>
      </c>
      <c r="H17" s="252"/>
      <c r="I17" s="81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</row>
    <row r="18" spans="1:163" s="75" customFormat="1" ht="18" customHeight="1">
      <c r="A18" s="241" t="s">
        <v>220</v>
      </c>
      <c r="B18" s="71">
        <v>669.52</v>
      </c>
      <c r="C18" s="71">
        <v>865.94</v>
      </c>
      <c r="D18" s="249">
        <v>910.76</v>
      </c>
      <c r="E18" s="71">
        <v>1001.84</v>
      </c>
      <c r="F18" s="249">
        <v>543.93</v>
      </c>
      <c r="G18" s="71">
        <v>507.11</v>
      </c>
      <c r="H18" s="254"/>
      <c r="I18" s="81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</row>
    <row r="19" spans="1:163" s="75" customFormat="1" ht="38.25">
      <c r="A19" s="242" t="s">
        <v>221</v>
      </c>
      <c r="B19" s="82">
        <f>(B18/B6-1)*100</f>
        <v>-3.698056758195134</v>
      </c>
      <c r="C19" s="82">
        <f>(C18/C6-1)*100</f>
        <v>-14.061709159115942</v>
      </c>
      <c r="D19" s="82"/>
      <c r="E19" s="82"/>
      <c r="F19" s="82">
        <f>(F18/F6-1)*100</f>
        <v>-10.60399375462242</v>
      </c>
      <c r="G19" s="82">
        <f>(G18/G6-1)*100</f>
        <v>-15.461941119594568</v>
      </c>
      <c r="H19" s="73"/>
      <c r="I19" s="8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</row>
    <row r="20" spans="1:10" ht="12.75">
      <c r="A20" s="277" t="s">
        <v>171</v>
      </c>
      <c r="B20" s="277"/>
      <c r="C20" s="277"/>
      <c r="D20" s="277"/>
      <c r="E20" s="277"/>
      <c r="F20" s="277"/>
      <c r="G20" s="277"/>
      <c r="H20" s="79"/>
      <c r="I20" s="79"/>
      <c r="J20" s="79"/>
    </row>
    <row r="21" spans="1:7" s="79" customFormat="1" ht="12.75">
      <c r="A21" s="67" t="s">
        <v>219</v>
      </c>
      <c r="B21" s="84"/>
      <c r="C21" s="84"/>
      <c r="D21" s="84"/>
      <c r="E21" s="84"/>
      <c r="F21" s="84"/>
      <c r="G21" s="84"/>
    </row>
    <row r="22" spans="1:7" s="79" customFormat="1" ht="12.75">
      <c r="A22" s="84" t="s">
        <v>165</v>
      </c>
      <c r="B22" s="85"/>
      <c r="C22" s="85"/>
      <c r="D22" s="85"/>
      <c r="E22" s="85"/>
      <c r="F22" s="85"/>
      <c r="G22" s="85"/>
    </row>
    <row r="23" spans="1:7" s="79" customFormat="1" ht="12.75">
      <c r="A23" s="84"/>
      <c r="B23" s="85"/>
      <c r="C23" s="85"/>
      <c r="D23" s="85"/>
      <c r="E23" s="85"/>
      <c r="F23" s="85"/>
      <c r="G23" s="85"/>
    </row>
    <row r="24" spans="1:7" s="79" customFormat="1" ht="12.75">
      <c r="A24" s="34"/>
      <c r="B24" s="34"/>
      <c r="C24" s="34"/>
      <c r="D24" s="34"/>
      <c r="E24" s="34"/>
      <c r="F24" s="34"/>
      <c r="G24" s="34"/>
    </row>
    <row r="25" s="79" customFormat="1" ht="12.75"/>
    <row r="26" s="79" customFormat="1" ht="12.75"/>
    <row r="27" s="79" customFormat="1" ht="12.75"/>
    <row r="28" s="79" customFormat="1" ht="12.75"/>
    <row r="29" s="79" customFormat="1" ht="12.75"/>
    <row r="30" s="79" customFormat="1" ht="12.75"/>
    <row r="31" s="79" customFormat="1" ht="12.75"/>
    <row r="32" s="79" customFormat="1" ht="12.75"/>
    <row r="33" s="79" customFormat="1" ht="12.75"/>
    <row r="34" s="79" customFormat="1" ht="12.75"/>
    <row r="35" s="79" customFormat="1" ht="12.75"/>
    <row r="36" s="79" customFormat="1" ht="12.75"/>
    <row r="37" s="79" customFormat="1" ht="12.75"/>
    <row r="38" s="79" customFormat="1" ht="12.75">
      <c r="D38" s="86"/>
    </row>
    <row r="39" s="79" customFormat="1" ht="12.75"/>
    <row r="40" s="79" customFormat="1" ht="12.75"/>
    <row r="41" s="79" customFormat="1" ht="12.75"/>
    <row r="42" s="79" customFormat="1" ht="12.75"/>
    <row r="43" s="79" customFormat="1" ht="12.75"/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3">
      <selection activeCell="F18" sqref="F18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66" t="s">
        <v>108</v>
      </c>
      <c r="B1" s="266"/>
      <c r="C1" s="266"/>
      <c r="D1" s="266"/>
      <c r="E1" s="266"/>
      <c r="F1" s="266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66" t="s">
        <v>91</v>
      </c>
      <c r="B2" s="266"/>
      <c r="C2" s="266"/>
      <c r="D2" s="266"/>
      <c r="E2" s="266"/>
      <c r="F2" s="266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81" t="s">
        <v>154</v>
      </c>
      <c r="B3" s="281"/>
      <c r="C3" s="281"/>
      <c r="D3" s="281"/>
      <c r="E3" s="281"/>
      <c r="F3" s="281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68"/>
      <c r="B4" s="68"/>
      <c r="C4" s="68"/>
      <c r="D4" s="68"/>
      <c r="E4" s="68"/>
      <c r="F4" s="6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69" t="s">
        <v>29</v>
      </c>
      <c r="B5" s="69" t="s">
        <v>173</v>
      </c>
      <c r="C5" s="69" t="s">
        <v>77</v>
      </c>
      <c r="D5" s="69" t="s">
        <v>76</v>
      </c>
      <c r="E5" s="69" t="s">
        <v>78</v>
      </c>
      <c r="F5" s="69" t="s">
        <v>79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0" t="s">
        <v>185</v>
      </c>
      <c r="B6" s="71">
        <v>478.75</v>
      </c>
      <c r="C6" s="71">
        <v>293.5</v>
      </c>
      <c r="D6" s="71">
        <v>279.5</v>
      </c>
      <c r="E6" s="71">
        <v>111.9</v>
      </c>
      <c r="F6" s="71">
        <v>344.1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0" t="s">
        <v>189</v>
      </c>
      <c r="B7" s="71">
        <v>463.75</v>
      </c>
      <c r="C7" s="71">
        <v>293.5</v>
      </c>
      <c r="D7" s="71">
        <v>279.5</v>
      </c>
      <c r="E7" s="71">
        <v>128.5</v>
      </c>
      <c r="F7" s="71">
        <v>313.6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0" t="s">
        <v>190</v>
      </c>
      <c r="B8" s="71">
        <v>452.13</v>
      </c>
      <c r="C8" s="71">
        <v>293.5</v>
      </c>
      <c r="D8" s="71">
        <v>279.5</v>
      </c>
      <c r="E8" s="71">
        <v>119.5</v>
      </c>
      <c r="F8" s="71">
        <v>309.13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0" t="s">
        <v>192</v>
      </c>
      <c r="B9" s="71">
        <v>460.83</v>
      </c>
      <c r="C9" s="71">
        <v>293.5</v>
      </c>
      <c r="D9" s="71">
        <v>279.5</v>
      </c>
      <c r="E9" s="71">
        <v>119.5</v>
      </c>
      <c r="F9" s="71">
        <v>316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0" t="s">
        <v>193</v>
      </c>
      <c r="B10" s="71">
        <v>452.13</v>
      </c>
      <c r="C10" s="71">
        <v>293.5</v>
      </c>
      <c r="D10" s="71">
        <v>279.5</v>
      </c>
      <c r="E10" s="71">
        <v>119.5</v>
      </c>
      <c r="F10" s="71">
        <v>336.03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0" t="s">
        <v>197</v>
      </c>
      <c r="B11" s="71" t="s">
        <v>152</v>
      </c>
      <c r="C11" s="71">
        <v>293.5</v>
      </c>
      <c r="D11" s="71">
        <v>279.5</v>
      </c>
      <c r="E11" s="71">
        <v>121.25</v>
      </c>
      <c r="F11" s="71">
        <v>316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0" t="s">
        <v>199</v>
      </c>
      <c r="B12" s="71">
        <v>473.75</v>
      </c>
      <c r="C12" s="71">
        <v>297.4</v>
      </c>
      <c r="D12" s="71">
        <v>283.4</v>
      </c>
      <c r="E12" s="71">
        <v>123</v>
      </c>
      <c r="F12" s="71">
        <v>292.3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0" t="s">
        <v>202</v>
      </c>
      <c r="B13" s="71">
        <v>465.2</v>
      </c>
      <c r="C13" s="71">
        <v>313</v>
      </c>
      <c r="D13" s="71">
        <v>299</v>
      </c>
      <c r="E13" s="71">
        <v>123.38</v>
      </c>
      <c r="F13" s="71">
        <v>280.5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243" t="s">
        <v>206</v>
      </c>
      <c r="B14" s="71">
        <v>470.5</v>
      </c>
      <c r="C14" s="71">
        <v>314.88</v>
      </c>
      <c r="D14" s="71">
        <v>300.88</v>
      </c>
      <c r="E14" s="71">
        <v>117.5</v>
      </c>
      <c r="F14" s="71">
        <v>330.5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243" t="s">
        <v>207</v>
      </c>
      <c r="B15" s="71">
        <v>472.63</v>
      </c>
      <c r="C15" s="71">
        <v>315.5</v>
      </c>
      <c r="D15" s="71">
        <v>301.5</v>
      </c>
      <c r="E15" s="71">
        <v>118.9</v>
      </c>
      <c r="F15" s="71">
        <v>345.4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243" t="s">
        <v>209</v>
      </c>
      <c r="B16" s="71">
        <v>469.5</v>
      </c>
      <c r="C16" s="71">
        <v>315.5</v>
      </c>
      <c r="D16" s="71">
        <v>301.5</v>
      </c>
      <c r="E16" s="71">
        <v>121</v>
      </c>
      <c r="F16" s="71">
        <v>299.13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243" t="s">
        <v>184</v>
      </c>
      <c r="B17" s="71">
        <v>464</v>
      </c>
      <c r="C17" s="71">
        <v>315.5</v>
      </c>
      <c r="D17" s="71">
        <v>301.5</v>
      </c>
      <c r="E17" s="71">
        <v>121</v>
      </c>
      <c r="F17" s="71">
        <v>281.6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243" t="s">
        <v>220</v>
      </c>
      <c r="B18" s="221">
        <v>461.5</v>
      </c>
      <c r="C18" s="221">
        <v>315.5</v>
      </c>
      <c r="D18" s="221">
        <v>301.5</v>
      </c>
      <c r="E18" s="221">
        <v>124</v>
      </c>
      <c r="F18" s="221">
        <v>265.75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38.25">
      <c r="A19" s="244" t="s">
        <v>221</v>
      </c>
      <c r="B19" s="72">
        <f>(B18/B6-1)*100</f>
        <v>-3.603133159268934</v>
      </c>
      <c r="C19" s="72">
        <f>(C18/C6-1)*100</f>
        <v>7.495741056218064</v>
      </c>
      <c r="D19" s="72">
        <f>(D18/D6-1)*100</f>
        <v>7.871198568872995</v>
      </c>
      <c r="E19" s="72">
        <f>(E18/E6-1)*100</f>
        <v>10.813226094727435</v>
      </c>
      <c r="F19" s="72">
        <f>(F18/F6-1)*100</f>
        <v>-22.76954373728568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82" t="s">
        <v>196</v>
      </c>
      <c r="B20" s="282"/>
      <c r="C20" s="282"/>
      <c r="D20" s="282"/>
      <c r="E20" s="282"/>
      <c r="F20" s="282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36:D36"/>
  <sheetViews>
    <sheetView view="pageBreakPreview" zoomScale="90" zoomScaleSheetLayoutView="90" zoomScalePageLayoutView="0" workbookViewId="0" topLeftCell="A1">
      <selection activeCell="N27" sqref="N27"/>
    </sheetView>
  </sheetViews>
  <sheetFormatPr defaultColWidth="11.421875" defaultRowHeight="12.75" customHeight="1"/>
  <cols>
    <col min="1" max="16384" width="11.421875" style="46" customWidth="1"/>
  </cols>
  <sheetData>
    <row r="36" ht="12.75" customHeight="1">
      <c r="D36" s="21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46" customWidth="1"/>
  </cols>
  <sheetData>
    <row r="35" spans="1:10" ht="12.75">
      <c r="A35" s="283"/>
      <c r="B35" s="283"/>
      <c r="C35" s="283"/>
      <c r="D35" s="283"/>
      <c r="E35" s="283"/>
      <c r="F35" s="283"/>
      <c r="G35" s="283"/>
      <c r="H35" s="283"/>
      <c r="I35" s="283"/>
      <c r="J35" s="283"/>
    </row>
    <row r="36" spans="1:10" ht="12.75">
      <c r="A36" s="283"/>
      <c r="B36" s="283"/>
      <c r="C36" s="283"/>
      <c r="D36" s="283"/>
      <c r="E36" s="283"/>
      <c r="F36" s="283"/>
      <c r="G36" s="283"/>
      <c r="H36" s="283"/>
      <c r="I36" s="283"/>
      <c r="J36" s="283"/>
    </row>
    <row r="41" ht="12.75">
      <c r="D41" s="217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2015-06-12T13:19:10Z</cp:lastPrinted>
  <dcterms:created xsi:type="dcterms:W3CDTF">1999-11-18T22:07:59Z</dcterms:created>
  <dcterms:modified xsi:type="dcterms:W3CDTF">2018-07-18T21:52:55Z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