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1.xml" ContentType="application/vnd.openxmlformats-officedocument.drawingml.chart+xml"/>
  <Override PartName="/xl/drawings/drawing18.xml" ContentType="application/vnd.openxmlformats-officedocument.drawingml.chartshapes+xml"/>
  <Override PartName="/xl/charts/chart12.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3.xml" ContentType="application/vnd.openxmlformats-officedocument.drawingml.chart+xml"/>
  <Override PartName="/xl/drawings/drawing2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hidePivotFieldList="1"/>
  <mc:AlternateContent xmlns:mc="http://schemas.openxmlformats.org/markup-compatibility/2006">
    <mc:Choice Requires="x15">
      <x15ac:absPath xmlns:x15ac="http://schemas.microsoft.com/office/spreadsheetml/2010/11/ac" url="C:\Users\Guillermo\Dropbox\borrar\"/>
    </mc:Choice>
  </mc:AlternateContent>
  <bookViews>
    <workbookView xWindow="0" yWindow="0" windowWidth="28800" windowHeight="12210" tabRatio="923"/>
  </bookViews>
  <sheets>
    <sheet name="Portada " sheetId="26" r:id="rId1"/>
    <sheet name="TitulosGraficos" sheetId="86" state="hidden" r:id="rId2"/>
    <sheet name="balanza" sheetId="11" r:id="rId3"/>
    <sheet name="evolución_comercio" sheetId="22" r:id="rId4"/>
    <sheet name="balanza productos_clase_sector" sheetId="18" r:id="rId5"/>
    <sheet name="zona economica" sheetId="1" r:id="rId6"/>
    <sheet name="prin paises exp e imp" sheetId="4" r:id="rId7"/>
    <sheet name="prin prod exp e imp" sheetId="5" r:id="rId8"/>
    <sheet name="Principales Rubros" sheetId="24" r:id="rId9"/>
    <sheet name="productos" sheetId="12" r:id="rId10"/>
  </sheets>
  <definedNames>
    <definedName name="_xlnm.Print_Area" localSheetId="2">balanza!$A$1:$F$41</definedName>
    <definedName name="_xlnm.Print_Area" localSheetId="4">'balanza productos_clase_sector'!$A$1:$F$81</definedName>
    <definedName name="_xlnm.Print_Area" localSheetId="3">evolución_comercio!$A$1:$F$73</definedName>
    <definedName name="_xlnm.Print_Area" localSheetId="0">'Portada '!$A$1:$H$132</definedName>
    <definedName name="_xlnm.Print_Area" localSheetId="6">'prin paises exp e imp'!$A$1:$F$95</definedName>
    <definedName name="_xlnm.Print_Area" localSheetId="7">'prin prod exp e imp'!$A$1:$G$98</definedName>
    <definedName name="_xlnm.Print_Area" localSheetId="9">productos!$A$1:$J$430</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71027"/>
</workbook>
</file>

<file path=xl/calcChain.xml><?xml version="1.0" encoding="utf-8"?>
<calcChain xmlns="http://schemas.openxmlformats.org/spreadsheetml/2006/main">
  <c r="J220" i="12" l="1"/>
  <c r="J199" i="12"/>
  <c r="J201" i="12"/>
  <c r="I201" i="12"/>
  <c r="I199" i="12" s="1"/>
  <c r="E201" i="12"/>
  <c r="E199" i="12"/>
  <c r="E220" i="12"/>
  <c r="D201" i="12"/>
  <c r="D199" i="12" s="1"/>
</calcChain>
</file>

<file path=xl/sharedStrings.xml><?xml version="1.0" encoding="utf-8"?>
<sst xmlns="http://schemas.openxmlformats.org/spreadsheetml/2006/main" count="903" uniqueCount="525">
  <si>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</si>
  <si>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</si>
  <si>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</si>
  <si>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</si>
  <si>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</si>
  <si>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</si>
  <si>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</si>
  <si>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</si>
  <si>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</si>
  <si>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</si>
  <si>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</si>
  <si>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</si>
  <si>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</si>
  <si>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</si>
  <si>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</si>
  <si>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</si>
  <si>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</si>
  <si>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</si>
  <si>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</si>
  <si>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</si>
  <si>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</si>
  <si>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</si>
  <si>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</si>
  <si>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</si>
  <si>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</si>
  <si>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</si>
  <si>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</si>
  <si>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</si>
  <si>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</si>
  <si>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</si>
  <si>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</si>
  <si>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</si>
  <si>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</si>
  <si>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</si>
  <si>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</si>
  <si>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</si>
  <si>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</si>
  <si>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</si>
  <si>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</si>
  <si>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</si>
  <si>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</si>
  <si>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</si>
  <si>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</si>
  <si>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</si>
  <si>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</si>
  <si>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</si>
  <si>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</si>
  <si>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</si>
  <si>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</si>
  <si>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</si>
  <si>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</si>
  <si>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</si>
  <si>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</si>
  <si>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</si>
  <si>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</si>
  <si>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</si>
  <si>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</si>
  <si>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</si>
  <si>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</si>
  <si>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</si>
  <si>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</si>
  <si>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</si>
  <si>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</si>
  <si>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</si>
  <si>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</si>
  <si>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</si>
  <si>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</si>
  <si>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</si>
  <si>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</si>
  <si>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</si>
  <si>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</si>
  <si>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</si>
  <si>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</si>
  <si>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</si>
  <si>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</si>
  <si>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</si>
  <si>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</si>
  <si>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</si>
  <si>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</si>
  <si>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</si>
  <si>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</si>
  <si>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</si>
  <si>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</si>
  <si>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</si>
  <si>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</si>
  <si>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</si>
  <si>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</si>
  <si>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</si>
  <si>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</si>
  <si>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</si>
  <si>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</si>
  <si>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</si>
  <si>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</si>
  <si>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</si>
  <si>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</si>
  <si>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</si>
  <si>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</si>
  <si>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</si>
  <si>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</si>
  <si>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</si>
  <si>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</si>
  <si>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</si>
  <si>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Vino con denominación de origen</t>
  </si>
  <si>
    <t>Los demás vinos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</si>
  <si>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</si>
  <si>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</si>
  <si>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</si>
  <si>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</si>
  <si>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</si>
  <si>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</si>
  <si>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</si>
  <si>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</si>
  <si>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</si>
  <si>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</si>
  <si>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</si>
  <si>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</si>
  <si>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</si>
  <si>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</si>
  <si>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</si>
  <si>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</si>
  <si>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</si>
  <si>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</si>
  <si>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</si>
  <si>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</si>
  <si>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</si>
  <si>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</si>
  <si>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</si>
  <si>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</si>
  <si>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</si>
  <si>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</si>
  <si>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</si>
  <si>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</si>
  <si>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</si>
  <si>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</si>
  <si>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</si>
  <si>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</si>
  <si>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</si>
  <si>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</si>
  <si>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</si>
  <si>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</si>
  <si>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</si>
  <si>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</si>
  <si>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</si>
  <si>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</si>
  <si>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</si>
  <si>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</si>
  <si>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</si>
  <si>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</si>
  <si>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</si>
  <si>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</si>
  <si>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</si>
  <si>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</si>
  <si>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</si>
  <si>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</si>
  <si>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</si>
  <si>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</si>
  <si>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</si>
  <si>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</si>
  <si>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</si>
  <si>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</si>
  <si>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</si>
  <si>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</si>
  <si>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</si>
  <si>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</si>
  <si>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</si>
  <si>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</si>
  <si>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</si>
  <si>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</si>
  <si>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</si>
  <si>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</si>
  <si>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</si>
  <si>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</si>
  <si>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</si>
  <si>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</si>
  <si>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7</t>
  </si>
  <si>
    <t>Cuadro N° 5</t>
  </si>
  <si>
    <t>Cuadro N° 8</t>
  </si>
  <si>
    <t>Uvas</t>
  </si>
  <si>
    <t>Limones</t>
  </si>
  <si>
    <t>Avellanas con cáscara, frescas o secas</t>
  </si>
  <si>
    <t>Frutos secos</t>
  </si>
  <si>
    <t>Fruta fresca</t>
  </si>
  <si>
    <t>Otros vinos y alcoholes</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</si>
  <si>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</si>
  <si>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</si>
  <si>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</si>
  <si>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</si>
  <si>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</si>
  <si>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</si>
  <si>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</si>
  <si>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</si>
  <si>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</si>
  <si>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</si>
  <si>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</si>
  <si>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</si>
  <si>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</si>
  <si>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</si>
  <si>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</si>
  <si>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</si>
  <si>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</si>
  <si>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</si>
  <si>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</si>
  <si>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</si>
  <si>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</si>
  <si>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</si>
  <si>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</si>
  <si>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</si>
  <si>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</si>
  <si>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</si>
  <si>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</si>
  <si>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</si>
  <si>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</si>
  <si>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</si>
  <si>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</si>
  <si>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</si>
  <si>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</si>
  <si>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</si>
  <si>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</si>
  <si>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</si>
  <si>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</si>
  <si>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</si>
  <si>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</si>
  <si>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</si>
  <si>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</si>
  <si>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</si>
  <si>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</si>
  <si>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</si>
  <si>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</si>
  <si>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</si>
  <si>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</si>
  <si>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</si>
  <si>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</si>
  <si>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</si>
  <si>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</si>
  <si>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</si>
  <si>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</si>
  <si>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</si>
  <si>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</si>
  <si>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</si>
  <si>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</si>
  <si>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</si>
  <si>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</si>
  <si>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</si>
  <si>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</si>
  <si>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</si>
  <si>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</si>
  <si>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</si>
  <si>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</si>
  <si>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</si>
  <si>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</si>
  <si>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</si>
  <si>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</si>
  <si>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</si>
  <si>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</si>
  <si>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</si>
  <si>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</si>
  <si>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</si>
  <si>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</si>
  <si>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</si>
  <si>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</si>
  <si>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</si>
  <si>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</si>
  <si>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</si>
  <si>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</si>
  <si>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</si>
  <si>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</si>
  <si>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</si>
  <si>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</si>
  <si>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</si>
  <si>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</si>
  <si>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</si>
  <si>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</si>
  <si>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</si>
  <si>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</si>
  <si>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</si>
  <si>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</si>
  <si>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</si>
  <si>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</si>
  <si>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</si>
  <si>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</si>
  <si>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</si>
  <si>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</si>
  <si>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</si>
  <si>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</si>
  <si>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</si>
  <si>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</si>
  <si>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</si>
  <si>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</si>
  <si>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</si>
  <si>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</si>
  <si>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</si>
  <si>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</si>
  <si>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</si>
  <si>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</si>
  <si>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</si>
  <si>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</si>
  <si>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</si>
  <si>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</si>
  <si>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</si>
  <si>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</si>
  <si>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</si>
  <si>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Cerveza de malta</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</si>
  <si>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</si>
  <si>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</si>
  <si>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</si>
  <si>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</si>
  <si>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</si>
  <si>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</si>
  <si>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</si>
  <si>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</si>
  <si>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</si>
  <si>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</si>
  <si>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</si>
  <si>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</si>
  <si>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</si>
  <si>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</si>
  <si>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</si>
  <si>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</si>
  <si>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</si>
  <si>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</si>
  <si>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</si>
  <si>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</si>
  <si>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</si>
  <si>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</si>
  <si>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</si>
  <si>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</si>
  <si>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</si>
  <si>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</si>
  <si>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</si>
  <si>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</si>
  <si>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</si>
  <si>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</si>
  <si>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</si>
  <si>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</si>
  <si>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</si>
  <si>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</si>
  <si>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</si>
  <si>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</si>
  <si>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</si>
  <si>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Francia</t>
  </si>
  <si>
    <t>Residuos de la industria del almidón y residuos similares</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</si>
  <si>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</si>
  <si>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</si>
  <si>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</si>
  <si>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</si>
  <si>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</si>
  <si>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</si>
  <si>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</si>
  <si>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</si>
  <si>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</si>
  <si>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</si>
  <si>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</si>
  <si>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</si>
  <si>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</si>
  <si>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</si>
  <si>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</si>
  <si>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</si>
  <si>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</si>
  <si>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</si>
  <si>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</si>
  <si>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</si>
  <si>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</si>
  <si>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</si>
  <si>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</si>
  <si>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</si>
  <si>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</si>
  <si>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</si>
  <si>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</si>
  <si>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</si>
  <si>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</si>
  <si>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</si>
  <si>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</si>
  <si>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Los demás vinos capacidad inferior o igual a 2 lts.</t>
  </si>
  <si>
    <t>Chardonnay</t>
  </si>
  <si>
    <t>Los demás vinos blancos</t>
  </si>
  <si>
    <t>Otros insumos</t>
  </si>
  <si>
    <t>Pasta química de maderas distintas a las coníferas, a la sosa (soda) o al sulfato, excepto para disolver, semiblanqueada o blanqueada</t>
  </si>
  <si>
    <t>Coníferas</t>
  </si>
  <si>
    <t>Avena</t>
  </si>
  <si>
    <t>España</t>
  </si>
  <si>
    <t>Nueva Zelanda</t>
  </si>
  <si>
    <t>Taiwán</t>
  </si>
  <si>
    <t>Nueces de nogal sin cáscara, frescas o seca, enteras</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</si>
  <si>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</si>
  <si>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</si>
  <si>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</si>
  <si>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</si>
  <si>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</si>
  <si>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</si>
  <si>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</si>
  <si>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</si>
  <si>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</si>
  <si>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</si>
  <si>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</si>
  <si>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</si>
  <si>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</si>
  <si>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</si>
  <si>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Embutidos y productos similares</t>
  </si>
  <si>
    <t>Castañas, frescas o secas, incluso sin cáscara</t>
  </si>
  <si>
    <t>Otros jugos</t>
  </si>
  <si>
    <t>Pasta química de coníferas a la sosa (soda) o al sulfato, excepto para disolver, cruda</t>
  </si>
  <si>
    <t>Pasta química de coníferas a la sosa (soda) o al sulfato, excepto para disolver, semiblanqueada o blanqueada</t>
  </si>
  <si>
    <t>Uvas frescas</t>
  </si>
  <si>
    <t>Maderas en bruto ***</t>
  </si>
  <si>
    <t>** Cifras en Metros Cúbicos</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</si>
  <si>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</si>
  <si>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</si>
  <si>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</si>
  <si>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</si>
  <si>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</si>
  <si>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Trozos y despojos comestibles de gallo o gallina, congelados</t>
  </si>
  <si>
    <t>Aguacates (paltas) frescos o refrigerados</t>
  </si>
  <si>
    <t>Carne bovina deshuesada fresca o refrigerada</t>
  </si>
  <si>
    <t>Mezclas de aceites, animales o vegetales y animales con vegetales</t>
  </si>
  <si>
    <t>Tortas y residuos de soja</t>
  </si>
  <si>
    <t>Los demás quesos</t>
  </si>
  <si>
    <t>Almendras sin cáscara</t>
  </si>
  <si>
    <t>Aceite de girasol refinado</t>
  </si>
  <si>
    <t>Teléfono :(56- 2) 23973000</t>
  </si>
  <si>
    <t>Fax :(56- 2) 23973111</t>
  </si>
  <si>
    <t>Teatinos 40, piso 8. Santiago, Chile</t>
  </si>
  <si>
    <t>GRÁFICO:</t>
  </si>
  <si>
    <t>Las demás semillas</t>
  </si>
  <si>
    <t>Maquinaria (unidades)</t>
  </si>
  <si>
    <t>UE ( 28 )</t>
  </si>
  <si>
    <t>Claudia Carbonell Piccardo</t>
  </si>
  <si>
    <t>Gráfico  Nº 4</t>
  </si>
  <si>
    <t>Exportaciones silvoagropecuarias por clase</t>
  </si>
  <si>
    <t>Gráfico  Nº 5</t>
  </si>
  <si>
    <t>Exportaciones silvoagropecuarias por sector</t>
  </si>
  <si>
    <t>Gráfico Nº 6</t>
  </si>
  <si>
    <t>Exportación de productos silvoagropecuarios por zona económica</t>
  </si>
  <si>
    <t>Gráfico N° 7</t>
  </si>
  <si>
    <t>Importación de productos silvoagropecuarios por zona económica</t>
  </si>
  <si>
    <t xml:space="preserve">Gráfico Nº  8 </t>
  </si>
  <si>
    <t>Exportación de productos silvoagropecuarios por país de  destino</t>
  </si>
  <si>
    <t xml:space="preserve">Gráfico Nº 9 </t>
  </si>
  <si>
    <t>Gráfico Nº 10</t>
  </si>
  <si>
    <t>Gráfico N° 11</t>
  </si>
  <si>
    <t>Gráfico  Nº 12</t>
  </si>
  <si>
    <t>Arándanos</t>
  </si>
  <si>
    <t>Directora y Representante Legal</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</si>
  <si>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</si>
  <si>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</si>
  <si>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</si>
  <si>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</si>
  <si>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</si>
  <si>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</si>
  <si>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</si>
  <si>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</si>
  <si>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</si>
  <si>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</si>
  <si>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</si>
  <si>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</si>
  <si>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</si>
  <si>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</si>
  <si>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</si>
  <si>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</si>
  <si>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</si>
  <si>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</si>
  <si>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</si>
  <si>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</si>
  <si>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</si>
  <si>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</si>
  <si>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</si>
  <si>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</si>
  <si>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</si>
  <si>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</si>
  <si>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</si>
  <si>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t>Carne bovina refrigerada</t>
  </si>
  <si>
    <t>Carne bovina congelada</t>
  </si>
  <si>
    <t>Carne ave</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</si>
  <si>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</si>
  <si>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</si>
  <si>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</si>
  <si>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</si>
  <si>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</si>
  <si>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</si>
  <si>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</si>
  <si>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</si>
  <si>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</si>
  <si>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</si>
  <si>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</si>
  <si>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</si>
  <si>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</si>
  <si>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</si>
  <si>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</si>
  <si>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Demás vinos en envases entre 2 y 10 lts.</t>
  </si>
  <si>
    <t>Las demás con las dos hojas externas de madera de coníferas</t>
  </si>
  <si>
    <t>Las demás cerezas dulces frescas</t>
  </si>
  <si>
    <t>Trigo pan argentino (Triticum aestivum) para consumo, con contenido de gluten húmedo superior o igual a 18 % pero inferior a 25 %, en peso</t>
  </si>
  <si>
    <t>Maíz para consumo</t>
  </si>
  <si>
    <t>Madera simplemente aserrada de pino insigne</t>
  </si>
  <si>
    <r>
      <rPr>
        <i/>
        <sz val="8"/>
        <rFont val="Arial"/>
        <family val="2"/>
      </rPr>
      <t>Fuente</t>
    </r>
    <r>
      <rPr>
        <sz val="8"/>
        <rFont val="Arial"/>
        <family val="2"/>
      </rPr>
      <t>: elaborado por Odepa con información del Servicio Nacional de Aduanas.  * Cifras 2017 con ajuste parcial de informes de variación de valor (IVV).</t>
    </r>
  </si>
  <si>
    <t>Cocos</t>
  </si>
  <si>
    <t>Avance mensual  enero a  octubre  de  2017</t>
  </si>
  <si>
    <t xml:space="preserve">          Noviembre 2017</t>
  </si>
  <si>
    <t>Avance mensual enero - octubre 2017</t>
  </si>
  <si>
    <t>Participación enero - octubre 2017</t>
  </si>
  <si>
    <t>Miles de dólares  enero - octubre 2017</t>
  </si>
  <si>
    <t>Millones de dólares  enero - octubre 2017</t>
  </si>
  <si>
    <t>Gráfico  Nº 4
Exportaciones silvoagropecuarias por clase
Participación enero - octubre 2017</t>
  </si>
  <si>
    <t>Gráfico  Nº 5
Exportaciones silvoagropecuarias por sector
Participación enero - octubre 2017</t>
  </si>
  <si>
    <t>Gráfico Nº 6
Exportación de productos silvoagropecuarios por zona económica
Participación enero - octubre 2017</t>
  </si>
  <si>
    <t>Gráfico N° 7
Importación de productos silvoagropecuarios por zona económica
Participación enero - octubre 2017</t>
  </si>
  <si>
    <t>Gráfico Nº  8 
Exportación de productos silvoagropecuarios por país de  destino
Miles de dólares  enero - octubre 2017</t>
  </si>
  <si>
    <t>Gráfico Nº 9 
Importación de productos silvoagropecuarios por país de origen
Miles de dólares  enero - octubre 2017</t>
  </si>
  <si>
    <t>Gráfico Nº 10
Principales productos silvoagropecuarios exportados
Miles de dólares  enero - octubre 2017</t>
  </si>
  <si>
    <t>Gráfico N° 11
Principales productos silvoagropecuarios importados
Miles de dólares  enero - octubre 2017</t>
  </si>
  <si>
    <t>Gráfico  Nº 12
Principales rubros exportados
Millones de dólares  enero - octubre 2017</t>
  </si>
  <si>
    <t>enero - octubre</t>
  </si>
  <si>
    <t>2017-2016</t>
  </si>
  <si>
    <t>ene-oct</t>
  </si>
  <si>
    <t>ene-oct 13</t>
  </si>
  <si>
    <t>ene-oct 14</t>
  </si>
  <si>
    <t>ene-oct 15</t>
  </si>
  <si>
    <t>ene-oct 16</t>
  </si>
  <si>
    <t>ene-oct 17</t>
  </si>
  <si>
    <t>ene-oct 2016</t>
  </si>
  <si>
    <t>ene-oct 2017</t>
  </si>
  <si>
    <t>Var. (%)   2017/2016</t>
  </si>
  <si>
    <t/>
  </si>
  <si>
    <t>Var % 17/16</t>
  </si>
  <si>
    <t>Partc. 2017</t>
  </si>
  <si>
    <t>enero - octubre*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</si>
</sst>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s>
  <fonts count="55"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8"/>
      <color rgb="FFFF0000"/>
      <name val="Arial"/>
      <family val="2"/>
    </font>
    <font>
      <sz val="16"/>
      <color rgb="FF0066CC"/>
      <name val="Verdana"/>
      <family val="2"/>
    </font>
    <font>
      <u/>
      <sz val="10"/>
      <color theme="10"/>
      <name val="Arial"/>
      <family val="2"/>
    </font>
    <font>
      <i/>
      <sz val="8"/>
      <name val="Arial"/>
      <family val="2"/>
    </font>
    <font>
      <b/>
      <sz val="8"/>
      <name val="Verdana"/>
      <family val="2"/>
    </font>
    <font>
      <i/>
      <sz val="10"/>
      <name val="Arial"/>
      <family val="2"/>
    </font>
  </fonts>
  <fills count="3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s>
  <cellStyleXfs count="70">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4" fillId="23" borderId="9" applyNumberFormat="0" applyAlignment="0" applyProtection="0"/>
    <xf numFmtId="0" fontId="25" fillId="24" borderId="10" applyNumberFormat="0" applyAlignment="0" applyProtection="0"/>
    <xf numFmtId="0" fontId="26" fillId="0" borderId="11" applyNumberFormat="0" applyFill="0" applyAlignment="0" applyProtection="0"/>
    <xf numFmtId="0" fontId="27" fillId="0" borderId="0" applyNumberForma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8" fillId="31" borderId="9" applyNumberFormat="0" applyAlignment="0" applyProtection="0"/>
    <xf numFmtId="0" fontId="29" fillId="0" borderId="0" applyNumberFormat="0" applyFill="0" applyBorder="0" applyAlignment="0" applyProtection="0">
      <alignment vertical="top"/>
      <protection locked="0"/>
    </xf>
    <xf numFmtId="0" fontId="30"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1" fillId="33" borderId="0" applyNumberFormat="0" applyBorder="0" applyAlignment="0" applyProtection="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7" fillId="0" borderId="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9" fontId="1" fillId="0" borderId="0" applyFont="0" applyFill="0" applyBorder="0" applyAlignment="0" applyProtection="0"/>
    <xf numFmtId="9" fontId="20" fillId="0" borderId="0" applyFont="0" applyFill="0" applyBorder="0" applyAlignment="0" applyProtection="0"/>
    <xf numFmtId="0" fontId="2" fillId="0" borderId="0" applyBorder="0" applyProtection="0">
      <alignment horizontal="left" vertical="top"/>
      <protection locked="0"/>
    </xf>
    <xf numFmtId="0" fontId="32" fillId="23" borderId="1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27" fillId="0" borderId="16" applyNumberFormat="0" applyFill="0" applyAlignment="0" applyProtection="0"/>
    <xf numFmtId="0" fontId="38" fillId="0" borderId="17" applyNumberFormat="0" applyFill="0" applyAlignment="0" applyProtection="0"/>
    <xf numFmtId="0" fontId="51" fillId="0" borderId="0" applyNumberFormat="0" applyFill="0" applyBorder="0" applyAlignment="0" applyProtection="0"/>
  </cellStyleXfs>
  <cellXfs count="343">
    <xf numFmtId="0" fontId="0" fillId="0" borderId="0" xfId="0"/>
    <xf numFmtId="0" fontId="5" fillId="0" borderId="0" xfId="0" applyFont="1"/>
    <xf numFmtId="0" fontId="4" fillId="0" borderId="0" xfId="0" applyFont="1"/>
    <xf numFmtId="167"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8"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xf numFmtId="0" fontId="3" fillId="0" borderId="0" xfId="0" applyFont="1" applyFill="1" applyBorder="1"/>
    <xf numFmtId="3" fontId="3" fillId="0" borderId="0" xfId="0" applyNumberFormat="1" applyFont="1" applyFill="1" applyBorder="1"/>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9" fontId="5" fillId="0" borderId="0" xfId="33" applyNumberFormat="1" applyFont="1"/>
    <xf numFmtId="169" fontId="5" fillId="0" borderId="0" xfId="33" applyNumberFormat="1" applyFont="1" applyBorder="1"/>
    <xf numFmtId="0" fontId="4" fillId="0" borderId="0" xfId="0" applyFont="1" applyFill="1" applyBorder="1" applyAlignment="1">
      <alignment horizontal="left"/>
    </xf>
    <xf numFmtId="167" fontId="4" fillId="0" borderId="0" xfId="58" applyNumberFormat="1" applyFont="1" applyFill="1" applyBorder="1"/>
    <xf numFmtId="166" fontId="4" fillId="0" borderId="0" xfId="0" applyNumberFormat="1" applyFont="1" applyFill="1" applyBorder="1"/>
    <xf numFmtId="0" fontId="5" fillId="0" borderId="0" xfId="0" applyFont="1" applyFill="1" applyBorder="1"/>
    <xf numFmtId="3" fontId="5" fillId="0" borderId="0" xfId="0" applyNumberFormat="1" applyFont="1" applyFill="1"/>
    <xf numFmtId="167" fontId="5" fillId="0" borderId="0" xfId="58" applyNumberFormat="1" applyFont="1" applyFill="1" applyBorder="1"/>
    <xf numFmtId="0" fontId="4" fillId="0" borderId="0" xfId="0" applyFont="1" applyFill="1" applyBorder="1"/>
    <xf numFmtId="166" fontId="5" fillId="0" borderId="0" xfId="0" applyNumberFormat="1" applyFont="1" applyFill="1" applyBorder="1"/>
    <xf numFmtId="0" fontId="5" fillId="0" borderId="0" xfId="0" applyFont="1" applyFill="1"/>
    <xf numFmtId="0" fontId="4" fillId="0" borderId="0" xfId="0" applyFont="1" applyFill="1"/>
    <xf numFmtId="0" fontId="4" fillId="0" borderId="0" xfId="0" applyFont="1" applyFill="1" applyBorder="1" applyAlignment="1">
      <alignment horizontal="center"/>
    </xf>
    <xf numFmtId="0" fontId="5" fillId="0" borderId="0" xfId="0" quotePrefix="1" applyFont="1" applyFill="1"/>
    <xf numFmtId="17" fontId="5" fillId="0" borderId="0" xfId="0" applyNumberFormat="1" applyFont="1" applyFill="1"/>
    <xf numFmtId="169" fontId="5" fillId="0" borderId="0" xfId="33" applyNumberFormat="1" applyFont="1" applyFill="1"/>
    <xf numFmtId="169"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9"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7"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0" xfId="0" quotePrefix="1" applyFont="1" applyFill="1" applyBorder="1" applyAlignment="1">
      <alignment horizontal="center"/>
    </xf>
    <xf numFmtId="0" fontId="4" fillId="0" borderId="20" xfId="0" applyFont="1" applyFill="1" applyBorder="1" applyAlignment="1">
      <alignment horizontal="right"/>
    </xf>
    <xf numFmtId="0" fontId="4" fillId="0" borderId="21" xfId="0" applyFont="1" applyFill="1" applyBorder="1" applyAlignment="1">
      <alignment horizontal="center"/>
    </xf>
    <xf numFmtId="0" fontId="4" fillId="0" borderId="21" xfId="0" applyFont="1" applyFill="1" applyBorder="1" applyAlignment="1">
      <alignment horizontal="right"/>
    </xf>
    <xf numFmtId="169" fontId="12"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8"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6" fontId="11" fillId="0" borderId="0" xfId="0" applyNumberFormat="1" applyFont="1" applyFill="1" applyBorder="1"/>
    <xf numFmtId="0" fontId="8" fillId="0" borderId="0" xfId="0" applyFont="1" applyFill="1"/>
    <xf numFmtId="0" fontId="4" fillId="0" borderId="18" xfId="0" applyFont="1" applyFill="1" applyBorder="1"/>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7"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8" fontId="6" fillId="0" borderId="0" xfId="0" applyNumberFormat="1" applyFont="1" applyFill="1"/>
    <xf numFmtId="0" fontId="9" fillId="0" borderId="0" xfId="0" applyFont="1" applyFill="1" applyBorder="1"/>
    <xf numFmtId="0" fontId="9" fillId="0" borderId="0" xfId="0" applyFont="1" applyFill="1" applyBorder="1" applyAlignment="1">
      <alignment horizontal="center"/>
    </xf>
    <xf numFmtId="166"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6" fontId="6" fillId="0" borderId="0" xfId="0" applyNumberFormat="1" applyFont="1" applyFill="1" applyBorder="1"/>
    <xf numFmtId="166" fontId="9" fillId="0" borderId="0" xfId="0" applyNumberFormat="1"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1" fontId="9" fillId="0" borderId="0" xfId="0" applyNumberFormat="1" applyFont="1" applyFill="1" applyBorder="1"/>
    <xf numFmtId="3" fontId="9" fillId="0" borderId="0" xfId="0" quotePrefix="1" applyNumberFormat="1" applyFont="1" applyFill="1" applyBorder="1"/>
    <xf numFmtId="3" fontId="9"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7" fontId="2" fillId="2" borderId="19" xfId="58" applyNumberFormat="1" applyFont="1" applyFill="1" applyBorder="1"/>
    <xf numFmtId="167"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7" fontId="2" fillId="0" borderId="0" xfId="58" applyNumberFormat="1" applyFont="1" applyFill="1" applyBorder="1"/>
    <xf numFmtId="167" fontId="2" fillId="0" borderId="0" xfId="58" applyNumberFormat="1" applyFont="1"/>
    <xf numFmtId="167"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7" fontId="3" fillId="0" borderId="0" xfId="58" applyNumberFormat="1" applyFont="1" applyFill="1" applyBorder="1"/>
    <xf numFmtId="167" fontId="3" fillId="0" borderId="0" xfId="58" applyNumberFormat="1" applyFont="1"/>
    <xf numFmtId="169"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7" fontId="2" fillId="0" borderId="0" xfId="58" applyNumberFormat="1" applyFont="1" applyFill="1" applyBorder="1" applyAlignment="1">
      <alignment horizontal="right"/>
    </xf>
    <xf numFmtId="4" fontId="5" fillId="0" borderId="0" xfId="0" applyNumberFormat="1" applyFont="1" applyFill="1"/>
    <xf numFmtId="0" fontId="13" fillId="0" borderId="0" xfId="0" applyFont="1" applyFill="1" applyBorder="1" applyAlignment="1">
      <alignment vertical="center"/>
    </xf>
    <xf numFmtId="169" fontId="13" fillId="0" borderId="0" xfId="33" applyNumberFormat="1" applyFont="1" applyFill="1" applyAlignment="1">
      <alignment vertical="center"/>
    </xf>
    <xf numFmtId="169" fontId="21" fillId="0" borderId="0" xfId="33" applyNumberFormat="1" applyFont="1"/>
    <xf numFmtId="169" fontId="1" fillId="0" borderId="0" xfId="33" applyNumberFormat="1" applyFont="1" applyBorder="1" applyAlignment="1">
      <alignment horizontal="center"/>
    </xf>
    <xf numFmtId="0" fontId="40" fillId="0" borderId="0" xfId="40" applyFont="1"/>
    <xf numFmtId="0" fontId="41" fillId="0" borderId="0" xfId="40" applyFont="1"/>
    <xf numFmtId="0" fontId="21" fillId="0" borderId="0" xfId="40"/>
    <xf numFmtId="0" fontId="42" fillId="0" borderId="0" xfId="40" applyFont="1" applyAlignment="1">
      <alignment horizontal="center"/>
    </xf>
    <xf numFmtId="17" fontId="42" fillId="0" borderId="0" xfId="40" quotePrefix="1" applyNumberFormat="1" applyFont="1" applyAlignment="1">
      <alignment horizontal="center"/>
    </xf>
    <xf numFmtId="0" fontId="43" fillId="0" borderId="0" xfId="40" applyFont="1" applyAlignment="1">
      <alignment horizontal="left" indent="15"/>
    </xf>
    <xf numFmtId="0" fontId="44" fillId="0" borderId="0" xfId="40" applyFont="1" applyAlignment="1">
      <alignment horizontal="center"/>
    </xf>
    <xf numFmtId="0" fontId="45" fillId="0" borderId="0" xfId="40" applyFont="1" applyAlignment="1"/>
    <xf numFmtId="0" fontId="46" fillId="0" borderId="0" xfId="40" applyFont="1"/>
    <xf numFmtId="0" fontId="40" fillId="0" borderId="0" xfId="40" quotePrefix="1" applyFont="1"/>
    <xf numFmtId="17" fontId="42" fillId="0" borderId="0" xfId="40" applyNumberFormat="1" applyFont="1" applyAlignment="1">
      <alignment horizontal="center"/>
    </xf>
    <xf numFmtId="0" fontId="47" fillId="0" borderId="0" xfId="40" applyFont="1"/>
    <xf numFmtId="0" fontId="18" fillId="0" borderId="0" xfId="43" applyFont="1" applyBorder="1" applyProtection="1"/>
    <xf numFmtId="0" fontId="17" fillId="0" borderId="7" xfId="43" applyFont="1" applyBorder="1" applyAlignment="1" applyProtection="1">
      <alignment horizontal="left"/>
    </xf>
    <xf numFmtId="0" fontId="17" fillId="0" borderId="7" xfId="43" applyFont="1" applyBorder="1" applyProtection="1"/>
    <xf numFmtId="0" fontId="17" fillId="0" borderId="7" xfId="43" applyFont="1" applyBorder="1" applyAlignment="1" applyProtection="1">
      <alignment horizontal="center"/>
    </xf>
    <xf numFmtId="0" fontId="19" fillId="0" borderId="0" xfId="43" applyFont="1" applyBorder="1" applyProtection="1"/>
    <xf numFmtId="0" fontId="19" fillId="0" borderId="0" xfId="43" applyFont="1" applyBorder="1" applyAlignment="1" applyProtection="1">
      <alignment horizontal="center"/>
    </xf>
    <xf numFmtId="0" fontId="48" fillId="0" borderId="0" xfId="40" applyFont="1"/>
    <xf numFmtId="0" fontId="18" fillId="0" borderId="0" xfId="43" applyFont="1" applyBorder="1" applyAlignment="1" applyProtection="1">
      <alignment horizontal="left"/>
    </xf>
    <xf numFmtId="0" fontId="18" fillId="0" borderId="0" xfId="40" applyFont="1"/>
    <xf numFmtId="0" fontId="18" fillId="0" borderId="0" xfId="43" applyFont="1" applyBorder="1" applyAlignment="1" applyProtection="1">
      <alignment horizontal="right"/>
    </xf>
    <xf numFmtId="0" fontId="17" fillId="0" borderId="0" xfId="43" applyFont="1" applyBorder="1" applyAlignment="1" applyProtection="1">
      <alignment horizontal="left"/>
    </xf>
    <xf numFmtId="0" fontId="19" fillId="0" borderId="0" xfId="43" applyFont="1" applyBorder="1" applyAlignment="1" applyProtection="1">
      <alignment horizontal="right"/>
    </xf>
    <xf numFmtId="0" fontId="18" fillId="0" borderId="0" xfId="40" applyFont="1" applyBorder="1" applyAlignment="1">
      <alignment horizontal="justify" vertical="center" wrapText="1"/>
    </xf>
    <xf numFmtId="0" fontId="19" fillId="0" borderId="0" xfId="40" applyFont="1" applyBorder="1" applyAlignment="1">
      <alignment horizontal="justify" vertical="top" wrapText="1"/>
    </xf>
    <xf numFmtId="0" fontId="14" fillId="0" borderId="0" xfId="40" applyFont="1"/>
    <xf numFmtId="0" fontId="21" fillId="0" borderId="0" xfId="40" applyBorder="1"/>
    <xf numFmtId="0" fontId="4" fillId="0" borderId="0" xfId="40" applyFont="1"/>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9" fontId="39"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8" fontId="2" fillId="0" borderId="0" xfId="0" applyNumberFormat="1" applyFont="1" applyFill="1" applyBorder="1" applyAlignment="1">
      <alignment horizontal="right" vertical="center"/>
    </xf>
    <xf numFmtId="0" fontId="7" fillId="0" borderId="0" xfId="0" applyFont="1" applyFill="1" applyAlignment="1">
      <alignment horizontal="right" vertical="center"/>
    </xf>
    <xf numFmtId="3" fontId="7" fillId="0" borderId="0" xfId="0" applyNumberFormat="1" applyFont="1" applyFill="1" applyAlignment="1">
      <alignment horizontal="right" vertical="center"/>
    </xf>
    <xf numFmtId="169" fontId="7" fillId="0" borderId="0" xfId="33" applyNumberFormat="1" applyFont="1" applyFill="1" applyAlignment="1">
      <alignment horizontal="right" vertical="center"/>
    </xf>
    <xf numFmtId="168" fontId="7" fillId="0" borderId="0" xfId="0" applyNumberFormat="1" applyFont="1" applyFill="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33" applyNumberFormat="1" applyFont="1" applyFill="1" applyAlignment="1">
      <alignment horizontal="right" vertical="center"/>
    </xf>
    <xf numFmtId="169" fontId="2" fillId="0" borderId="0" xfId="33" applyNumberFormat="1" applyFont="1" applyFill="1" applyAlignment="1">
      <alignment vertical="center"/>
    </xf>
    <xf numFmtId="169" fontId="2" fillId="3" borderId="0" xfId="33" applyNumberFormat="1" applyFont="1" applyFill="1"/>
    <xf numFmtId="169" fontId="49" fillId="3" borderId="0" xfId="33" applyNumberFormat="1" applyFont="1" applyFill="1"/>
    <xf numFmtId="169" fontId="39" fillId="0" borderId="0" xfId="33" applyNumberFormat="1" applyFont="1" applyAlignment="1">
      <alignment horizontal="right"/>
    </xf>
    <xf numFmtId="0" fontId="4" fillId="0" borderId="0" xfId="0" applyFont="1" applyBorder="1"/>
    <xf numFmtId="0" fontId="4" fillId="0" borderId="8" xfId="0" applyFont="1" applyBorder="1"/>
    <xf numFmtId="169" fontId="4" fillId="0" borderId="8" xfId="33" applyNumberFormat="1" applyFont="1" applyBorder="1" applyAlignment="1">
      <alignment horizontal="center"/>
    </xf>
    <xf numFmtId="9" fontId="4" fillId="0" borderId="0" xfId="58" applyFont="1" applyBorder="1" applyAlignment="1">
      <alignment horizontal="center"/>
    </xf>
    <xf numFmtId="169" fontId="4" fillId="0" borderId="0" xfId="33" applyNumberFormat="1" applyFont="1" applyBorder="1" applyAlignment="1">
      <alignment horizontal="center"/>
    </xf>
    <xf numFmtId="0" fontId="4" fillId="0" borderId="21" xfId="0" applyFont="1" applyBorder="1"/>
    <xf numFmtId="169"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7" fontId="2" fillId="0" borderId="0" xfId="58" applyNumberFormat="1" applyFont="1" applyBorder="1"/>
    <xf numFmtId="3" fontId="5" fillId="35" borderId="0" xfId="0" applyNumberFormat="1" applyFont="1" applyFill="1"/>
    <xf numFmtId="0" fontId="5" fillId="35" borderId="0" xfId="0" applyFont="1" applyFill="1"/>
    <xf numFmtId="17" fontId="5" fillId="35" borderId="0" xfId="0" applyNumberFormat="1" applyFont="1" applyFill="1"/>
    <xf numFmtId="0" fontId="5" fillId="35" borderId="0" xfId="0" applyFont="1" applyFill="1" applyBorder="1"/>
    <xf numFmtId="169" fontId="5" fillId="35" borderId="0" xfId="33" applyNumberFormat="1" applyFont="1" applyFill="1" applyBorder="1"/>
    <xf numFmtId="0" fontId="0" fillId="35" borderId="0" xfId="0" applyFill="1"/>
    <xf numFmtId="3" fontId="2" fillId="0" borderId="0" xfId="0" quotePrefix="1" applyNumberFormat="1" applyFont="1" applyFill="1" applyBorder="1" applyAlignment="1">
      <alignment vertical="center"/>
    </xf>
    <xf numFmtId="168" fontId="2" fillId="0" borderId="0" xfId="0" applyNumberFormat="1" applyFont="1" applyFill="1" applyAlignment="1">
      <alignment horizontal="left" vertical="center"/>
    </xf>
    <xf numFmtId="0" fontId="1" fillId="0" borderId="0" xfId="0" quotePrefix="1" applyFont="1" applyFill="1" applyBorder="1" applyAlignment="1">
      <alignment horizontal="left"/>
    </xf>
    <xf numFmtId="3"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1" fillId="0" borderId="0" xfId="33" applyNumberFormat="1" applyFont="1" applyFill="1" applyBorder="1" applyAlignment="1">
      <alignment horizontal="center"/>
    </xf>
    <xf numFmtId="169" fontId="1" fillId="0" borderId="0" xfId="33" applyNumberFormat="1" applyFont="1" applyBorder="1"/>
    <xf numFmtId="169" fontId="1" fillId="0" borderId="0" xfId="33" applyNumberFormat="1" applyFont="1"/>
    <xf numFmtId="3" fontId="1" fillId="0" borderId="0" xfId="0" applyNumberFormat="1" applyFont="1"/>
    <xf numFmtId="169" fontId="39" fillId="0" borderId="0" xfId="33" applyNumberFormat="1" applyFont="1"/>
    <xf numFmtId="0" fontId="1" fillId="36" borderId="0" xfId="0" applyFont="1" applyFill="1"/>
    <xf numFmtId="0" fontId="3" fillId="0" borderId="0" xfId="0" applyFont="1" applyFill="1" applyAlignment="1">
      <alignment horizontal="left" vertical="center"/>
    </xf>
    <xf numFmtId="3" fontId="1"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9" fontId="0" fillId="0" borderId="0" xfId="33" applyNumberFormat="1" applyFont="1"/>
    <xf numFmtId="1" fontId="4" fillId="0" borderId="0" xfId="0" applyNumberFormat="1" applyFont="1" applyFill="1" applyBorder="1"/>
    <xf numFmtId="169" fontId="4" fillId="0" borderId="0" xfId="33" applyNumberFormat="1" applyFont="1" applyBorder="1"/>
    <xf numFmtId="0" fontId="0" fillId="36" borderId="0" xfId="0" applyFill="1"/>
    <xf numFmtId="0" fontId="51"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58" applyNumberFormat="1" applyFont="1" applyFill="1" applyBorder="1"/>
    <xf numFmtId="167"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2" fillId="37" borderId="0" xfId="0" applyFont="1" applyFill="1"/>
    <xf numFmtId="167"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6" fontId="1" fillId="0" borderId="0" xfId="0" applyNumberFormat="1" applyFont="1" applyFill="1" applyBorder="1"/>
    <xf numFmtId="166" fontId="1" fillId="0" borderId="0" xfId="0" applyNumberFormat="1" applyFont="1" applyFill="1" applyBorder="1" applyAlignment="1">
      <alignment horizontal="right"/>
    </xf>
    <xf numFmtId="168" fontId="1" fillId="0" borderId="0" xfId="0" applyNumberFormat="1" applyFont="1" applyFill="1" applyBorder="1"/>
    <xf numFmtId="168" fontId="1" fillId="0" borderId="0" xfId="0" applyNumberFormat="1" applyFont="1" applyFill="1" applyBorder="1" applyAlignment="1">
      <alignment horizontal="right"/>
    </xf>
    <xf numFmtId="166" fontId="1" fillId="0" borderId="1" xfId="0" applyNumberFormat="1" applyFont="1" applyFill="1" applyBorder="1" applyAlignment="1">
      <alignment horizontal="right"/>
    </xf>
    <xf numFmtId="14" fontId="41" fillId="0" borderId="0" xfId="40" applyNumberFormat="1" applyFont="1"/>
    <xf numFmtId="170" fontId="2" fillId="37" borderId="0" xfId="0" quotePrefix="1" applyNumberFormat="1" applyFont="1" applyFill="1" applyAlignment="1">
      <alignment horizontal="right"/>
    </xf>
    <xf numFmtId="0" fontId="4" fillId="36" borderId="0" xfId="0" applyFont="1" applyFill="1" applyAlignment="1">
      <alignment horizontal="center" vertical="top" wrapText="1"/>
    </xf>
    <xf numFmtId="0" fontId="0" fillId="36" borderId="0" xfId="0" applyFill="1" applyAlignment="1">
      <alignment vertical="top"/>
    </xf>
    <xf numFmtId="0" fontId="3" fillId="0" borderId="0" xfId="0" quotePrefix="1" applyFont="1" applyFill="1" applyBorder="1" applyAlignment="1">
      <alignment horizontal="right"/>
    </xf>
    <xf numFmtId="0" fontId="3" fillId="0" borderId="6" xfId="0" quotePrefix="1" applyFont="1" applyFill="1" applyBorder="1" applyAlignment="1">
      <alignment horizontal="center"/>
    </xf>
    <xf numFmtId="4" fontId="53"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0" fontId="53" fillId="0" borderId="0" xfId="0" applyFont="1" applyFill="1" applyBorder="1" applyAlignment="1">
      <alignment horizontal="right" wrapText="1"/>
    </xf>
    <xf numFmtId="0" fontId="1" fillId="0" borderId="0" xfId="0"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xf numFmtId="167" fontId="1" fillId="0" borderId="0" xfId="58" applyNumberFormat="1" applyFont="1" applyFill="1" applyBorder="1"/>
    <xf numFmtId="3" fontId="1" fillId="0" borderId="0" xfId="0" applyNumberFormat="1" applyFont="1" applyFill="1" applyAlignment="1">
      <alignment horizontal="left"/>
    </xf>
    <xf numFmtId="0" fontId="2" fillId="0" borderId="0" xfId="0" applyFont="1" applyFill="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6" xfId="0" applyFont="1" applyFill="1" applyBorder="1" applyAlignment="1">
      <alignment horizontal="center"/>
    </xf>
    <xf numFmtId="167" fontId="2" fillId="0" borderId="4" xfId="58" applyNumberFormat="1" applyFont="1" applyFill="1" applyBorder="1"/>
    <xf numFmtId="0" fontId="3" fillId="2" borderId="19" xfId="0" applyFont="1" applyFill="1" applyBorder="1" applyAlignment="1">
      <alignment horizontal="center"/>
    </xf>
    <xf numFmtId="2" fontId="2" fillId="0" borderId="0" xfId="0" applyNumberFormat="1" applyFont="1" applyFill="1" applyBorder="1"/>
    <xf numFmtId="0" fontId="50" fillId="0" borderId="0" xfId="40" applyFont="1" applyAlignment="1">
      <alignment horizontal="left"/>
    </xf>
    <xf numFmtId="0" fontId="17" fillId="0" borderId="0" xfId="43" applyFont="1" applyBorder="1" applyAlignment="1" applyProtection="1">
      <alignment horizontal="center" vertical="center"/>
    </xf>
    <xf numFmtId="0" fontId="18" fillId="0" borderId="2" xfId="40" applyFont="1" applyBorder="1" applyAlignment="1">
      <alignment horizontal="justify" vertical="center" wrapText="1"/>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20" xfId="0" applyFont="1" applyFill="1" applyBorder="1" applyAlignment="1">
      <alignment horizontal="center"/>
    </xf>
    <xf numFmtId="0" fontId="4" fillId="0" borderId="24" xfId="0" applyFont="1" applyFill="1" applyBorder="1" applyAlignment="1">
      <alignment horizontal="center" vertical="center" wrapText="1"/>
    </xf>
    <xf numFmtId="0" fontId="4" fillId="0" borderId="20" xfId="0" applyFont="1" applyBorder="1" applyAlignment="1">
      <alignment horizontal="center"/>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8" xfId="0" quotePrefix="1" applyFont="1" applyFill="1" applyBorder="1" applyAlignment="1">
      <alignment horizontal="center" vertical="center"/>
    </xf>
    <xf numFmtId="0" fontId="4" fillId="0" borderId="19" xfId="0" quotePrefix="1" applyFont="1" applyFill="1" applyBorder="1" applyAlignment="1">
      <alignment horizontal="center" vertical="center"/>
    </xf>
    <xf numFmtId="0" fontId="4" fillId="0" borderId="0" xfId="0" applyFont="1" applyFill="1" applyBorder="1" applyAlignment="1">
      <alignment horizontal="center"/>
    </xf>
    <xf numFmtId="0" fontId="9"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3" fillId="0" borderId="24" xfId="0" applyFont="1" applyFill="1" applyBorder="1" applyAlignment="1">
      <alignment horizontal="center" vertical="center" wrapText="1"/>
    </xf>
    <xf numFmtId="0" fontId="3" fillId="2" borderId="20" xfId="0" applyFont="1" applyFill="1" applyBorder="1" applyAlignment="1">
      <alignment horizontal="center"/>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2" borderId="18" xfId="0" quotePrefix="1" applyFont="1" applyFill="1" applyBorder="1" applyAlignment="1">
      <alignment horizontal="center" vertical="center"/>
    </xf>
    <xf numFmtId="0" fontId="3" fillId="2" borderId="19" xfId="0" quotePrefix="1" applyFont="1" applyFill="1" applyBorder="1" applyAlignment="1">
      <alignment horizontal="center" vertical="center"/>
    </xf>
    <xf numFmtId="0" fontId="3" fillId="37" borderId="20" xfId="0" quotePrefix="1" applyFont="1" applyFill="1" applyBorder="1" applyAlignment="1">
      <alignment horizontal="center"/>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25" xfId="0" applyFont="1" applyFill="1" applyBorder="1" applyAlignment="1">
      <alignment horizontal="center"/>
    </xf>
    <xf numFmtId="0" fontId="3" fillId="0" borderId="6" xfId="0" applyFont="1" applyFill="1" applyBorder="1" applyAlignment="1">
      <alignment horizontal="center"/>
    </xf>
    <xf numFmtId="0" fontId="3" fillId="0" borderId="5" xfId="0" quotePrefix="1" applyFont="1" applyFill="1" applyBorder="1" applyAlignment="1">
      <alignment horizontal="center" vertical="center"/>
    </xf>
    <xf numFmtId="0" fontId="1" fillId="0" borderId="4" xfId="0" applyFont="1" applyBorder="1" applyAlignment="1">
      <alignment horizontal="center" vertical="center"/>
    </xf>
    <xf numFmtId="0" fontId="3" fillId="0" borderId="4" xfId="0" quotePrefix="1" applyFont="1" applyFill="1" applyBorder="1" applyAlignment="1">
      <alignment horizontal="center" vertical="center"/>
    </xf>
  </cellXfs>
  <cellStyles count="7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cellStyle name="Incorrecto" xfId="32" builtinId="27" customBuiltin="1"/>
    <cellStyle name="Millares" xfId="33" builtinId="3"/>
    <cellStyle name="Millares 12" xfId="34"/>
    <cellStyle name="Neutral" xfId="35" builtinId="28" customBuiltin="1"/>
    <cellStyle name="Normal" xfId="0" builtinId="0"/>
    <cellStyle name="Normal 2" xfId="36"/>
    <cellStyle name="Normal 2 2" xfId="37"/>
    <cellStyle name="Normal 3" xfId="38"/>
    <cellStyle name="Normal 3 2" xfId="39"/>
    <cellStyle name="Normal 4" xfId="40"/>
    <cellStyle name="Normal 4 2" xfId="41"/>
    <cellStyle name="Normal 5 2" xfId="42"/>
    <cellStyle name="Normal_indice" xfId="43"/>
    <cellStyle name="Notas 10" xfId="44"/>
    <cellStyle name="Notas 11" xfId="45"/>
    <cellStyle name="Notas 12" xfId="46"/>
    <cellStyle name="Notas 13" xfId="47"/>
    <cellStyle name="Notas 14" xfId="48"/>
    <cellStyle name="Notas 15" xfId="49"/>
    <cellStyle name="Notas 2" xfId="50"/>
    <cellStyle name="Notas 3" xfId="51"/>
    <cellStyle name="Notas 4" xfId="52"/>
    <cellStyle name="Notas 5" xfId="53"/>
    <cellStyle name="Notas 6" xfId="54"/>
    <cellStyle name="Notas 7" xfId="55"/>
    <cellStyle name="Notas 8" xfId="56"/>
    <cellStyle name="Notas 9" xfId="57"/>
    <cellStyle name="Porcentaje" xfId="58" builtinId="5"/>
    <cellStyle name="Porcentual 2" xfId="59"/>
    <cellStyle name="Porcentual_Productos Sice" xfId="6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balanza!$Z$24</c:f>
              <c:strCache>
                <c:ptCount val="1"/>
                <c:pt idx="0">
                  <c:v>Agrícola</c:v>
                </c:pt>
              </c:strCache>
            </c:strRef>
          </c:tx>
          <c:cat>
            <c:strRef>
              <c:f>balanza!$Y$25:$Y$29</c:f>
              <c:strCache>
                <c:ptCount val="5"/>
                <c:pt idx="0">
                  <c:v>ene-oct 13</c:v>
                </c:pt>
                <c:pt idx="1">
                  <c:v>ene-oct 14</c:v>
                </c:pt>
                <c:pt idx="2">
                  <c:v>ene-oct 15</c:v>
                </c:pt>
                <c:pt idx="3">
                  <c:v>ene-oct 16</c:v>
                </c:pt>
                <c:pt idx="4">
                  <c:v>ene-oct 17</c:v>
                </c:pt>
              </c:strCache>
            </c:strRef>
          </c:cat>
          <c:val>
            <c:numRef>
              <c:f>balanza!$Z$25:$Z$29</c:f>
              <c:numCache>
                <c:formatCode>_-* #,##0\ _p_t_a_-;\-* #,##0\ _p_t_a_-;_-* "-"??\ _p_t_a_-;_-@_-</c:formatCode>
                <c:ptCount val="5"/>
                <c:pt idx="0">
                  <c:v>4802968</c:v>
                </c:pt>
                <c:pt idx="1">
                  <c:v>4829420</c:v>
                </c:pt>
                <c:pt idx="2">
                  <c:v>4576984</c:v>
                </c:pt>
                <c:pt idx="3">
                  <c:v>5006662</c:v>
                </c:pt>
                <c:pt idx="4">
                  <c:v>4743274</c:v>
                </c:pt>
              </c:numCache>
            </c:numRef>
          </c:val>
          <c:smooth val="0"/>
          <c:extLst>
            <c:ext xmlns:c16="http://schemas.microsoft.com/office/drawing/2014/chart" uri="{C3380CC4-5D6E-409C-BE32-E72D297353CC}">
              <c16:uniqueId val="{00000000-B6F2-43D3-A326-C07583E4992F}"/>
            </c:ext>
          </c:extLst>
        </c:ser>
        <c:ser>
          <c:idx val="1"/>
          <c:order val="1"/>
          <c:tx>
            <c:strRef>
              <c:f>balanza!$AA$24</c:f>
              <c:strCache>
                <c:ptCount val="1"/>
                <c:pt idx="0">
                  <c:v>Pecuario</c:v>
                </c:pt>
              </c:strCache>
            </c:strRef>
          </c:tx>
          <c:cat>
            <c:strRef>
              <c:f>balanza!$Y$25:$Y$29</c:f>
              <c:strCache>
                <c:ptCount val="5"/>
                <c:pt idx="0">
                  <c:v>ene-oct 13</c:v>
                </c:pt>
                <c:pt idx="1">
                  <c:v>ene-oct 14</c:v>
                </c:pt>
                <c:pt idx="2">
                  <c:v>ene-oct 15</c:v>
                </c:pt>
                <c:pt idx="3">
                  <c:v>ene-oct 16</c:v>
                </c:pt>
                <c:pt idx="4">
                  <c:v>ene-oct 17</c:v>
                </c:pt>
              </c:strCache>
            </c:strRef>
          </c:cat>
          <c:val>
            <c:numRef>
              <c:f>balanza!$AA$25:$AA$29</c:f>
              <c:numCache>
                <c:formatCode>_-* #,##0\ _p_t_a_-;\-* #,##0\ _p_t_a_-;_-* "-"??\ _p_t_a_-;_-@_-</c:formatCode>
                <c:ptCount val="5"/>
                <c:pt idx="0">
                  <c:v>-260298</c:v>
                </c:pt>
                <c:pt idx="1">
                  <c:v>-159559</c:v>
                </c:pt>
                <c:pt idx="2">
                  <c:v>-109785</c:v>
                </c:pt>
                <c:pt idx="3">
                  <c:v>-212556</c:v>
                </c:pt>
                <c:pt idx="4">
                  <c:v>-633772</c:v>
                </c:pt>
              </c:numCache>
            </c:numRef>
          </c:val>
          <c:smooth val="0"/>
          <c:extLst>
            <c:ext xmlns:c16="http://schemas.microsoft.com/office/drawing/2014/chart" uri="{C3380CC4-5D6E-409C-BE32-E72D297353CC}">
              <c16:uniqueId val="{00000001-B6F2-43D3-A326-C07583E4992F}"/>
            </c:ext>
          </c:extLst>
        </c:ser>
        <c:ser>
          <c:idx val="2"/>
          <c:order val="2"/>
          <c:tx>
            <c:strRef>
              <c:f>balanza!$AB$24</c:f>
              <c:strCache>
                <c:ptCount val="1"/>
                <c:pt idx="0">
                  <c:v>Forestal</c:v>
                </c:pt>
              </c:strCache>
            </c:strRef>
          </c:tx>
          <c:cat>
            <c:strRef>
              <c:f>balanza!$Y$25:$Y$29</c:f>
              <c:strCache>
                <c:ptCount val="5"/>
                <c:pt idx="0">
                  <c:v>ene-oct 13</c:v>
                </c:pt>
                <c:pt idx="1">
                  <c:v>ene-oct 14</c:v>
                </c:pt>
                <c:pt idx="2">
                  <c:v>ene-oct 15</c:v>
                </c:pt>
                <c:pt idx="3">
                  <c:v>ene-oct 16</c:v>
                </c:pt>
                <c:pt idx="4">
                  <c:v>ene-oct 17</c:v>
                </c:pt>
              </c:strCache>
            </c:strRef>
          </c:cat>
          <c:val>
            <c:numRef>
              <c:f>balanza!$AB$25:$AB$29</c:f>
              <c:numCache>
                <c:formatCode>_-* #,##0\ _p_t_a_-;\-* #,##0\ _p_t_a_-;_-* "-"??\ _p_t_a_-;_-@_-</c:formatCode>
                <c:ptCount val="5"/>
                <c:pt idx="0">
                  <c:v>4045765</c:v>
                </c:pt>
                <c:pt idx="1">
                  <c:v>4233958</c:v>
                </c:pt>
                <c:pt idx="2">
                  <c:v>3926197</c:v>
                </c:pt>
                <c:pt idx="3">
                  <c:v>3662877</c:v>
                </c:pt>
                <c:pt idx="4">
                  <c:v>4465698</c:v>
                </c:pt>
              </c:numCache>
            </c:numRef>
          </c:val>
          <c:smooth val="0"/>
          <c:extLst>
            <c:ext xmlns:c16="http://schemas.microsoft.com/office/drawing/2014/chart" uri="{C3380CC4-5D6E-409C-BE32-E72D297353CC}">
              <c16:uniqueId val="{00000002-B6F2-43D3-A326-C07583E4992F}"/>
            </c:ext>
          </c:extLst>
        </c:ser>
        <c:ser>
          <c:idx val="3"/>
          <c:order val="3"/>
          <c:tx>
            <c:strRef>
              <c:f>balanza!$AC$24</c:f>
              <c:strCache>
                <c:ptCount val="1"/>
                <c:pt idx="0">
                  <c:v>Total</c:v>
                </c:pt>
              </c:strCache>
            </c:strRef>
          </c:tx>
          <c:cat>
            <c:strRef>
              <c:f>balanza!$Y$25:$Y$29</c:f>
              <c:strCache>
                <c:ptCount val="5"/>
                <c:pt idx="0">
                  <c:v>ene-oct 13</c:v>
                </c:pt>
                <c:pt idx="1">
                  <c:v>ene-oct 14</c:v>
                </c:pt>
                <c:pt idx="2">
                  <c:v>ene-oct 15</c:v>
                </c:pt>
                <c:pt idx="3">
                  <c:v>ene-oct 16</c:v>
                </c:pt>
                <c:pt idx="4">
                  <c:v>ene-oct 17</c:v>
                </c:pt>
              </c:strCache>
            </c:strRef>
          </c:cat>
          <c:val>
            <c:numRef>
              <c:f>balanza!$AC$25:$AC$29</c:f>
              <c:numCache>
                <c:formatCode>_-* #,##0\ _p_t_a_-;\-* #,##0\ _p_t_a_-;_-* "-"??\ _p_t_a_-;_-@_-</c:formatCode>
                <c:ptCount val="5"/>
                <c:pt idx="0">
                  <c:v>8588435</c:v>
                </c:pt>
                <c:pt idx="1">
                  <c:v>8903819</c:v>
                </c:pt>
                <c:pt idx="2">
                  <c:v>8393396</c:v>
                </c:pt>
                <c:pt idx="3">
                  <c:v>8456983</c:v>
                </c:pt>
                <c:pt idx="4">
                  <c:v>8575200</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TitulosGraficos!$F$4</c:f>
          <c:strCache>
            <c:ptCount val="1"/>
            <c:pt idx="0">
              <c:v>Gráfico Nº  8 
Exportación de productos silvoagropecuarios por país de  destino
Miles de dólares  enero - octubre 2017</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Japón</c:v>
                </c:pt>
                <c:pt idx="3">
                  <c:v>Holanda</c:v>
                </c:pt>
                <c:pt idx="4">
                  <c:v>Corea del Sur</c:v>
                </c:pt>
                <c:pt idx="5">
                  <c:v>México</c:v>
                </c:pt>
                <c:pt idx="6">
                  <c:v>Reino Unido</c:v>
                </c:pt>
                <c:pt idx="7">
                  <c:v>Brasil</c:v>
                </c:pt>
                <c:pt idx="8">
                  <c:v>Perú</c:v>
                </c:pt>
                <c:pt idx="9">
                  <c:v>Alemania</c:v>
                </c:pt>
                <c:pt idx="10">
                  <c:v>Canadá</c:v>
                </c:pt>
                <c:pt idx="11">
                  <c:v>Italia</c:v>
                </c:pt>
                <c:pt idx="12">
                  <c:v>Taiwán</c:v>
                </c:pt>
                <c:pt idx="13">
                  <c:v>Colombia</c:v>
                </c:pt>
                <c:pt idx="14">
                  <c:v>Rusia</c:v>
                </c:pt>
              </c:strCache>
            </c:strRef>
          </c:cat>
          <c:val>
            <c:numRef>
              <c:f>'prin paises exp e imp'!$D$7:$D$21</c:f>
              <c:numCache>
                <c:formatCode>#,##0</c:formatCode>
                <c:ptCount val="15"/>
                <c:pt idx="0">
                  <c:v>3059458.8627500017</c:v>
                </c:pt>
                <c:pt idx="1">
                  <c:v>2774444.3481400013</c:v>
                </c:pt>
                <c:pt idx="2">
                  <c:v>761787.36585000053</c:v>
                </c:pt>
                <c:pt idx="3">
                  <c:v>675363.22558000044</c:v>
                </c:pt>
                <c:pt idx="4">
                  <c:v>556989.05483000027</c:v>
                </c:pt>
                <c:pt idx="5">
                  <c:v>460981.96838999965</c:v>
                </c:pt>
                <c:pt idx="6">
                  <c:v>416484.98291000002</c:v>
                </c:pt>
                <c:pt idx="7">
                  <c:v>365596.77817999967</c:v>
                </c:pt>
                <c:pt idx="8">
                  <c:v>301437.17037000001</c:v>
                </c:pt>
                <c:pt idx="9">
                  <c:v>276521.3509299999</c:v>
                </c:pt>
                <c:pt idx="10">
                  <c:v>273169.40466000041</c:v>
                </c:pt>
                <c:pt idx="11">
                  <c:v>272347.50956999982</c:v>
                </c:pt>
                <c:pt idx="12">
                  <c:v>254842.54990999991</c:v>
                </c:pt>
                <c:pt idx="13">
                  <c:v>245952.13806999996</c:v>
                </c:pt>
                <c:pt idx="14">
                  <c:v>207824.79063000003</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TitulosGraficos!$H$4</c:f>
          <c:strCache>
            <c:ptCount val="1"/>
            <c:pt idx="0">
              <c:v>Gráfico Nº 10
Principales productos silvoagropecuarios exportados
Miles de dólares  enero - octubre 2017</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strRef>
              <c:f>'prin prod exp e imp'!$A$7:$A$21</c:f>
              <c:strCache>
                <c:ptCount val="15"/>
                <c:pt idx="0">
                  <c:v>Pasta química de coníferas a la sosa (soda) o al sulfato, excepto para disolver, semiblanqueada o blanqueada</c:v>
                </c:pt>
                <c:pt idx="1">
                  <c:v>Vino con denominación de origen</c:v>
                </c:pt>
                <c:pt idx="2">
                  <c:v>Uvas frescas</c:v>
                </c:pt>
                <c:pt idx="3">
                  <c:v>Pasta química de maderas distintas a las coníferas, a la sosa (soda) o al sulfato, excepto para disolver, semiblanqueada o blanqueada</c:v>
                </c:pt>
                <c:pt idx="4">
                  <c:v>Manzanas frescas</c:v>
                </c:pt>
                <c:pt idx="5">
                  <c:v>Madera simplemente aserrada de pino insigne</c:v>
                </c:pt>
                <c:pt idx="6">
                  <c:v>Arándanos rojos, azules, mirtilos y demás frutos del género Vaccinium</c:v>
                </c:pt>
                <c:pt idx="7">
                  <c:v>Aguacates (paltas) frescos o refrigerados</c:v>
                </c:pt>
                <c:pt idx="8">
                  <c:v>Las demás cerezas dulces frescas</c:v>
                </c:pt>
                <c:pt idx="9">
                  <c:v>Las demás maderas en plaquitas o partículas no coníferas</c:v>
                </c:pt>
                <c:pt idx="10">
                  <c:v>Las demás carnes porcinas congeladas</c:v>
                </c:pt>
                <c:pt idx="11">
                  <c:v>Los demás vinos con capacidad mayor a 2 lts</c:v>
                </c:pt>
                <c:pt idx="12">
                  <c:v>Las demás con las dos hojas externas de madera de coníferas</c:v>
                </c:pt>
                <c:pt idx="13">
                  <c:v>Pasta química de coníferas a la sosa (soda) o al sulfato, excepto para disolver, cruda</c:v>
                </c:pt>
                <c:pt idx="14">
                  <c:v>Nueces de nogal sin cáscara, frescas o seca, enteras</c:v>
                </c:pt>
              </c:strCache>
            </c:strRef>
          </c:cat>
          <c:val>
            <c:numRef>
              <c:f>'prin prod exp e imp'!$E$7:$E$21</c:f>
              <c:numCache>
                <c:formatCode>#,##0</c:formatCode>
                <c:ptCount val="15"/>
                <c:pt idx="0">
                  <c:v>1583753.7969500003</c:v>
                </c:pt>
                <c:pt idx="1">
                  <c:v>1254583.41499</c:v>
                </c:pt>
                <c:pt idx="2">
                  <c:v>1178922.8163099999</c:v>
                </c:pt>
                <c:pt idx="3">
                  <c:v>952020.52026000048</c:v>
                </c:pt>
                <c:pt idx="4">
                  <c:v>615648.83893999993</c:v>
                </c:pt>
                <c:pt idx="5">
                  <c:v>455385.49452999991</c:v>
                </c:pt>
                <c:pt idx="6">
                  <c:v>351689.62485000008</c:v>
                </c:pt>
                <c:pt idx="7">
                  <c:v>324007.16122000007</c:v>
                </c:pt>
                <c:pt idx="8">
                  <c:v>296972.61514000001</c:v>
                </c:pt>
                <c:pt idx="9">
                  <c:v>295006.61953000003</c:v>
                </c:pt>
                <c:pt idx="10">
                  <c:v>279987.88411000004</c:v>
                </c:pt>
                <c:pt idx="11">
                  <c:v>265036.58486</c:v>
                </c:pt>
                <c:pt idx="12">
                  <c:v>263397.47951999999</c:v>
                </c:pt>
                <c:pt idx="13">
                  <c:v>241231.76606000008</c:v>
                </c:pt>
                <c:pt idx="14">
                  <c:v>221238.54356999995</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2192"/>
        <c:crosses val="autoZero"/>
        <c:auto val="1"/>
        <c:lblAlgn val="ctr"/>
        <c:lblOffset val="100"/>
        <c:tickLblSkip val="1"/>
        <c:noMultiLvlLbl val="0"/>
      </c:catAx>
      <c:valAx>
        <c:axId val="1978362192"/>
        <c:scaling>
          <c:orientation val="minMax"/>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9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TitulosGraficos!$I$4</c:f>
          <c:strCache>
            <c:ptCount val="1"/>
            <c:pt idx="0">
              <c:v>Gráfico N° 11
Principales productos silvoagropecuarios importados
Miles de dólares  enero - octubre 2017</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strRef>
              <c:f>'prin prod exp e imp'!$A$56:$A$70</c:f>
              <c:strCache>
                <c:ptCount val="15"/>
                <c:pt idx="0">
                  <c:v>Carne bovina deshuesada fresca o refrigerada</c:v>
                </c:pt>
                <c:pt idx="1">
                  <c:v>Tortas y residuos de soja</c:v>
                </c:pt>
                <c:pt idx="2">
                  <c:v>Maíz para consumo</c:v>
                </c:pt>
                <c:pt idx="3">
                  <c:v>Cerveza de malta</c:v>
                </c:pt>
                <c:pt idx="4">
                  <c:v>Trozos y despojos comestibles de gallo o gallina, congelados</c:v>
                </c:pt>
                <c:pt idx="5">
                  <c:v>Las demás carnes porcinas congeladas</c:v>
                </c:pt>
                <c:pt idx="6">
                  <c:v>Azúcar refinada</c:v>
                </c:pt>
                <c:pt idx="7">
                  <c:v>Las demás preparaciones alimenticias nencop</c:v>
                </c:pt>
                <c:pt idx="8">
                  <c:v>Los demás quesos</c:v>
                </c:pt>
                <c:pt idx="9">
                  <c:v>Aceite de girasol refinado</c:v>
                </c:pt>
                <c:pt idx="10">
                  <c:v>Las demás preparaciones de los tipos utilizados para la alimentación de los animales</c:v>
                </c:pt>
                <c:pt idx="11">
                  <c:v>Trigo pan argentino (Triticum aestivum) para consumo, con contenido de gluten húmedo superior o igual a 18 % pero inferior a 25 %, en peso</c:v>
                </c:pt>
                <c:pt idx="12">
                  <c:v>Mezclas de aceites, animales o vegetales y animales con vegetales</c:v>
                </c:pt>
                <c:pt idx="13">
                  <c:v>Residuos de la industria del almidón y residuos similares</c:v>
                </c:pt>
                <c:pt idx="14">
                  <c:v>Aceite de soja refinado</c:v>
                </c:pt>
              </c:strCache>
            </c:strRef>
          </c:cat>
          <c:val>
            <c:numRef>
              <c:f>'prin prod exp e imp'!$E$56:$E$70</c:f>
              <c:numCache>
                <c:formatCode>#,##0</c:formatCode>
                <c:ptCount val="15"/>
                <c:pt idx="0">
                  <c:v>715818.31984000001</c:v>
                </c:pt>
                <c:pt idx="1">
                  <c:v>229795.26169999997</c:v>
                </c:pt>
                <c:pt idx="2">
                  <c:v>216158.21727000002</c:v>
                </c:pt>
                <c:pt idx="3">
                  <c:v>152628.92242999998</c:v>
                </c:pt>
                <c:pt idx="4">
                  <c:v>139696.46140999999</c:v>
                </c:pt>
                <c:pt idx="5">
                  <c:v>133892.73436</c:v>
                </c:pt>
                <c:pt idx="6">
                  <c:v>125804.48291999999</c:v>
                </c:pt>
                <c:pt idx="7">
                  <c:v>110499.91640999993</c:v>
                </c:pt>
                <c:pt idx="8">
                  <c:v>102945.28087000002</c:v>
                </c:pt>
                <c:pt idx="9">
                  <c:v>98137.389050000013</c:v>
                </c:pt>
                <c:pt idx="10">
                  <c:v>97178.62546000001</c:v>
                </c:pt>
                <c:pt idx="11">
                  <c:v>90979.307140000004</c:v>
                </c:pt>
                <c:pt idx="12">
                  <c:v>78427.153520000007</c:v>
                </c:pt>
                <c:pt idx="13">
                  <c:v>70399.835429999992</c:v>
                </c:pt>
                <c:pt idx="14">
                  <c:v>70006.594750000004</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3824"/>
        <c:crossesAt val="0"/>
        <c:auto val="1"/>
        <c:lblAlgn val="ctr"/>
        <c:lblOffset val="100"/>
        <c:tickLblSkip val="1"/>
        <c:noMultiLvlLbl val="0"/>
      </c:catAx>
      <c:valAx>
        <c:axId val="1978363824"/>
        <c:scaling>
          <c:orientation val="minMax"/>
          <c:max val="800000"/>
          <c:min val="0"/>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978358384"/>
        <c:crosses val="autoZero"/>
        <c:crossBetween val="between"/>
        <c:majorUnit val="100000"/>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9"/>
    </mc:Choice>
    <mc:Fallback>
      <c:style val="19"/>
    </mc:Fallback>
  </mc:AlternateContent>
  <c:chart>
    <c:title>
      <c:tx>
        <c:strRef>
          <c:f>TitulosGraficos!$J$4</c:f>
          <c:strCache>
            <c:ptCount val="1"/>
            <c:pt idx="0">
              <c:v>Gráfico  Nº 12
Principales rubros exportados
Millones de dólares  enero - octubre 2017</c:v>
            </c:pt>
          </c:strCache>
        </c:strRef>
      </c:tx>
      <c:layout>
        <c:manualLayout>
          <c:xMode val="edge"/>
          <c:yMode val="edge"/>
          <c:x val="0.30296184819900923"/>
          <c:y val="1.74673552339623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7"/>
          <c:order val="0"/>
          <c:invertIfNegative val="0"/>
          <c:cat>
            <c:strRef>
              <c:f>'Principales Rubros'!$A$9:$A$22</c:f>
              <c:strCache>
                <c:ptCount val="14"/>
                <c:pt idx="0">
                  <c:v>Fruta fresca y frutos secos</c:v>
                </c:pt>
                <c:pt idx="1">
                  <c:v>Celulosa</c:v>
                </c:pt>
                <c:pt idx="2">
                  <c:v>Vinos y alcoholes</c:v>
                </c:pt>
                <c:pt idx="3">
                  <c:v>Fruta procesada</c:v>
                </c:pt>
                <c:pt idx="4">
                  <c:v>Maderas elaboradas</c:v>
                </c:pt>
                <c:pt idx="5">
                  <c:v>Maderas aserradas</c:v>
                </c:pt>
                <c:pt idx="6">
                  <c:v>Carnes y subproductos</c:v>
                </c:pt>
                <c:pt idx="7">
                  <c:v>Semillas para siembra</c:v>
                </c:pt>
                <c:pt idx="8">
                  <c:v>Maderas en plaquitas</c:v>
                </c:pt>
                <c:pt idx="9">
                  <c:v>Lácteos</c:v>
                </c:pt>
                <c:pt idx="10">
                  <c:v>Hortalizas procesadas</c:v>
                </c:pt>
                <c:pt idx="11">
                  <c:v>Hortalizas frescas</c:v>
                </c:pt>
                <c:pt idx="12">
                  <c:v>Flores, bulbos y tubérculos</c:v>
                </c:pt>
                <c:pt idx="13">
                  <c:v>Apícolas</c:v>
                </c:pt>
              </c:strCache>
            </c:strRef>
          </c:cat>
          <c:val>
            <c:numRef>
              <c:f>'Principales Rubros'!$I$9:$I$22</c:f>
              <c:numCache>
                <c:formatCode>#,##0</c:formatCode>
                <c:ptCount val="14"/>
                <c:pt idx="0">
                  <c:v>4188528.5613999995</c:v>
                </c:pt>
                <c:pt idx="1">
                  <c:v>2777055.9952700008</c:v>
                </c:pt>
                <c:pt idx="2">
                  <c:v>1671696.65405</c:v>
                </c:pt>
                <c:pt idx="3">
                  <c:v>1027300.9989799999</c:v>
                </c:pt>
                <c:pt idx="4">
                  <c:v>888857.51728000003</c:v>
                </c:pt>
                <c:pt idx="5">
                  <c:v>680664.33331999998</c:v>
                </c:pt>
                <c:pt idx="6">
                  <c:v>647030.25228000002</c:v>
                </c:pt>
                <c:pt idx="7">
                  <c:v>301699.06481000001</c:v>
                </c:pt>
                <c:pt idx="8">
                  <c:v>298032.77161</c:v>
                </c:pt>
                <c:pt idx="9">
                  <c:v>168354.86834000002</c:v>
                </c:pt>
                <c:pt idx="10">
                  <c:v>151191.88820000002</c:v>
                </c:pt>
                <c:pt idx="11">
                  <c:v>43128.160690000019</c:v>
                </c:pt>
                <c:pt idx="12">
                  <c:v>27911.039349999992</c:v>
                </c:pt>
                <c:pt idx="13">
                  <c:v>15463.103219999997</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00"/>
        <c:axId val="1978353488"/>
        <c:axId val="1978350768"/>
      </c:barChart>
      <c:catAx>
        <c:axId val="1978353488"/>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0768"/>
        <c:crosses val="autoZero"/>
        <c:auto val="1"/>
        <c:lblAlgn val="ctr"/>
        <c:lblOffset val="100"/>
        <c:noMultiLvlLbl val="0"/>
      </c:catAx>
      <c:valAx>
        <c:axId val="1978350768"/>
        <c:scaling>
          <c:orientation val="minMax"/>
          <c:max val="4500000"/>
          <c:min val="0"/>
        </c:scaling>
        <c:delete val="0"/>
        <c:axPos val="b"/>
        <c:majorGridlines/>
        <c:numFmt formatCode="#,##0"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1978353488"/>
        <c:crosses val="autoZero"/>
        <c:crossBetween val="between"/>
        <c:majorUnit val="500000"/>
        <c:dispUnits>
          <c:builtInUnit val="thousands"/>
        </c:dispUnits>
      </c:valAx>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2</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ene-oct 13</c:v>
                </c:pt>
                <c:pt idx="1">
                  <c:v>ene-oct 14</c:v>
                </c:pt>
                <c:pt idx="2">
                  <c:v>ene-oct 15</c:v>
                </c:pt>
                <c:pt idx="3">
                  <c:v>ene-oct 16</c:v>
                </c:pt>
                <c:pt idx="4">
                  <c:v>ene-oct 17</c:v>
                </c:pt>
              </c:strCache>
            </c:strRef>
          </c:cat>
          <c:val>
            <c:numRef>
              <c:f>evolución_comercio!$R$3:$R$7</c:f>
              <c:numCache>
                <c:formatCode>_-* #,##0\ _p_t_a_-;\-* #,##0\ _p_t_a_-;_-* "-"??\ _p_t_a_-;_-@_-</c:formatCode>
                <c:ptCount val="5"/>
                <c:pt idx="0">
                  <c:v>8015924</c:v>
                </c:pt>
                <c:pt idx="1">
                  <c:v>7977289</c:v>
                </c:pt>
                <c:pt idx="2">
                  <c:v>7442690</c:v>
                </c:pt>
                <c:pt idx="3">
                  <c:v>7755749</c:v>
                </c:pt>
                <c:pt idx="4">
                  <c:v>7700678</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ene-oct 13</c:v>
                </c:pt>
                <c:pt idx="1">
                  <c:v>ene-oct 14</c:v>
                </c:pt>
                <c:pt idx="2">
                  <c:v>ene-oct 15</c:v>
                </c:pt>
                <c:pt idx="3">
                  <c:v>ene-oct 16</c:v>
                </c:pt>
                <c:pt idx="4">
                  <c:v>ene-oct 17</c:v>
                </c:pt>
              </c:strCache>
            </c:strRef>
          </c:cat>
          <c:val>
            <c:numRef>
              <c:f>evolución_comercio!$S$3:$S$7</c:f>
              <c:numCache>
                <c:formatCode>_-* #,##0\ _p_t_a_-;\-* #,##0\ _p_t_a_-;_-* "-"??\ _p_t_a_-;_-@_-</c:formatCode>
                <c:ptCount val="5"/>
                <c:pt idx="0">
                  <c:v>1047609</c:v>
                </c:pt>
                <c:pt idx="1">
                  <c:v>1145844</c:v>
                </c:pt>
                <c:pt idx="2">
                  <c:v>1123350</c:v>
                </c:pt>
                <c:pt idx="3">
                  <c:v>1032546</c:v>
                </c:pt>
                <c:pt idx="4">
                  <c:v>982126</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ene-oct 13</c:v>
                </c:pt>
                <c:pt idx="1">
                  <c:v>ene-oct 14</c:v>
                </c:pt>
                <c:pt idx="2">
                  <c:v>ene-oct 15</c:v>
                </c:pt>
                <c:pt idx="3">
                  <c:v>ene-oct 16</c:v>
                </c:pt>
                <c:pt idx="4">
                  <c:v>ene-oct 17</c:v>
                </c:pt>
              </c:strCache>
            </c:strRef>
          </c:cat>
          <c:val>
            <c:numRef>
              <c:f>evolución_comercio!$T$3:$T$7</c:f>
              <c:numCache>
                <c:formatCode>_-* #,##0\ _p_t_a_-;\-* #,##0\ _p_t_a_-;_-* "-"??\ _p_t_a_-;_-@_-</c:formatCode>
                <c:ptCount val="5"/>
                <c:pt idx="0">
                  <c:v>4290847</c:v>
                </c:pt>
                <c:pt idx="1">
                  <c:v>4468412</c:v>
                </c:pt>
                <c:pt idx="2">
                  <c:v>4151614</c:v>
                </c:pt>
                <c:pt idx="3">
                  <c:v>3879883</c:v>
                </c:pt>
                <c:pt idx="4">
                  <c:v>4690397</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ene-oct 13</c:v>
                </c:pt>
                <c:pt idx="1">
                  <c:v>ene-oct 14</c:v>
                </c:pt>
                <c:pt idx="2">
                  <c:v>ene-oct 15</c:v>
                </c:pt>
                <c:pt idx="3">
                  <c:v>ene-oct 16</c:v>
                </c:pt>
                <c:pt idx="4">
                  <c:v>ene-oct 17</c:v>
                </c:pt>
              </c:strCache>
            </c:strRef>
          </c:cat>
          <c:val>
            <c:numRef>
              <c:f>evolución_comercio!$U$3:$U$7</c:f>
              <c:numCache>
                <c:formatCode>_-* #,##0\ _p_t_a_-;\-* #,##0\ _p_t_a_-;_-* "-"??\ _p_t_a_-;_-@_-</c:formatCode>
                <c:ptCount val="5"/>
                <c:pt idx="0">
                  <c:v>13354380</c:v>
                </c:pt>
                <c:pt idx="1">
                  <c:v>13591545</c:v>
                </c:pt>
                <c:pt idx="2">
                  <c:v>12717654</c:v>
                </c:pt>
                <c:pt idx="3">
                  <c:v>12668178</c:v>
                </c:pt>
                <c:pt idx="4">
                  <c:v>13373201</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3</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ene-oct 13</c:v>
                </c:pt>
                <c:pt idx="1">
                  <c:v>ene-oct 14</c:v>
                </c:pt>
                <c:pt idx="2">
                  <c:v>ene-oct 15</c:v>
                </c:pt>
                <c:pt idx="3">
                  <c:v>ene-oct 16</c:v>
                </c:pt>
                <c:pt idx="4">
                  <c:v>ene-oct 17</c:v>
                </c:pt>
              </c:strCache>
            </c:strRef>
          </c:cat>
          <c:val>
            <c:numRef>
              <c:f>evolución_comercio!$R$12:$R$16</c:f>
              <c:numCache>
                <c:formatCode>_-* #,##0\ _p_t_a_-;\-* #,##0\ _p_t_a_-;_-* "-"??\ _p_t_a_-;_-@_-</c:formatCode>
                <c:ptCount val="5"/>
                <c:pt idx="0">
                  <c:v>3212956</c:v>
                </c:pt>
                <c:pt idx="1">
                  <c:v>3147869</c:v>
                </c:pt>
                <c:pt idx="2">
                  <c:v>2865706</c:v>
                </c:pt>
                <c:pt idx="3">
                  <c:v>2749087</c:v>
                </c:pt>
                <c:pt idx="4">
                  <c:v>2957404</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ene-oct 13</c:v>
                </c:pt>
                <c:pt idx="1">
                  <c:v>ene-oct 14</c:v>
                </c:pt>
                <c:pt idx="2">
                  <c:v>ene-oct 15</c:v>
                </c:pt>
                <c:pt idx="3">
                  <c:v>ene-oct 16</c:v>
                </c:pt>
                <c:pt idx="4">
                  <c:v>ene-oct 17</c:v>
                </c:pt>
              </c:strCache>
            </c:strRef>
          </c:cat>
          <c:val>
            <c:numRef>
              <c:f>evolución_comercio!$S$12:$S$16</c:f>
              <c:numCache>
                <c:formatCode>_-* #,##0\ _p_t_a_-;\-* #,##0\ _p_t_a_-;_-* "-"??\ _p_t_a_-;_-@_-</c:formatCode>
                <c:ptCount val="5"/>
                <c:pt idx="0">
                  <c:v>1307907</c:v>
                </c:pt>
                <c:pt idx="1">
                  <c:v>1305403</c:v>
                </c:pt>
                <c:pt idx="2">
                  <c:v>1233135</c:v>
                </c:pt>
                <c:pt idx="3">
                  <c:v>1245102</c:v>
                </c:pt>
                <c:pt idx="4">
                  <c:v>1615898</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ene-oct 13</c:v>
                </c:pt>
                <c:pt idx="1">
                  <c:v>ene-oct 14</c:v>
                </c:pt>
                <c:pt idx="2">
                  <c:v>ene-oct 15</c:v>
                </c:pt>
                <c:pt idx="3">
                  <c:v>ene-oct 16</c:v>
                </c:pt>
                <c:pt idx="4">
                  <c:v>ene-oct 17</c:v>
                </c:pt>
              </c:strCache>
            </c:strRef>
          </c:cat>
          <c:val>
            <c:numRef>
              <c:f>evolución_comercio!$T$12:$T$16</c:f>
              <c:numCache>
                <c:formatCode>_-* #,##0\ _p_t_a_-;\-* #,##0\ _p_t_a_-;_-* "-"??\ _p_t_a_-;_-@_-</c:formatCode>
                <c:ptCount val="5"/>
                <c:pt idx="0">
                  <c:v>245082</c:v>
                </c:pt>
                <c:pt idx="1">
                  <c:v>234454</c:v>
                </c:pt>
                <c:pt idx="2">
                  <c:v>225417</c:v>
                </c:pt>
                <c:pt idx="3">
                  <c:v>217006</c:v>
                </c:pt>
                <c:pt idx="4">
                  <c:v>224699</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ene-oct 13</c:v>
                </c:pt>
                <c:pt idx="1">
                  <c:v>ene-oct 14</c:v>
                </c:pt>
                <c:pt idx="2">
                  <c:v>ene-oct 15</c:v>
                </c:pt>
                <c:pt idx="3">
                  <c:v>ene-oct 16</c:v>
                </c:pt>
                <c:pt idx="4">
                  <c:v>ene-oct 17</c:v>
                </c:pt>
              </c:strCache>
            </c:strRef>
          </c:cat>
          <c:val>
            <c:numRef>
              <c:f>evolución_comercio!$U$12:$U$16</c:f>
              <c:numCache>
                <c:formatCode>_-* #,##0\ _p_t_a_-;\-* #,##0\ _p_t_a_-;_-* "-"??\ _p_t_a_-;_-@_-</c:formatCode>
                <c:ptCount val="5"/>
                <c:pt idx="0">
                  <c:v>4765945</c:v>
                </c:pt>
                <c:pt idx="1">
                  <c:v>4687726</c:v>
                </c:pt>
                <c:pt idx="2">
                  <c:v>4324258</c:v>
                </c:pt>
                <c:pt idx="3">
                  <c:v>4211195</c:v>
                </c:pt>
                <c:pt idx="4">
                  <c:v>4798001</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TitulosGraficos!$B$4</c:f>
          <c:strCache>
            <c:ptCount val="1"/>
            <c:pt idx="0">
              <c:v>Gráfico  Nº 4
Exportaciones silvoagropecuarias por clase
Participación enero - octubre 2017</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5030467</c:v>
                </c:pt>
                <c:pt idx="1">
                  <c:v>8342734</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TitulosGraficos!$C$4</c:f>
          <c:strCache>
            <c:ptCount val="1"/>
            <c:pt idx="0">
              <c:v>Gráfico  Nº 5
Exportaciones silvoagropecuarias por sector
Participación enero - octubre 2017</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7700678</c:v>
                </c:pt>
                <c:pt idx="1">
                  <c:v>982126</c:v>
                </c:pt>
                <c:pt idx="2">
                  <c:v>4690397</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TitulosGraficos!$D$4</c:f>
          <c:strCache>
            <c:ptCount val="1"/>
            <c:pt idx="0">
              <c:v>Gráfico Nº 6
Exportación de productos silvoagropecuarios por zona económica
Participación enero - octubre 2017</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5561151.5994000006</c:v>
                </c:pt>
                <c:pt idx="1">
                  <c:v>598501.50245999952</c:v>
                </c:pt>
                <c:pt idx="2">
                  <c:v>3508595.7211900013</c:v>
                </c:pt>
                <c:pt idx="3">
                  <c:v>2306514.6172500001</c:v>
                </c:pt>
                <c:pt idx="4">
                  <c:v>1398437.5596999973</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TitulosGraficos!$E$4</c:f>
          <c:strCache>
            <c:ptCount val="1"/>
            <c:pt idx="0">
              <c:v>Gráfico N° 7
Importación de productos silvoagropecuarios por zona económica
Participación enero - octubre 2017</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375358.47086999967</c:v>
                </c:pt>
                <c:pt idx="1">
                  <c:v>2353485.1393400002</c:v>
                </c:pt>
                <c:pt idx="2">
                  <c:v>1031657.8721100008</c:v>
                </c:pt>
                <c:pt idx="3">
                  <c:v>626721.52552999987</c:v>
                </c:pt>
                <c:pt idx="4">
                  <c:v>410777.99214999937</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TitulosGraficos!$G$4</c:f>
          <c:strCache>
            <c:ptCount val="1"/>
            <c:pt idx="0">
              <c:v>Gráfico Nº 9 
Importación de productos silvoagropecuarios por país de origen
Miles de dólares  enero - octubre 2017</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Estados Unidos</c:v>
                </c:pt>
                <c:pt idx="2">
                  <c:v>Brasil</c:v>
                </c:pt>
                <c:pt idx="3">
                  <c:v>Paraguay</c:v>
                </c:pt>
                <c:pt idx="4">
                  <c:v>Canadá</c:v>
                </c:pt>
                <c:pt idx="5">
                  <c:v>China</c:v>
                </c:pt>
                <c:pt idx="6">
                  <c:v>Holanda</c:v>
                </c:pt>
                <c:pt idx="7">
                  <c:v>Alemania</c:v>
                </c:pt>
                <c:pt idx="8">
                  <c:v>Ecuador</c:v>
                </c:pt>
                <c:pt idx="9">
                  <c:v>México</c:v>
                </c:pt>
                <c:pt idx="10">
                  <c:v>Perú</c:v>
                </c:pt>
                <c:pt idx="11">
                  <c:v>Colombia</c:v>
                </c:pt>
                <c:pt idx="12">
                  <c:v>España</c:v>
                </c:pt>
                <c:pt idx="13">
                  <c:v>Nueva Zelanda</c:v>
                </c:pt>
                <c:pt idx="14">
                  <c:v>Francia</c:v>
                </c:pt>
              </c:strCache>
            </c:strRef>
          </c:cat>
          <c:val>
            <c:numRef>
              <c:f>'prin paises exp e imp'!$D$55:$D$69</c:f>
              <c:numCache>
                <c:formatCode>#,##0</c:formatCode>
                <c:ptCount val="15"/>
                <c:pt idx="0">
                  <c:v>1178349.3127499998</c:v>
                </c:pt>
                <c:pt idx="1">
                  <c:v>779667.63560000097</c:v>
                </c:pt>
                <c:pt idx="2">
                  <c:v>617461.06640000024</c:v>
                </c:pt>
                <c:pt idx="3">
                  <c:v>510866.77877999999</c:v>
                </c:pt>
                <c:pt idx="4">
                  <c:v>165643.07127999989</c:v>
                </c:pt>
                <c:pt idx="5">
                  <c:v>142652.00827999995</c:v>
                </c:pt>
                <c:pt idx="6">
                  <c:v>123507.35844999997</c:v>
                </c:pt>
                <c:pt idx="7">
                  <c:v>117910.74238000007</c:v>
                </c:pt>
                <c:pt idx="8">
                  <c:v>101485.41466000001</c:v>
                </c:pt>
                <c:pt idx="9">
                  <c:v>86347.165229999999</c:v>
                </c:pt>
                <c:pt idx="10">
                  <c:v>84715.460220000037</c:v>
                </c:pt>
                <c:pt idx="11">
                  <c:v>81756.237099999998</c:v>
                </c:pt>
                <c:pt idx="12">
                  <c:v>77539.264979999964</c:v>
                </c:pt>
                <c:pt idx="13">
                  <c:v>75895.265969999979</c:v>
                </c:pt>
                <c:pt idx="14">
                  <c:v>75462.052419999862</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57150</xdr:rowOff>
    </xdr:from>
    <xdr:to>
      <xdr:col>2</xdr:col>
      <xdr:colOff>371475</xdr:colOff>
      <xdr:row>8</xdr:row>
      <xdr:rowOff>66675</xdr:rowOff>
    </xdr:to>
    <xdr:pic>
      <xdr:nvPicPr>
        <xdr:cNvPr id="19011873" name="Picture 2" descr="LOGO_ODEPA">
          <a:extLst>
            <a:ext uri="{FF2B5EF4-FFF2-40B4-BE49-F238E27FC236}">
              <a16:creationId xmlns:a16="http://schemas.microsoft.com/office/drawing/2014/main" id="{00000000-0008-0000-0000-000021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57150"/>
          <a:ext cx="182880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131</xdr:row>
      <xdr:rowOff>57150</xdr:rowOff>
    </xdr:from>
    <xdr:to>
      <xdr:col>1</xdr:col>
      <xdr:colOff>476250</xdr:colOff>
      <xdr:row>131</xdr:row>
      <xdr:rowOff>123825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1.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5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5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5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6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6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7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7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133350</xdr:colOff>
      <xdr:row>22</xdr:row>
      <xdr:rowOff>95250</xdr:rowOff>
    </xdr:from>
    <xdr:to>
      <xdr:col>5</xdr:col>
      <xdr:colOff>762001</xdr:colOff>
      <xdr:row>40</xdr:row>
      <xdr:rowOff>9525</xdr:rowOff>
    </xdr:to>
    <xdr:graphicFrame macro="">
      <xdr:nvGraphicFramePr>
        <xdr:cNvPr id="15596872" name="7 Gráfico">
          <a:extLst>
            <a:ext uri="{FF2B5EF4-FFF2-40B4-BE49-F238E27FC236}">
              <a16:creationId xmlns:a16="http://schemas.microsoft.com/office/drawing/2014/main" id="{00000000-0008-0000-02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771525</xdr:colOff>
      <xdr:row>29</xdr:row>
      <xdr:rowOff>28575</xdr:rowOff>
    </xdr:from>
    <xdr:to>
      <xdr:col>10</xdr:col>
      <xdr:colOff>247650</xdr:colOff>
      <xdr:row>53</xdr:row>
      <xdr:rowOff>114300</xdr:rowOff>
    </xdr:to>
    <xdr:graphicFrame macro="">
      <xdr:nvGraphicFramePr>
        <xdr:cNvPr id="17425600" name="7 Gráfico">
          <a:extLst>
            <a:ext uri="{FF2B5EF4-FFF2-40B4-BE49-F238E27FC236}">
              <a16:creationId xmlns:a16="http://schemas.microsoft.com/office/drawing/2014/main" id="{00000000-0008-0000-08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cdr:x>
      <cdr:y>0.94811</cdr:y>
    </cdr:from>
    <cdr:to>
      <cdr:x>0.73997</cdr:x>
      <cdr:y>0.99057</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3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3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7.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4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4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4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4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32"/>
  <sheetViews>
    <sheetView tabSelected="1" view="pageBreakPreview" zoomScaleNormal="100" zoomScaleSheetLayoutView="100" workbookViewId="0"/>
  </sheetViews>
  <sheetFormatPr baseColWidth="10" defaultColWidth="11.42578125" defaultRowHeight="15" x14ac:dyDescent="0.25"/>
  <cols>
    <col min="1" max="1" width="11.42578125" style="148"/>
    <col min="2" max="2" width="11.42578125" style="148" customWidth="1"/>
    <col min="3" max="3" width="10.7109375" style="148" customWidth="1"/>
    <col min="4" max="6" width="11.42578125" style="148"/>
    <col min="7" max="7" width="11.140625" style="148" customWidth="1"/>
    <col min="8" max="8" width="4.42578125" style="148" customWidth="1"/>
    <col min="9" max="11" width="11.42578125" style="148"/>
    <col min="12" max="12" width="11.42578125" style="148" customWidth="1"/>
    <col min="13" max="16384" width="11.42578125" style="148"/>
  </cols>
  <sheetData>
    <row r="1" spans="1:12" ht="15.75" x14ac:dyDescent="0.25">
      <c r="A1" s="146"/>
      <c r="B1" s="147"/>
      <c r="C1" s="147"/>
      <c r="D1" s="147"/>
      <c r="E1" s="147"/>
      <c r="F1" s="147"/>
      <c r="G1" s="147"/>
    </row>
    <row r="2" spans="1:12" x14ac:dyDescent="0.25">
      <c r="A2" s="147"/>
      <c r="B2" s="147"/>
      <c r="C2" s="147"/>
      <c r="D2" s="147"/>
      <c r="E2" s="147"/>
      <c r="F2" s="147"/>
      <c r="G2" s="147"/>
    </row>
    <row r="3" spans="1:12" ht="15.75" x14ac:dyDescent="0.25">
      <c r="A3" s="146"/>
      <c r="B3" s="147"/>
      <c r="C3" s="147"/>
      <c r="D3" s="147"/>
      <c r="E3" s="147"/>
      <c r="F3" s="147"/>
      <c r="G3" s="147"/>
    </row>
    <row r="4" spans="1:12" x14ac:dyDescent="0.25">
      <c r="A4" s="147"/>
      <c r="B4" s="147"/>
      <c r="C4" s="147"/>
      <c r="D4" s="149"/>
      <c r="E4" s="147"/>
      <c r="F4" s="147"/>
      <c r="G4" s="147"/>
    </row>
    <row r="5" spans="1:12" ht="15.75" x14ac:dyDescent="0.25">
      <c r="A5" s="146"/>
      <c r="B5" s="147"/>
      <c r="C5" s="147"/>
      <c r="D5" s="150"/>
      <c r="E5" s="147"/>
      <c r="F5" s="147"/>
      <c r="G5" s="147"/>
    </row>
    <row r="6" spans="1:12" ht="15.75" x14ac:dyDescent="0.25">
      <c r="A6" s="146"/>
      <c r="B6" s="147"/>
      <c r="C6" s="147"/>
      <c r="D6" s="147"/>
      <c r="E6" s="147"/>
      <c r="F6" s="147"/>
      <c r="G6" s="147"/>
    </row>
    <row r="7" spans="1:12" ht="15.75" x14ac:dyDescent="0.25">
      <c r="A7" s="146"/>
      <c r="B7" s="147"/>
      <c r="C7" s="147"/>
      <c r="D7" s="147"/>
      <c r="E7" s="147"/>
      <c r="F7" s="147"/>
      <c r="G7" s="147"/>
    </row>
    <row r="8" spans="1:12" x14ac:dyDescent="0.25">
      <c r="A8" s="147"/>
      <c r="B8" s="147"/>
      <c r="C8" s="147"/>
      <c r="D8" s="149"/>
      <c r="E8" s="147"/>
      <c r="F8" s="147"/>
      <c r="G8" s="147"/>
    </row>
    <row r="9" spans="1:12" ht="15.75" x14ac:dyDescent="0.25">
      <c r="A9" s="151"/>
      <c r="B9" s="147"/>
      <c r="C9" s="147"/>
      <c r="D9" s="147"/>
      <c r="E9" s="147"/>
      <c r="F9" s="147"/>
      <c r="G9" s="147"/>
    </row>
    <row r="10" spans="1:12" ht="15.75" x14ac:dyDescent="0.25">
      <c r="A10" s="146"/>
      <c r="B10" s="147"/>
      <c r="C10" s="147"/>
      <c r="D10" s="147"/>
      <c r="E10" s="147"/>
      <c r="F10" s="147"/>
      <c r="G10" s="147"/>
    </row>
    <row r="11" spans="1:12" ht="15.75" x14ac:dyDescent="0.25">
      <c r="A11" s="146"/>
      <c r="B11" s="147"/>
      <c r="C11" s="147"/>
      <c r="D11" s="147"/>
      <c r="E11" s="147"/>
      <c r="F11" s="147"/>
      <c r="G11" s="147"/>
    </row>
    <row r="12" spans="1:12" ht="15.75" x14ac:dyDescent="0.25">
      <c r="A12" s="146"/>
      <c r="B12" s="147"/>
      <c r="C12" s="147"/>
      <c r="D12" s="147"/>
      <c r="E12" s="147"/>
      <c r="F12" s="147"/>
      <c r="G12" s="147"/>
      <c r="L12" s="272"/>
    </row>
    <row r="13" spans="1:12" ht="19.5" x14ac:dyDescent="0.25">
      <c r="A13" s="147"/>
      <c r="B13" s="147"/>
      <c r="C13" s="295" t="s">
        <v>289</v>
      </c>
      <c r="D13" s="295"/>
      <c r="E13" s="295"/>
      <c r="F13" s="295"/>
      <c r="G13" s="295"/>
      <c r="H13" s="295"/>
    </row>
    <row r="14" spans="1:12" ht="19.5" x14ac:dyDescent="0.25">
      <c r="A14" s="147"/>
      <c r="B14" s="147"/>
      <c r="C14" s="295" t="s">
        <v>290</v>
      </c>
      <c r="D14" s="295"/>
      <c r="E14" s="295"/>
      <c r="F14" s="295"/>
      <c r="G14" s="295"/>
      <c r="H14" s="295"/>
    </row>
    <row r="15" spans="1:12" x14ac:dyDescent="0.25">
      <c r="A15" s="147"/>
      <c r="B15" s="147"/>
      <c r="C15" s="147"/>
      <c r="D15" s="147"/>
      <c r="E15" s="147"/>
      <c r="F15" s="147"/>
      <c r="G15" s="147"/>
    </row>
    <row r="16" spans="1:12" x14ac:dyDescent="0.25">
      <c r="A16" s="147"/>
      <c r="B16" s="147"/>
      <c r="C16" s="147"/>
      <c r="D16" s="152"/>
      <c r="E16" s="147"/>
      <c r="F16" s="147"/>
      <c r="G16" s="147"/>
    </row>
    <row r="17" spans="1:7" ht="15.75" x14ac:dyDescent="0.25">
      <c r="A17" s="147"/>
      <c r="B17" s="147"/>
      <c r="C17" s="153" t="s">
        <v>495</v>
      </c>
      <c r="D17" s="153"/>
      <c r="E17" s="153"/>
      <c r="F17" s="153"/>
      <c r="G17" s="153"/>
    </row>
    <row r="18" spans="1:7" x14ac:dyDescent="0.25">
      <c r="A18" s="147"/>
      <c r="B18" s="147"/>
      <c r="D18" s="147"/>
      <c r="E18" s="147"/>
      <c r="F18" s="147"/>
      <c r="G18" s="147"/>
    </row>
    <row r="19" spans="1:7" x14ac:dyDescent="0.25">
      <c r="A19" s="147"/>
      <c r="B19" s="147"/>
      <c r="C19" s="147"/>
      <c r="D19" s="147"/>
      <c r="E19" s="147"/>
      <c r="F19" s="147"/>
      <c r="G19" s="147"/>
    </row>
    <row r="20" spans="1:7" x14ac:dyDescent="0.25">
      <c r="A20" s="147"/>
      <c r="B20" s="147"/>
      <c r="C20" s="147"/>
      <c r="D20" s="147"/>
      <c r="E20" s="147"/>
      <c r="F20" s="147"/>
      <c r="G20" s="147"/>
    </row>
    <row r="21" spans="1:7" ht="15.75" x14ac:dyDescent="0.25">
      <c r="A21" s="146"/>
      <c r="B21" s="147"/>
      <c r="C21" s="147"/>
      <c r="D21" s="147"/>
      <c r="E21" s="147"/>
      <c r="F21" s="147"/>
      <c r="G21" s="147"/>
    </row>
    <row r="22" spans="1:7" ht="15.75" x14ac:dyDescent="0.25">
      <c r="A22" s="146"/>
      <c r="B22" s="147"/>
      <c r="C22" s="147"/>
      <c r="D22" s="149"/>
      <c r="E22" s="147"/>
      <c r="F22" s="147"/>
      <c r="G22" s="147"/>
    </row>
    <row r="23" spans="1:7" ht="15.75" x14ac:dyDescent="0.25">
      <c r="A23" s="146"/>
      <c r="B23" s="147"/>
      <c r="C23" s="147"/>
      <c r="D23" s="152"/>
      <c r="E23" s="147"/>
      <c r="F23" s="147"/>
      <c r="G23" s="147"/>
    </row>
    <row r="24" spans="1:7" ht="15.75" x14ac:dyDescent="0.25">
      <c r="A24" s="146"/>
      <c r="B24" s="147"/>
      <c r="C24" s="147"/>
      <c r="D24" s="147"/>
      <c r="E24" s="147"/>
      <c r="F24" s="147"/>
      <c r="G24" s="147"/>
    </row>
    <row r="25" spans="1:7" ht="15.75" x14ac:dyDescent="0.25">
      <c r="A25" s="146"/>
      <c r="B25" s="147"/>
      <c r="C25" s="147"/>
      <c r="D25" s="147"/>
      <c r="E25" s="147"/>
      <c r="F25" s="147"/>
      <c r="G25" s="147"/>
    </row>
    <row r="26" spans="1:7" ht="15.75" x14ac:dyDescent="0.25">
      <c r="A26" s="146"/>
      <c r="B26" s="147"/>
      <c r="C26" s="147"/>
      <c r="D26" s="147"/>
      <c r="E26" s="147"/>
      <c r="F26" s="147"/>
      <c r="G26" s="147"/>
    </row>
    <row r="27" spans="1:7" ht="15.75" x14ac:dyDescent="0.25">
      <c r="A27" s="146"/>
      <c r="B27" s="147"/>
      <c r="C27" s="147"/>
      <c r="D27" s="149"/>
      <c r="E27" s="147"/>
      <c r="F27" s="147"/>
      <c r="G27" s="147"/>
    </row>
    <row r="28" spans="1:7" ht="15.75" x14ac:dyDescent="0.25">
      <c r="A28" s="146"/>
      <c r="B28" s="147"/>
      <c r="C28" s="147"/>
      <c r="D28" s="147"/>
      <c r="E28" s="147"/>
      <c r="F28" s="147"/>
      <c r="G28" s="147"/>
    </row>
    <row r="29" spans="1:7" ht="15.75" x14ac:dyDescent="0.25">
      <c r="A29" s="146"/>
      <c r="B29" s="147"/>
      <c r="C29" s="147"/>
      <c r="D29" s="147"/>
      <c r="E29" s="147"/>
      <c r="F29" s="147"/>
      <c r="G29" s="147"/>
    </row>
    <row r="30" spans="1:7" ht="15.75" x14ac:dyDescent="0.25">
      <c r="A30" s="146"/>
      <c r="B30" s="147"/>
      <c r="C30" s="147"/>
      <c r="D30" s="147"/>
      <c r="E30" s="147"/>
      <c r="F30" s="147"/>
      <c r="G30" s="147"/>
    </row>
    <row r="31" spans="1:7" ht="15.75" x14ac:dyDescent="0.25">
      <c r="A31" s="146"/>
      <c r="B31" s="147"/>
      <c r="C31" s="147"/>
      <c r="D31" s="147"/>
      <c r="E31" s="147"/>
      <c r="F31" s="147"/>
      <c r="G31" s="147"/>
    </row>
    <row r="32" spans="1:7" x14ac:dyDescent="0.25">
      <c r="F32" s="147"/>
      <c r="G32" s="147"/>
    </row>
    <row r="33" spans="1:7" x14ac:dyDescent="0.25">
      <c r="F33" s="147"/>
      <c r="G33" s="147"/>
    </row>
    <row r="34" spans="1:7" ht="15.75" x14ac:dyDescent="0.25">
      <c r="A34" s="146"/>
      <c r="B34" s="147"/>
      <c r="C34" s="147"/>
      <c r="D34" s="147"/>
      <c r="E34" s="147"/>
      <c r="F34" s="147"/>
      <c r="G34" s="147"/>
    </row>
    <row r="35" spans="1:7" ht="15.75" x14ac:dyDescent="0.25">
      <c r="A35" s="146"/>
      <c r="B35" s="147"/>
      <c r="C35" s="147"/>
      <c r="D35" s="147"/>
      <c r="E35" s="147"/>
      <c r="F35" s="147"/>
      <c r="G35" s="147"/>
    </row>
    <row r="36" spans="1:7" ht="15.75" x14ac:dyDescent="0.25">
      <c r="A36" s="146"/>
      <c r="B36" s="147"/>
      <c r="C36" s="147"/>
      <c r="D36" s="147"/>
      <c r="E36" s="147"/>
      <c r="F36" s="147"/>
      <c r="G36" s="147"/>
    </row>
    <row r="37" spans="1:7" ht="15.75" x14ac:dyDescent="0.25">
      <c r="A37" s="154"/>
      <c r="B37" s="147"/>
      <c r="C37" s="154"/>
      <c r="D37" s="155"/>
      <c r="E37" s="147"/>
      <c r="F37" s="147"/>
      <c r="G37" s="147"/>
    </row>
    <row r="38" spans="1:7" ht="15.75" x14ac:dyDescent="0.25">
      <c r="A38" s="146"/>
      <c r="E38" s="147"/>
      <c r="F38" s="147"/>
      <c r="G38" s="147"/>
    </row>
    <row r="39" spans="1:7" ht="15.75" x14ac:dyDescent="0.25">
      <c r="C39" s="146" t="s">
        <v>496</v>
      </c>
      <c r="D39" s="155"/>
      <c r="E39" s="147"/>
      <c r="F39" s="147"/>
      <c r="G39" s="147"/>
    </row>
    <row r="45" spans="1:7" x14ac:dyDescent="0.25">
      <c r="A45" s="147"/>
      <c r="B45" s="147"/>
      <c r="C45" s="147"/>
      <c r="D45" s="149" t="s">
        <v>227</v>
      </c>
      <c r="E45" s="147"/>
      <c r="F45" s="147"/>
      <c r="G45" s="147"/>
    </row>
    <row r="46" spans="1:7" ht="15.75" x14ac:dyDescent="0.25">
      <c r="A46" s="146"/>
      <c r="B46" s="147"/>
      <c r="C46" s="147"/>
      <c r="D46" s="156" t="s">
        <v>497</v>
      </c>
      <c r="E46" s="147"/>
      <c r="F46" s="147"/>
      <c r="G46" s="147"/>
    </row>
    <row r="47" spans="1:7" ht="15.75" x14ac:dyDescent="0.25">
      <c r="A47" s="146"/>
      <c r="B47" s="147"/>
      <c r="C47" s="147"/>
      <c r="D47" s="156"/>
      <c r="E47" s="147"/>
      <c r="F47" s="147"/>
      <c r="G47" s="147"/>
    </row>
    <row r="48" spans="1:7" ht="15.75" x14ac:dyDescent="0.25">
      <c r="A48" s="146"/>
      <c r="B48" s="147"/>
      <c r="C48" s="147"/>
      <c r="D48" s="147"/>
      <c r="E48" s="147"/>
      <c r="F48" s="147"/>
      <c r="G48" s="147"/>
    </row>
    <row r="49" spans="1:7" x14ac:dyDescent="0.25">
      <c r="A49" s="147"/>
      <c r="B49" s="147"/>
      <c r="C49" s="147"/>
      <c r="D49" s="149" t="s">
        <v>173</v>
      </c>
      <c r="E49" s="147"/>
      <c r="F49" s="147"/>
      <c r="G49" s="147"/>
    </row>
    <row r="50" spans="1:7" ht="15.75" x14ac:dyDescent="0.25">
      <c r="A50" s="151"/>
      <c r="B50" s="147"/>
      <c r="C50" s="147"/>
      <c r="D50" s="149" t="s">
        <v>394</v>
      </c>
      <c r="E50" s="147"/>
      <c r="F50" s="147"/>
      <c r="G50" s="147"/>
    </row>
    <row r="51" spans="1:7" ht="15.75" x14ac:dyDescent="0.25">
      <c r="A51" s="146"/>
      <c r="B51" s="147"/>
      <c r="C51" s="147"/>
      <c r="D51" s="147"/>
      <c r="E51" s="147"/>
      <c r="F51" s="147"/>
      <c r="G51" s="147"/>
    </row>
    <row r="52" spans="1:7" ht="15.75" x14ac:dyDescent="0.25">
      <c r="A52" s="146"/>
      <c r="B52" s="147"/>
      <c r="C52" s="147"/>
      <c r="D52" s="147"/>
      <c r="E52" s="147"/>
      <c r="F52" s="147"/>
      <c r="G52" s="147"/>
    </row>
    <row r="53" spans="1:7" ht="15.75" x14ac:dyDescent="0.25">
      <c r="A53" s="146"/>
      <c r="B53" s="147"/>
      <c r="C53" s="147"/>
      <c r="D53" s="147"/>
      <c r="E53" s="147"/>
      <c r="F53" s="147"/>
      <c r="G53" s="147"/>
    </row>
    <row r="54" spans="1:7" x14ac:dyDescent="0.25">
      <c r="A54" s="147"/>
      <c r="B54" s="147"/>
      <c r="C54" s="147"/>
      <c r="D54" s="147"/>
      <c r="E54" s="147"/>
      <c r="F54" s="147"/>
      <c r="G54" s="147"/>
    </row>
    <row r="55" spans="1:7" x14ac:dyDescent="0.25">
      <c r="A55" s="147"/>
      <c r="B55" s="147"/>
      <c r="C55" s="147"/>
      <c r="D55" s="147"/>
      <c r="E55" s="147"/>
      <c r="F55" s="147"/>
      <c r="G55" s="147"/>
    </row>
    <row r="56" spans="1:7" x14ac:dyDescent="0.25">
      <c r="A56" s="147"/>
      <c r="B56" s="147"/>
      <c r="C56" s="147"/>
      <c r="D56" s="152" t="s">
        <v>291</v>
      </c>
      <c r="E56" s="147"/>
      <c r="F56" s="147"/>
      <c r="G56" s="147"/>
    </row>
    <row r="57" spans="1:7" x14ac:dyDescent="0.25">
      <c r="A57" s="147"/>
      <c r="B57" s="147"/>
      <c r="C57" s="147"/>
      <c r="D57" s="152" t="s">
        <v>292</v>
      </c>
      <c r="E57" s="147"/>
      <c r="F57" s="147"/>
      <c r="G57" s="147"/>
    </row>
    <row r="58" spans="1:7" x14ac:dyDescent="0.25">
      <c r="A58" s="147"/>
      <c r="B58" s="147"/>
      <c r="C58" s="147"/>
      <c r="D58" s="147"/>
      <c r="E58" s="147"/>
      <c r="F58" s="147"/>
      <c r="G58" s="147"/>
    </row>
    <row r="59" spans="1:7" x14ac:dyDescent="0.25">
      <c r="A59" s="147"/>
      <c r="B59" s="147"/>
      <c r="C59" s="147"/>
      <c r="D59" s="147"/>
      <c r="E59" s="147"/>
      <c r="F59" s="147"/>
      <c r="G59" s="147"/>
    </row>
    <row r="60" spans="1:7" x14ac:dyDescent="0.25">
      <c r="A60" s="147"/>
      <c r="B60" s="147"/>
      <c r="C60" s="147"/>
      <c r="D60" s="147"/>
      <c r="E60" s="147"/>
      <c r="F60" s="147"/>
      <c r="G60" s="147"/>
    </row>
    <row r="61" spans="1:7" x14ac:dyDescent="0.25">
      <c r="A61" s="147"/>
      <c r="B61" s="147"/>
      <c r="C61" s="147"/>
      <c r="D61" s="147"/>
      <c r="E61" s="147"/>
      <c r="F61" s="147"/>
      <c r="G61" s="147"/>
    </row>
    <row r="62" spans="1:7" ht="15.75" x14ac:dyDescent="0.25">
      <c r="A62" s="146"/>
      <c r="B62" s="147"/>
      <c r="C62" s="147"/>
      <c r="D62" s="147"/>
      <c r="E62" s="147"/>
      <c r="F62" s="147"/>
      <c r="G62" s="147"/>
    </row>
    <row r="63" spans="1:7" ht="15.75" x14ac:dyDescent="0.25">
      <c r="A63" s="146"/>
      <c r="B63" s="147"/>
      <c r="C63" s="147"/>
      <c r="D63" s="149" t="s">
        <v>441</v>
      </c>
      <c r="E63" s="147"/>
      <c r="F63" s="147"/>
      <c r="G63" s="147"/>
    </row>
    <row r="64" spans="1:7" ht="15.75" x14ac:dyDescent="0.25">
      <c r="A64" s="146"/>
      <c r="B64" s="147"/>
      <c r="C64" s="147"/>
      <c r="D64" s="152" t="s">
        <v>425</v>
      </c>
      <c r="E64" s="147"/>
      <c r="F64" s="147"/>
      <c r="G64" s="147"/>
    </row>
    <row r="65" spans="1:7" ht="15.75" x14ac:dyDescent="0.25">
      <c r="A65" s="146"/>
      <c r="B65" s="147"/>
      <c r="C65" s="147"/>
      <c r="D65" s="147"/>
      <c r="E65" s="147"/>
      <c r="F65" s="147"/>
      <c r="G65" s="147"/>
    </row>
    <row r="66" spans="1:7" ht="15.75" x14ac:dyDescent="0.25">
      <c r="A66" s="146"/>
      <c r="B66" s="147"/>
      <c r="C66" s="147"/>
      <c r="D66" s="147"/>
      <c r="E66" s="147"/>
      <c r="F66" s="147"/>
      <c r="G66" s="147"/>
    </row>
    <row r="67" spans="1:7" ht="15.75" x14ac:dyDescent="0.25">
      <c r="A67" s="146"/>
      <c r="B67" s="147"/>
      <c r="C67" s="147"/>
      <c r="D67" s="147"/>
      <c r="E67" s="147"/>
      <c r="F67" s="147"/>
      <c r="G67" s="147"/>
    </row>
    <row r="68" spans="1:7" ht="15.75" x14ac:dyDescent="0.25">
      <c r="A68" s="146"/>
      <c r="B68" s="147"/>
      <c r="C68" s="147"/>
      <c r="D68" s="149" t="s">
        <v>248</v>
      </c>
      <c r="E68" s="147"/>
      <c r="F68" s="147"/>
      <c r="G68" s="147"/>
    </row>
    <row r="69" spans="1:7" ht="15.75" x14ac:dyDescent="0.25">
      <c r="A69" s="146"/>
      <c r="B69" s="147"/>
      <c r="C69" s="147"/>
      <c r="D69" s="147"/>
      <c r="E69" s="147"/>
      <c r="F69" s="147"/>
      <c r="G69" s="147"/>
    </row>
    <row r="70" spans="1:7" ht="15.75" x14ac:dyDescent="0.25">
      <c r="A70" s="146"/>
      <c r="B70" s="147"/>
      <c r="C70" s="147"/>
      <c r="D70" s="147"/>
      <c r="E70" s="147"/>
      <c r="F70" s="147"/>
      <c r="G70" s="147"/>
    </row>
    <row r="71" spans="1:7" ht="15.75" x14ac:dyDescent="0.25">
      <c r="A71" s="146"/>
      <c r="B71" s="147"/>
      <c r="C71" s="147"/>
      <c r="D71" s="147"/>
      <c r="E71" s="147"/>
      <c r="F71" s="147"/>
      <c r="G71" s="147"/>
    </row>
    <row r="72" spans="1:7" ht="15.75" x14ac:dyDescent="0.25">
      <c r="A72" s="146"/>
      <c r="B72" s="147"/>
      <c r="C72" s="147"/>
      <c r="D72" s="147"/>
      <c r="E72" s="147"/>
      <c r="F72" s="147"/>
      <c r="G72" s="147"/>
    </row>
    <row r="73" spans="1:7" ht="15.75" x14ac:dyDescent="0.25">
      <c r="A73" s="146"/>
      <c r="B73" s="147"/>
      <c r="C73" s="147"/>
      <c r="D73" s="147"/>
      <c r="E73" s="147"/>
      <c r="F73" s="147"/>
      <c r="G73" s="147"/>
    </row>
    <row r="74" spans="1:7" ht="15.75" x14ac:dyDescent="0.25">
      <c r="A74" s="146"/>
      <c r="B74" s="147"/>
      <c r="C74" s="147"/>
      <c r="D74" s="147"/>
      <c r="E74" s="147"/>
      <c r="F74" s="147"/>
      <c r="G74" s="147"/>
    </row>
    <row r="75" spans="1:7" ht="15.75" x14ac:dyDescent="0.25">
      <c r="A75" s="146"/>
      <c r="B75" s="147"/>
      <c r="C75" s="147"/>
      <c r="D75" s="147"/>
      <c r="E75" s="147"/>
      <c r="F75" s="147"/>
      <c r="G75" s="147"/>
    </row>
    <row r="76" spans="1:7" ht="15.75" x14ac:dyDescent="0.25">
      <c r="A76" s="146"/>
      <c r="B76" s="147"/>
      <c r="C76" s="147"/>
      <c r="D76" s="147"/>
      <c r="E76" s="147"/>
      <c r="F76" s="147"/>
      <c r="G76" s="147"/>
    </row>
    <row r="77" spans="1:7" ht="15.75" x14ac:dyDescent="0.25">
      <c r="A77" s="146"/>
      <c r="B77" s="147"/>
      <c r="C77" s="147"/>
      <c r="D77" s="147"/>
      <c r="E77" s="147"/>
      <c r="F77" s="147"/>
      <c r="G77" s="147"/>
    </row>
    <row r="78" spans="1:7" ht="15.75" x14ac:dyDescent="0.25">
      <c r="A78" s="146"/>
      <c r="B78" s="147"/>
      <c r="C78" s="147"/>
      <c r="D78" s="147"/>
      <c r="E78" s="147"/>
      <c r="F78" s="147"/>
      <c r="G78" s="147"/>
    </row>
    <row r="79" spans="1:7" ht="15.75" x14ac:dyDescent="0.25">
      <c r="A79" s="146"/>
      <c r="B79" s="147"/>
      <c r="C79" s="147"/>
      <c r="D79" s="147"/>
      <c r="E79" s="147"/>
      <c r="F79" s="147"/>
      <c r="G79" s="147"/>
    </row>
    <row r="80" spans="1:7" ht="11.1" customHeight="1" x14ac:dyDescent="0.25">
      <c r="A80" s="154" t="s">
        <v>420</v>
      </c>
      <c r="B80" s="147"/>
      <c r="C80" s="147"/>
      <c r="D80" s="147"/>
      <c r="E80" s="147"/>
      <c r="F80" s="147"/>
      <c r="G80" s="147"/>
    </row>
    <row r="81" spans="1:12" ht="11.1" customHeight="1" x14ac:dyDescent="0.25">
      <c r="A81" s="154" t="s">
        <v>418</v>
      </c>
      <c r="B81" s="147"/>
      <c r="C81" s="147"/>
      <c r="D81" s="147"/>
      <c r="E81" s="147"/>
      <c r="F81" s="147"/>
      <c r="G81" s="147"/>
    </row>
    <row r="82" spans="1:12" ht="11.1" customHeight="1" x14ac:dyDescent="0.25">
      <c r="A82" s="154" t="s">
        <v>419</v>
      </c>
      <c r="B82" s="147"/>
      <c r="C82" s="154"/>
      <c r="D82" s="155"/>
      <c r="E82" s="147"/>
      <c r="F82" s="147"/>
      <c r="G82" s="147"/>
    </row>
    <row r="83" spans="1:12" ht="11.1" customHeight="1" x14ac:dyDescent="0.25">
      <c r="A83" s="157" t="s">
        <v>293</v>
      </c>
      <c r="B83" s="147"/>
      <c r="C83" s="147"/>
      <c r="D83" s="147"/>
      <c r="E83" s="147"/>
      <c r="F83" s="147"/>
      <c r="G83" s="147"/>
    </row>
    <row r="84" spans="1:12" x14ac:dyDescent="0.25">
      <c r="A84" s="147"/>
      <c r="B84" s="147"/>
      <c r="C84" s="147"/>
      <c r="D84" s="147"/>
      <c r="E84" s="147"/>
      <c r="F84" s="147"/>
      <c r="G84" s="147"/>
    </row>
    <row r="85" spans="1:12" x14ac:dyDescent="0.25">
      <c r="A85" s="296" t="s">
        <v>294</v>
      </c>
      <c r="B85" s="296"/>
      <c r="C85" s="296"/>
      <c r="D85" s="296"/>
      <c r="E85" s="296"/>
      <c r="F85" s="296"/>
      <c r="G85" s="296"/>
    </row>
    <row r="86" spans="1:12" ht="6.95" customHeight="1" x14ac:dyDescent="0.25">
      <c r="A86" s="158"/>
      <c r="B86" s="158"/>
      <c r="C86" s="158"/>
      <c r="D86" s="158"/>
      <c r="E86" s="158"/>
      <c r="F86" s="158"/>
      <c r="G86" s="158"/>
      <c r="L86" s="149"/>
    </row>
    <row r="87" spans="1:12" x14ac:dyDescent="0.25">
      <c r="A87" s="159" t="s">
        <v>41</v>
      </c>
      <c r="B87" s="160" t="s">
        <v>42</v>
      </c>
      <c r="C87" s="160"/>
      <c r="D87" s="160"/>
      <c r="E87" s="160"/>
      <c r="F87" s="160"/>
      <c r="G87" s="161" t="s">
        <v>43</v>
      </c>
      <c r="L87" s="152"/>
    </row>
    <row r="88" spans="1:12" ht="6.95" customHeight="1" x14ac:dyDescent="0.25">
      <c r="A88" s="162"/>
      <c r="B88" s="162"/>
      <c r="C88" s="162"/>
      <c r="D88" s="162"/>
      <c r="E88" s="162"/>
      <c r="F88" s="162"/>
      <c r="G88" s="163"/>
      <c r="L88" s="164"/>
    </row>
    <row r="89" spans="1:12" ht="12.95" customHeight="1" x14ac:dyDescent="0.25">
      <c r="A89" s="165" t="s">
        <v>44</v>
      </c>
      <c r="B89" s="166" t="s">
        <v>228</v>
      </c>
      <c r="C89" s="158"/>
      <c r="D89" s="158"/>
      <c r="E89" s="158"/>
      <c r="F89" s="158"/>
      <c r="G89" s="245">
        <v>4</v>
      </c>
      <c r="L89" s="164"/>
    </row>
    <row r="90" spans="1:12" ht="12.95" customHeight="1" x14ac:dyDescent="0.25">
      <c r="A90" s="165" t="s">
        <v>45</v>
      </c>
      <c r="B90" s="166" t="s">
        <v>258</v>
      </c>
      <c r="C90" s="158"/>
      <c r="D90" s="158"/>
      <c r="E90" s="158"/>
      <c r="F90" s="158"/>
      <c r="G90" s="245">
        <v>5</v>
      </c>
      <c r="L90" s="164"/>
    </row>
    <row r="91" spans="1:12" ht="12.95" customHeight="1" x14ac:dyDescent="0.25">
      <c r="A91" s="165" t="s">
        <v>46</v>
      </c>
      <c r="B91" s="166" t="s">
        <v>259</v>
      </c>
      <c r="C91" s="158"/>
      <c r="D91" s="158"/>
      <c r="E91" s="158"/>
      <c r="F91" s="158"/>
      <c r="G91" s="245">
        <v>6</v>
      </c>
      <c r="L91" s="149"/>
    </row>
    <row r="92" spans="1:12" ht="12.95" customHeight="1" x14ac:dyDescent="0.25">
      <c r="A92" s="165" t="s">
        <v>47</v>
      </c>
      <c r="B92" s="166" t="s">
        <v>229</v>
      </c>
      <c r="C92" s="158"/>
      <c r="D92" s="158"/>
      <c r="E92" s="158"/>
      <c r="F92" s="158"/>
      <c r="G92" s="245">
        <v>7</v>
      </c>
      <c r="L92" s="164"/>
    </row>
    <row r="93" spans="1:12" ht="12.95" customHeight="1" x14ac:dyDescent="0.25">
      <c r="A93" s="165" t="s">
        <v>48</v>
      </c>
      <c r="B93" s="166" t="s">
        <v>244</v>
      </c>
      <c r="C93" s="158"/>
      <c r="D93" s="158"/>
      <c r="E93" s="158"/>
      <c r="F93" s="158"/>
      <c r="G93" s="245">
        <v>9</v>
      </c>
      <c r="L93" s="164"/>
    </row>
    <row r="94" spans="1:12" ht="12.95" customHeight="1" x14ac:dyDescent="0.25">
      <c r="A94" s="165" t="s">
        <v>49</v>
      </c>
      <c r="B94" s="166" t="s">
        <v>242</v>
      </c>
      <c r="C94" s="158"/>
      <c r="D94" s="158"/>
      <c r="E94" s="158"/>
      <c r="F94" s="158"/>
      <c r="G94" s="245">
        <v>11</v>
      </c>
      <c r="L94" s="164"/>
    </row>
    <row r="95" spans="1:12" ht="12.95" customHeight="1" x14ac:dyDescent="0.25">
      <c r="A95" s="165" t="s">
        <v>50</v>
      </c>
      <c r="B95" s="166" t="s">
        <v>243</v>
      </c>
      <c r="C95" s="158"/>
      <c r="D95" s="158"/>
      <c r="E95" s="158"/>
      <c r="F95" s="158"/>
      <c r="G95" s="245">
        <v>12</v>
      </c>
      <c r="L95" s="164"/>
    </row>
    <row r="96" spans="1:12" ht="12.95" customHeight="1" x14ac:dyDescent="0.25">
      <c r="A96" s="165" t="s">
        <v>51</v>
      </c>
      <c r="B96" s="166" t="s">
        <v>230</v>
      </c>
      <c r="C96" s="158"/>
      <c r="D96" s="158"/>
      <c r="E96" s="158"/>
      <c r="F96" s="158"/>
      <c r="G96" s="245">
        <v>13</v>
      </c>
      <c r="L96" s="164"/>
    </row>
    <row r="97" spans="1:12" ht="12.95" customHeight="1" x14ac:dyDescent="0.25">
      <c r="A97" s="165" t="s">
        <v>52</v>
      </c>
      <c r="B97" s="166" t="s">
        <v>156</v>
      </c>
      <c r="C97" s="158"/>
      <c r="D97" s="158"/>
      <c r="E97" s="158"/>
      <c r="F97" s="158"/>
      <c r="G97" s="245">
        <v>14</v>
      </c>
      <c r="L97" s="164"/>
    </row>
    <row r="98" spans="1:12" ht="12.95" customHeight="1" x14ac:dyDescent="0.25">
      <c r="A98" s="165" t="s">
        <v>76</v>
      </c>
      <c r="B98" s="166" t="s">
        <v>266</v>
      </c>
      <c r="C98" s="166"/>
      <c r="D98" s="166"/>
      <c r="E98" s="158"/>
      <c r="F98" s="158"/>
      <c r="G98" s="245">
        <v>15</v>
      </c>
      <c r="L98" s="164"/>
    </row>
    <row r="99" spans="1:12" ht="12.95" customHeight="1" x14ac:dyDescent="0.25">
      <c r="A99" s="165" t="s">
        <v>90</v>
      </c>
      <c r="B99" s="166" t="s">
        <v>231</v>
      </c>
      <c r="C99" s="158"/>
      <c r="D99" s="158"/>
      <c r="E99" s="158"/>
      <c r="F99" s="158"/>
      <c r="G99" s="245">
        <v>16</v>
      </c>
      <c r="L99" s="154"/>
    </row>
    <row r="100" spans="1:12" ht="12.95" customHeight="1" x14ac:dyDescent="0.25">
      <c r="A100" s="165" t="s">
        <v>91</v>
      </c>
      <c r="B100" s="166" t="s">
        <v>295</v>
      </c>
      <c r="C100" s="158"/>
      <c r="D100" s="158"/>
      <c r="E100" s="158"/>
      <c r="F100" s="158"/>
      <c r="G100" s="245">
        <v>18</v>
      </c>
      <c r="L100" s="154"/>
    </row>
    <row r="101" spans="1:12" ht="12.95" customHeight="1" x14ac:dyDescent="0.25">
      <c r="A101" s="165" t="s">
        <v>107</v>
      </c>
      <c r="B101" s="166" t="s">
        <v>232</v>
      </c>
      <c r="C101" s="158"/>
      <c r="D101" s="158"/>
      <c r="E101" s="158"/>
      <c r="F101" s="158"/>
      <c r="G101" s="245">
        <v>19</v>
      </c>
      <c r="L101" s="154"/>
    </row>
    <row r="102" spans="1:12" ht="12.95" customHeight="1" x14ac:dyDescent="0.25">
      <c r="A102" s="165" t="s">
        <v>108</v>
      </c>
      <c r="B102" s="166" t="s">
        <v>245</v>
      </c>
      <c r="C102" s="158"/>
      <c r="D102" s="158"/>
      <c r="E102" s="158"/>
      <c r="F102" s="158"/>
      <c r="G102" s="245">
        <v>20</v>
      </c>
      <c r="L102" s="157"/>
    </row>
    <row r="103" spans="1:12" ht="12.95" customHeight="1" x14ac:dyDescent="0.25">
      <c r="A103" s="165" t="s">
        <v>110</v>
      </c>
      <c r="B103" s="166" t="s">
        <v>233</v>
      </c>
      <c r="C103" s="158"/>
      <c r="D103" s="158"/>
      <c r="E103" s="158"/>
      <c r="F103" s="158"/>
      <c r="G103" s="245">
        <v>21</v>
      </c>
    </row>
    <row r="104" spans="1:12" ht="12.95" customHeight="1" x14ac:dyDescent="0.25">
      <c r="A104" s="165" t="s">
        <v>200</v>
      </c>
      <c r="B104" s="166" t="s">
        <v>234</v>
      </c>
      <c r="C104" s="158"/>
      <c r="D104" s="158"/>
      <c r="E104" s="158"/>
      <c r="F104" s="158"/>
      <c r="G104" s="245">
        <v>22</v>
      </c>
    </row>
    <row r="105" spans="1:12" ht="12.95" customHeight="1" x14ac:dyDescent="0.25">
      <c r="A105" s="165" t="s">
        <v>211</v>
      </c>
      <c r="B105" s="166" t="s">
        <v>235</v>
      </c>
      <c r="C105" s="158"/>
      <c r="D105" s="158"/>
      <c r="E105" s="158"/>
      <c r="F105" s="158"/>
      <c r="G105" s="245">
        <v>23</v>
      </c>
    </row>
    <row r="106" spans="1:12" ht="12.95" customHeight="1" x14ac:dyDescent="0.25">
      <c r="A106" s="165" t="s">
        <v>212</v>
      </c>
      <c r="B106" s="166" t="s">
        <v>298</v>
      </c>
      <c r="C106" s="158"/>
      <c r="D106" s="158"/>
      <c r="E106" s="158"/>
      <c r="F106" s="158"/>
      <c r="G106" s="245">
        <v>24</v>
      </c>
    </row>
    <row r="107" spans="1:12" ht="12.95" customHeight="1" x14ac:dyDescent="0.25">
      <c r="A107" s="165" t="s">
        <v>276</v>
      </c>
      <c r="B107" s="166" t="s">
        <v>236</v>
      </c>
      <c r="C107" s="158"/>
      <c r="D107" s="158"/>
      <c r="E107" s="158"/>
      <c r="F107" s="158"/>
      <c r="G107" s="245">
        <v>25</v>
      </c>
    </row>
    <row r="108" spans="1:12" ht="12.95" customHeight="1" x14ac:dyDescent="0.25">
      <c r="A108" s="165" t="s">
        <v>299</v>
      </c>
      <c r="B108" s="166" t="s">
        <v>237</v>
      </c>
      <c r="C108" s="158"/>
      <c r="D108" s="158"/>
      <c r="E108" s="158"/>
      <c r="F108" s="158"/>
      <c r="G108" s="245">
        <v>26</v>
      </c>
    </row>
    <row r="109" spans="1:12" ht="6.95" customHeight="1" x14ac:dyDescent="0.25">
      <c r="A109" s="165"/>
      <c r="B109" s="158"/>
      <c r="C109" s="158"/>
      <c r="D109" s="158"/>
      <c r="E109" s="158"/>
      <c r="F109" s="158"/>
      <c r="G109" s="167"/>
    </row>
    <row r="110" spans="1:12" x14ac:dyDescent="0.25">
      <c r="A110" s="159" t="s">
        <v>53</v>
      </c>
      <c r="B110" s="160" t="s">
        <v>42</v>
      </c>
      <c r="C110" s="160"/>
      <c r="D110" s="160"/>
      <c r="E110" s="160"/>
      <c r="F110" s="160"/>
      <c r="G110" s="161" t="s">
        <v>43</v>
      </c>
    </row>
    <row r="111" spans="1:12" ht="6.95" customHeight="1" x14ac:dyDescent="0.25">
      <c r="A111" s="168"/>
      <c r="B111" s="162"/>
      <c r="C111" s="162"/>
      <c r="D111" s="162"/>
      <c r="E111" s="162"/>
      <c r="F111" s="162"/>
      <c r="G111" s="169"/>
    </row>
    <row r="112" spans="1:12" ht="12.95" customHeight="1" x14ac:dyDescent="0.25">
      <c r="A112" s="165" t="s">
        <v>44</v>
      </c>
      <c r="B112" s="166" t="s">
        <v>228</v>
      </c>
      <c r="C112" s="158"/>
      <c r="D112" s="158"/>
      <c r="E112" s="158"/>
      <c r="F112" s="158"/>
      <c r="G112" s="245">
        <v>4</v>
      </c>
    </row>
    <row r="113" spans="1:7" ht="12.95" customHeight="1" x14ac:dyDescent="0.25">
      <c r="A113" s="165" t="s">
        <v>45</v>
      </c>
      <c r="B113" s="166" t="s">
        <v>238</v>
      </c>
      <c r="C113" s="158"/>
      <c r="D113" s="158"/>
      <c r="E113" s="158"/>
      <c r="F113" s="158"/>
      <c r="G113" s="245">
        <v>5</v>
      </c>
    </row>
    <row r="114" spans="1:7" ht="12.95" customHeight="1" x14ac:dyDescent="0.25">
      <c r="A114" s="165" t="s">
        <v>46</v>
      </c>
      <c r="B114" s="166" t="s">
        <v>239</v>
      </c>
      <c r="C114" s="158"/>
      <c r="D114" s="158"/>
      <c r="E114" s="158"/>
      <c r="F114" s="158"/>
      <c r="G114" s="245">
        <v>6</v>
      </c>
    </row>
    <row r="115" spans="1:7" ht="12.95" customHeight="1" x14ac:dyDescent="0.25">
      <c r="A115" s="165" t="s">
        <v>47</v>
      </c>
      <c r="B115" s="166" t="s">
        <v>240</v>
      </c>
      <c r="C115" s="158"/>
      <c r="D115" s="158"/>
      <c r="E115" s="158"/>
      <c r="F115" s="158"/>
      <c r="G115" s="245">
        <v>8</v>
      </c>
    </row>
    <row r="116" spans="1:7" ht="12.95" customHeight="1" x14ac:dyDescent="0.25">
      <c r="A116" s="165" t="s">
        <v>48</v>
      </c>
      <c r="B116" s="166" t="s">
        <v>241</v>
      </c>
      <c r="C116" s="158"/>
      <c r="D116" s="158"/>
      <c r="E116" s="158"/>
      <c r="F116" s="158"/>
      <c r="G116" s="245">
        <v>8</v>
      </c>
    </row>
    <row r="117" spans="1:7" ht="12.95" customHeight="1" x14ac:dyDescent="0.25">
      <c r="A117" s="165" t="s">
        <v>49</v>
      </c>
      <c r="B117" s="166" t="s">
        <v>246</v>
      </c>
      <c r="C117" s="158"/>
      <c r="D117" s="158"/>
      <c r="E117" s="158"/>
      <c r="F117" s="158"/>
      <c r="G117" s="245">
        <v>10</v>
      </c>
    </row>
    <row r="118" spans="1:7" ht="12.95" customHeight="1" x14ac:dyDescent="0.25">
      <c r="A118" s="165" t="s">
        <v>50</v>
      </c>
      <c r="B118" s="166" t="s">
        <v>247</v>
      </c>
      <c r="C118" s="158"/>
      <c r="D118" s="158"/>
      <c r="E118" s="158"/>
      <c r="F118" s="158"/>
      <c r="G118" s="245">
        <v>10</v>
      </c>
    </row>
    <row r="119" spans="1:7" ht="12.95" customHeight="1" x14ac:dyDescent="0.25">
      <c r="A119" s="165" t="s">
        <v>51</v>
      </c>
      <c r="B119" s="166" t="s">
        <v>242</v>
      </c>
      <c r="C119" s="158"/>
      <c r="D119" s="158"/>
      <c r="E119" s="158"/>
      <c r="F119" s="158"/>
      <c r="G119" s="245">
        <v>11</v>
      </c>
    </row>
    <row r="120" spans="1:7" ht="12.95" customHeight="1" x14ac:dyDescent="0.25">
      <c r="A120" s="165" t="s">
        <v>52</v>
      </c>
      <c r="B120" s="166" t="s">
        <v>243</v>
      </c>
      <c r="C120" s="158"/>
      <c r="D120" s="158"/>
      <c r="E120" s="158"/>
      <c r="F120" s="158"/>
      <c r="G120" s="245">
        <v>12</v>
      </c>
    </row>
    <row r="121" spans="1:7" ht="12.95" customHeight="1" x14ac:dyDescent="0.25">
      <c r="A121" s="165" t="s">
        <v>76</v>
      </c>
      <c r="B121" s="166" t="s">
        <v>230</v>
      </c>
      <c r="C121" s="158"/>
      <c r="D121" s="158"/>
      <c r="E121" s="158"/>
      <c r="F121" s="158"/>
      <c r="G121" s="245">
        <v>13</v>
      </c>
    </row>
    <row r="122" spans="1:7" ht="12.95" customHeight="1" x14ac:dyDescent="0.25">
      <c r="A122" s="165" t="s">
        <v>90</v>
      </c>
      <c r="B122" s="166" t="s">
        <v>156</v>
      </c>
      <c r="C122" s="158"/>
      <c r="D122" s="158"/>
      <c r="E122" s="158"/>
      <c r="F122" s="158"/>
      <c r="G122" s="245">
        <v>14</v>
      </c>
    </row>
    <row r="123" spans="1:7" ht="12.95" customHeight="1" x14ac:dyDescent="0.25">
      <c r="A123" s="165" t="s">
        <v>91</v>
      </c>
      <c r="B123" s="166" t="s">
        <v>266</v>
      </c>
      <c r="C123" s="158"/>
      <c r="D123" s="158"/>
      <c r="E123" s="158"/>
      <c r="F123" s="158"/>
      <c r="G123" s="245">
        <v>15</v>
      </c>
    </row>
    <row r="124" spans="1:7" ht="54.75" customHeight="1" x14ac:dyDescent="0.25">
      <c r="A124" s="297" t="s">
        <v>250</v>
      </c>
      <c r="B124" s="297"/>
      <c r="C124" s="297"/>
      <c r="D124" s="297"/>
      <c r="E124" s="297"/>
      <c r="F124" s="297"/>
      <c r="G124" s="297"/>
    </row>
    <row r="125" spans="1:7" ht="15" customHeight="1" x14ac:dyDescent="0.25">
      <c r="A125" s="170"/>
      <c r="B125" s="170"/>
      <c r="C125" s="170"/>
      <c r="D125" s="170"/>
      <c r="E125" s="170"/>
      <c r="F125" s="170"/>
      <c r="G125" s="170"/>
    </row>
    <row r="126" spans="1:7" ht="15" customHeight="1" x14ac:dyDescent="0.25">
      <c r="A126" s="171"/>
      <c r="B126" s="171"/>
      <c r="C126" s="171"/>
      <c r="D126" s="171"/>
      <c r="E126" s="171"/>
      <c r="F126" s="171"/>
      <c r="G126" s="171"/>
    </row>
    <row r="127" spans="1:7" ht="15" customHeight="1" x14ac:dyDescent="0.25">
      <c r="A127" s="166"/>
      <c r="B127" s="166"/>
      <c r="C127" s="166"/>
      <c r="D127" s="166"/>
      <c r="E127" s="166"/>
      <c r="F127" s="166"/>
      <c r="G127" s="166"/>
    </row>
    <row r="128" spans="1:7" ht="11.1" customHeight="1" x14ac:dyDescent="0.25">
      <c r="A128" s="172" t="s">
        <v>420</v>
      </c>
      <c r="C128" s="173"/>
      <c r="D128" s="173"/>
      <c r="E128" s="173"/>
      <c r="F128" s="173"/>
      <c r="G128" s="173"/>
    </row>
    <row r="129" spans="1:7" ht="11.1" customHeight="1" x14ac:dyDescent="0.25">
      <c r="A129" s="172" t="s">
        <v>418</v>
      </c>
      <c r="C129" s="173"/>
      <c r="D129" s="173"/>
      <c r="E129" s="173"/>
      <c r="F129" s="173"/>
      <c r="G129" s="173"/>
    </row>
    <row r="130" spans="1:7" ht="11.1" customHeight="1" x14ac:dyDescent="0.25">
      <c r="A130" s="172" t="s">
        <v>419</v>
      </c>
      <c r="C130" s="173"/>
      <c r="D130" s="173"/>
      <c r="E130" s="173"/>
      <c r="F130" s="173"/>
      <c r="G130" s="173"/>
    </row>
    <row r="131" spans="1:7" ht="11.1" customHeight="1" x14ac:dyDescent="0.25">
      <c r="A131" s="157" t="s">
        <v>293</v>
      </c>
      <c r="B131" s="174"/>
      <c r="C131" s="173"/>
      <c r="D131" s="173"/>
      <c r="E131" s="173"/>
      <c r="F131" s="173"/>
      <c r="G131" s="173"/>
    </row>
    <row r="132" spans="1:7" ht="11.1" customHeight="1" x14ac:dyDescent="0.25"/>
  </sheetData>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FC000"/>
  </sheetPr>
  <dimension ref="A1:U430"/>
  <sheetViews>
    <sheetView view="pageBreakPreview" topLeftCell="A193" zoomScale="115" zoomScaleNormal="100" zoomScaleSheetLayoutView="115" workbookViewId="0">
      <selection activeCell="I199" sqref="I199"/>
    </sheetView>
  </sheetViews>
  <sheetFormatPr baseColWidth="10" defaultColWidth="11.42578125" defaultRowHeight="11.25" x14ac:dyDescent="0.2"/>
  <cols>
    <col min="1" max="1" width="34.85546875" style="14" customWidth="1"/>
    <col min="2" max="5" width="11.7109375" style="14" customWidth="1"/>
    <col min="6" max="6" width="2.7109375" style="14" customWidth="1"/>
    <col min="7" max="10" width="11.7109375" style="14" customWidth="1"/>
    <col min="11" max="11" width="4.5703125" style="14" customWidth="1"/>
    <col min="12" max="12" width="15.5703125" style="182" customWidth="1"/>
    <col min="13" max="13" width="20.140625" style="182" customWidth="1"/>
    <col min="14" max="14" width="15.5703125" style="182" customWidth="1"/>
    <col min="15" max="15" width="15.42578125" style="14" customWidth="1"/>
    <col min="16" max="16" width="12" style="14" customWidth="1"/>
    <col min="17" max="17" width="14" style="14" customWidth="1"/>
    <col min="18" max="18" width="12" style="14" customWidth="1"/>
    <col min="19" max="20" width="15.140625" style="14" bestFit="1" customWidth="1"/>
    <col min="21" max="16384" width="11.42578125" style="14"/>
  </cols>
  <sheetData>
    <row r="1" spans="1:15" ht="20.100000000000001" customHeight="1" x14ac:dyDescent="0.2">
      <c r="A1" s="334" t="s">
        <v>270</v>
      </c>
      <c r="B1" s="334"/>
      <c r="C1" s="334"/>
      <c r="D1" s="334"/>
      <c r="E1" s="334"/>
      <c r="F1" s="334"/>
      <c r="G1" s="334"/>
      <c r="H1" s="334"/>
      <c r="I1" s="334"/>
      <c r="J1" s="334"/>
      <c r="K1" s="88"/>
      <c r="L1" s="179"/>
      <c r="M1" s="179"/>
      <c r="N1" s="179"/>
      <c r="O1" s="88"/>
    </row>
    <row r="2" spans="1:15" ht="20.100000000000001" customHeight="1" x14ac:dyDescent="0.15">
      <c r="A2" s="335" t="s">
        <v>157</v>
      </c>
      <c r="B2" s="335"/>
      <c r="C2" s="335"/>
      <c r="D2" s="335"/>
      <c r="E2" s="335"/>
      <c r="F2" s="335"/>
      <c r="G2" s="335"/>
      <c r="H2" s="335"/>
      <c r="I2" s="335"/>
      <c r="J2" s="335"/>
      <c r="K2" s="278"/>
      <c r="L2" s="278"/>
      <c r="M2" s="278"/>
      <c r="N2" s="278"/>
      <c r="O2" s="278"/>
    </row>
    <row r="3" spans="1:15" s="20" customFormat="1" x14ac:dyDescent="0.2">
      <c r="A3" s="17"/>
      <c r="B3" s="336" t="s">
        <v>105</v>
      </c>
      <c r="C3" s="336"/>
      <c r="D3" s="336"/>
      <c r="E3" s="336"/>
      <c r="F3" s="290"/>
      <c r="G3" s="336" t="s">
        <v>484</v>
      </c>
      <c r="H3" s="336"/>
      <c r="I3" s="336"/>
      <c r="J3" s="336"/>
      <c r="K3" s="96"/>
      <c r="L3" s="180"/>
      <c r="M3" s="180"/>
      <c r="N3" s="180"/>
      <c r="O3" s="96"/>
    </row>
    <row r="4" spans="1:15" s="20" customFormat="1" x14ac:dyDescent="0.2">
      <c r="A4" s="17" t="s">
        <v>275</v>
      </c>
      <c r="B4" s="340">
        <v>2016</v>
      </c>
      <c r="C4" s="337" t="s">
        <v>510</v>
      </c>
      <c r="D4" s="337"/>
      <c r="E4" s="337"/>
      <c r="F4" s="290"/>
      <c r="G4" s="340">
        <v>2016</v>
      </c>
      <c r="H4" s="337" t="s">
        <v>524</v>
      </c>
      <c r="I4" s="337"/>
      <c r="J4" s="337"/>
      <c r="K4" s="96"/>
      <c r="L4" s="180"/>
      <c r="M4" s="180"/>
      <c r="N4" s="180"/>
      <c r="O4" s="96"/>
    </row>
    <row r="5" spans="1:15" s="20" customFormat="1" x14ac:dyDescent="0.2">
      <c r="A5" s="128"/>
      <c r="B5" s="342"/>
      <c r="C5" s="277">
        <v>2016</v>
      </c>
      <c r="D5" s="277">
        <v>2017</v>
      </c>
      <c r="E5" s="291" t="s">
        <v>522</v>
      </c>
      <c r="F5" s="130"/>
      <c r="G5" s="342"/>
      <c r="H5" s="277">
        <v>2016</v>
      </c>
      <c r="I5" s="277">
        <v>2017</v>
      </c>
      <c r="J5" s="291" t="s">
        <v>522</v>
      </c>
      <c r="L5" s="181"/>
      <c r="M5" s="181"/>
      <c r="N5" s="181"/>
    </row>
    <row r="6" spans="1:15" x14ac:dyDescent="0.2">
      <c r="A6" s="9"/>
      <c r="B6" s="9"/>
      <c r="C6" s="9"/>
      <c r="D6" s="9"/>
      <c r="E6" s="9"/>
      <c r="F6" s="9"/>
      <c r="G6" s="9"/>
      <c r="H6" s="9"/>
      <c r="I6" s="9"/>
      <c r="J6" s="9"/>
    </row>
    <row r="7" spans="1:15" s="21" customFormat="1" x14ac:dyDescent="0.2">
      <c r="A7" s="91" t="s">
        <v>306</v>
      </c>
      <c r="B7" s="91">
        <v>3331636.7921521994</v>
      </c>
      <c r="C7" s="91">
        <v>2996240.822455599</v>
      </c>
      <c r="D7" s="91">
        <v>3032805.9289159989</v>
      </c>
      <c r="E7" s="92">
        <v>1.2203660729257706</v>
      </c>
      <c r="F7" s="91"/>
      <c r="G7" s="91">
        <v>6491240.3389000027</v>
      </c>
      <c r="H7" s="91">
        <v>5453887.0229200004</v>
      </c>
      <c r="I7" s="91">
        <v>5215829.5603799997</v>
      </c>
      <c r="J7" s="16">
        <v>-4.3649137127256665</v>
      </c>
      <c r="L7" s="183"/>
      <c r="M7" s="220"/>
      <c r="N7" s="220"/>
    </row>
    <row r="8" spans="1:15" s="20" customFormat="1" ht="11.25" customHeight="1" x14ac:dyDescent="0.2">
      <c r="A8" s="17"/>
      <c r="B8" s="18"/>
      <c r="C8" s="18"/>
      <c r="D8" s="18"/>
      <c r="E8" s="16"/>
      <c r="F8" s="16"/>
      <c r="G8" s="18"/>
      <c r="H8" s="18"/>
      <c r="I8" s="18"/>
      <c r="J8" s="16"/>
      <c r="L8" s="183"/>
      <c r="M8" s="192"/>
      <c r="N8" s="192"/>
    </row>
    <row r="9" spans="1:15" s="20" customFormat="1" ht="11.25" customHeight="1" x14ac:dyDescent="0.2">
      <c r="A9" s="17" t="s">
        <v>272</v>
      </c>
      <c r="B9" s="18">
        <v>2702131.5617771996</v>
      </c>
      <c r="C9" s="18">
        <v>2470364.928513899</v>
      </c>
      <c r="D9" s="18">
        <v>2490967.546425099</v>
      </c>
      <c r="E9" s="16">
        <v>0.83399086804531919</v>
      </c>
      <c r="F9" s="16"/>
      <c r="G9" s="18">
        <v>5231133.9684400028</v>
      </c>
      <c r="H9" s="18">
        <v>4383673.9127200004</v>
      </c>
      <c r="I9" s="18">
        <v>4188528.5613999995</v>
      </c>
      <c r="J9" s="16">
        <v>-4.4516393145428168</v>
      </c>
      <c r="L9" s="183"/>
      <c r="M9" s="181"/>
      <c r="N9" s="181"/>
    </row>
    <row r="10" spans="1:15" s="20" customFormat="1" ht="11.25" customHeight="1" x14ac:dyDescent="0.2">
      <c r="A10" s="17"/>
      <c r="B10" s="18"/>
      <c r="C10" s="18"/>
      <c r="D10" s="18"/>
      <c r="E10" s="16"/>
      <c r="F10" s="16"/>
      <c r="G10" s="18"/>
      <c r="H10" s="18"/>
      <c r="I10" s="18"/>
      <c r="J10" s="16"/>
      <c r="L10" s="183"/>
      <c r="M10" s="181"/>
      <c r="N10" s="181"/>
    </row>
    <row r="11" spans="1:15" s="20" customFormat="1" ht="11.25" customHeight="1" x14ac:dyDescent="0.2">
      <c r="A11" s="17" t="s">
        <v>181</v>
      </c>
      <c r="B11" s="18">
        <v>2633733.3493871996</v>
      </c>
      <c r="C11" s="18">
        <v>2407993.1576138991</v>
      </c>
      <c r="D11" s="18">
        <v>2399159.5682791988</v>
      </c>
      <c r="E11" s="16">
        <v>-0.36684445330624271</v>
      </c>
      <c r="F11" s="16"/>
      <c r="G11" s="18">
        <v>4857677.7105600024</v>
      </c>
      <c r="H11" s="18">
        <v>4054140.9858400002</v>
      </c>
      <c r="I11" s="18">
        <v>3651492.8147499994</v>
      </c>
      <c r="J11" s="16">
        <v>-9.9317752514364912</v>
      </c>
      <c r="L11" s="183"/>
      <c r="M11" s="192"/>
      <c r="N11" s="181"/>
    </row>
    <row r="12" spans="1:15" ht="11.25" customHeight="1" x14ac:dyDescent="0.2">
      <c r="A12" s="10" t="s">
        <v>177</v>
      </c>
      <c r="B12" s="11">
        <v>709617.01695859956</v>
      </c>
      <c r="C12" s="11">
        <v>672472.77655419928</v>
      </c>
      <c r="D12" s="11">
        <v>693885.40922659985</v>
      </c>
      <c r="E12" s="12">
        <v>3.1841634961225367</v>
      </c>
      <c r="F12" s="12"/>
      <c r="G12" s="11">
        <v>1396220.2897100009</v>
      </c>
      <c r="H12" s="11">
        <v>1321903.0883400005</v>
      </c>
      <c r="I12" s="11">
        <v>1178922.8163100004</v>
      </c>
      <c r="J12" s="12">
        <v>-10.816244646916573</v>
      </c>
      <c r="L12" s="184"/>
    </row>
    <row r="13" spans="1:15" ht="11.25" customHeight="1" x14ac:dyDescent="0.2">
      <c r="A13" s="10" t="s">
        <v>95</v>
      </c>
      <c r="B13" s="11">
        <v>764750.7529483001</v>
      </c>
      <c r="C13" s="11">
        <v>740085.91564830043</v>
      </c>
      <c r="D13" s="11">
        <v>689664.99186810001</v>
      </c>
      <c r="E13" s="12">
        <v>-6.8128473619218539</v>
      </c>
      <c r="F13" s="12"/>
      <c r="G13" s="11">
        <v>704070.18001000013</v>
      </c>
      <c r="H13" s="11">
        <v>681224.50810000009</v>
      </c>
      <c r="I13" s="11">
        <v>615648.83893999981</v>
      </c>
      <c r="J13" s="12">
        <v>-9.6261465024059589</v>
      </c>
      <c r="L13" s="184"/>
    </row>
    <row r="14" spans="1:15" ht="11.25" customHeight="1" x14ac:dyDescent="0.2">
      <c r="A14" s="10" t="s">
        <v>96</v>
      </c>
      <c r="B14" s="11">
        <v>181940.25795</v>
      </c>
      <c r="C14" s="11">
        <v>179626.81555</v>
      </c>
      <c r="D14" s="11">
        <v>174567.56968999989</v>
      </c>
      <c r="E14" s="12">
        <v>-2.8165315097911048</v>
      </c>
      <c r="F14" s="12"/>
      <c r="G14" s="11">
        <v>170774.95656000008</v>
      </c>
      <c r="H14" s="11">
        <v>167958.91137000007</v>
      </c>
      <c r="I14" s="11">
        <v>189414.51147000006</v>
      </c>
      <c r="J14" s="12">
        <v>12.774314816041525</v>
      </c>
      <c r="L14" s="184"/>
    </row>
    <row r="15" spans="1:15" ht="11.25" customHeight="1" x14ac:dyDescent="0.2">
      <c r="A15" s="10" t="s">
        <v>486</v>
      </c>
      <c r="B15" s="11">
        <v>147124.89206289998</v>
      </c>
      <c r="C15" s="11">
        <v>98477.310780000014</v>
      </c>
      <c r="D15" s="11">
        <v>133301.95546999999</v>
      </c>
      <c r="E15" s="12">
        <v>35.363115030424439</v>
      </c>
      <c r="F15" s="12"/>
      <c r="G15" s="11">
        <v>371652.76557000011</v>
      </c>
      <c r="H15" s="11">
        <v>256966.39447999999</v>
      </c>
      <c r="I15" s="11">
        <v>324007.16122000013</v>
      </c>
      <c r="J15" s="12">
        <v>26.089312914112583</v>
      </c>
      <c r="L15" s="184"/>
    </row>
    <row r="16" spans="1:15" ht="11.25" customHeight="1" x14ac:dyDescent="0.2">
      <c r="A16" s="10" t="s">
        <v>97</v>
      </c>
      <c r="B16" s="11">
        <v>115162.05037849997</v>
      </c>
      <c r="C16" s="11">
        <v>113017.96667849999</v>
      </c>
      <c r="D16" s="11">
        <v>96628.201518899994</v>
      </c>
      <c r="E16" s="12">
        <v>-14.501911192778437</v>
      </c>
      <c r="F16" s="12"/>
      <c r="G16" s="11">
        <v>150598.20276000004</v>
      </c>
      <c r="H16" s="11">
        <v>147765.05407000004</v>
      </c>
      <c r="I16" s="11">
        <v>136854.90359999999</v>
      </c>
      <c r="J16" s="12">
        <v>-7.3834443053305705</v>
      </c>
      <c r="L16" s="184"/>
    </row>
    <row r="17" spans="1:19" ht="11.25" customHeight="1" x14ac:dyDescent="0.2">
      <c r="A17" s="10" t="s">
        <v>335</v>
      </c>
      <c r="B17" s="11">
        <v>128702.50546</v>
      </c>
      <c r="C17" s="11">
        <v>126756.07026000001</v>
      </c>
      <c r="D17" s="11">
        <v>150260.33904549998</v>
      </c>
      <c r="E17" s="12">
        <v>18.54291375339136</v>
      </c>
      <c r="F17" s="12"/>
      <c r="G17" s="11">
        <v>121123.41441999999</v>
      </c>
      <c r="H17" s="11">
        <v>119573.96189999999</v>
      </c>
      <c r="I17" s="11">
        <v>137719.37239999999</v>
      </c>
      <c r="J17" s="12">
        <v>15.175051668167569</v>
      </c>
      <c r="L17" s="184"/>
    </row>
    <row r="18" spans="1:19" ht="11.25" customHeight="1" x14ac:dyDescent="0.2">
      <c r="A18" s="10" t="s">
        <v>440</v>
      </c>
      <c r="B18" s="11">
        <v>113989.24668120005</v>
      </c>
      <c r="C18" s="11">
        <v>77507.280198200009</v>
      </c>
      <c r="D18" s="11">
        <v>69154.718399999998</v>
      </c>
      <c r="E18" s="12">
        <v>-10.776486772392232</v>
      </c>
      <c r="F18" s="12"/>
      <c r="G18" s="11">
        <v>643920.79087000003</v>
      </c>
      <c r="H18" s="11">
        <v>462570.80172999989</v>
      </c>
      <c r="I18" s="11">
        <v>351689.62484999985</v>
      </c>
      <c r="J18" s="12">
        <v>-23.970638973603172</v>
      </c>
      <c r="L18" s="184"/>
    </row>
    <row r="19" spans="1:19" ht="11.25" customHeight="1" x14ac:dyDescent="0.2">
      <c r="A19" s="10" t="s">
        <v>361</v>
      </c>
      <c r="B19" s="11">
        <v>59921.34489</v>
      </c>
      <c r="C19" s="11">
        <v>53869.321779999998</v>
      </c>
      <c r="D19" s="11">
        <v>55474.878839999998</v>
      </c>
      <c r="E19" s="12">
        <v>2.9804664453675969</v>
      </c>
      <c r="F19" s="12"/>
      <c r="G19" s="11">
        <v>80586.757649999956</v>
      </c>
      <c r="H19" s="11">
        <v>71572.685779999985</v>
      </c>
      <c r="I19" s="11">
        <v>69985.618199999997</v>
      </c>
      <c r="J19" s="12">
        <v>-2.2174207418711518</v>
      </c>
      <c r="L19" s="184"/>
    </row>
    <row r="20" spans="1:19" ht="11.25" customHeight="1" x14ac:dyDescent="0.2">
      <c r="A20" s="10" t="s">
        <v>98</v>
      </c>
      <c r="B20" s="11">
        <v>32046.447929999998</v>
      </c>
      <c r="C20" s="11">
        <v>26563.922929999993</v>
      </c>
      <c r="D20" s="11">
        <v>20727.754589999993</v>
      </c>
      <c r="E20" s="12">
        <v>-21.970280351208658</v>
      </c>
      <c r="F20" s="12"/>
      <c r="G20" s="11">
        <v>47269.043240000014</v>
      </c>
      <c r="H20" s="11">
        <v>38635.543620000011</v>
      </c>
      <c r="I20" s="11">
        <v>27441.958890000009</v>
      </c>
      <c r="J20" s="12">
        <v>-28.972245971467444</v>
      </c>
      <c r="L20" s="184"/>
    </row>
    <row r="21" spans="1:19" ht="11.25" customHeight="1" x14ac:dyDescent="0.2">
      <c r="A21" s="10" t="s">
        <v>178</v>
      </c>
      <c r="B21" s="11">
        <v>75588.668109799997</v>
      </c>
      <c r="C21" s="11">
        <v>74453.954709799989</v>
      </c>
      <c r="D21" s="11">
        <v>76052.832210499968</v>
      </c>
      <c r="E21" s="12">
        <v>2.1474715573295526</v>
      </c>
      <c r="F21" s="12"/>
      <c r="G21" s="11">
        <v>95819.390550000011</v>
      </c>
      <c r="H21" s="11">
        <v>94622.656960000022</v>
      </c>
      <c r="I21" s="11">
        <v>96491.106240000008</v>
      </c>
      <c r="J21" s="12">
        <v>1.9746320173506007</v>
      </c>
      <c r="L21" s="184"/>
    </row>
    <row r="22" spans="1:19" ht="11.25" customHeight="1" x14ac:dyDescent="0.2">
      <c r="A22" s="10" t="s">
        <v>447</v>
      </c>
      <c r="B22" s="11">
        <v>96582.757710000005</v>
      </c>
      <c r="C22" s="11">
        <v>95918.027710000009</v>
      </c>
      <c r="D22" s="11">
        <v>116772.9596796</v>
      </c>
      <c r="E22" s="12">
        <v>21.742452870958843</v>
      </c>
      <c r="F22" s="12"/>
      <c r="G22" s="11">
        <v>133423.49918000001</v>
      </c>
      <c r="H22" s="11">
        <v>132503.02836</v>
      </c>
      <c r="I22" s="11">
        <v>138993.60926</v>
      </c>
      <c r="J22" s="12">
        <v>4.8984396661226697</v>
      </c>
      <c r="L22" s="184"/>
    </row>
    <row r="23" spans="1:19" ht="11.25" customHeight="1" x14ac:dyDescent="0.2">
      <c r="A23" s="10" t="s">
        <v>99</v>
      </c>
      <c r="B23" s="11">
        <v>118402.05789990001</v>
      </c>
      <c r="C23" s="11">
        <v>60921.347309899975</v>
      </c>
      <c r="D23" s="11">
        <v>37914.186380000006</v>
      </c>
      <c r="E23" s="12">
        <v>-37.765351466810401</v>
      </c>
      <c r="F23" s="12"/>
      <c r="G23" s="11">
        <v>852475.6917699998</v>
      </c>
      <c r="H23" s="11">
        <v>471777.59515000007</v>
      </c>
      <c r="I23" s="11">
        <v>298280.70934</v>
      </c>
      <c r="J23" s="12">
        <v>-36.775143116925115</v>
      </c>
      <c r="L23" s="184"/>
    </row>
    <row r="24" spans="1:19" ht="11.25" customHeight="1" x14ac:dyDescent="0.2">
      <c r="A24" s="10" t="s">
        <v>101</v>
      </c>
      <c r="B24" s="11">
        <v>75225.173350000012</v>
      </c>
      <c r="C24" s="11">
        <v>75193.813350000011</v>
      </c>
      <c r="D24" s="11">
        <v>75421.267059999998</v>
      </c>
      <c r="E24" s="12">
        <v>0.30248992552255061</v>
      </c>
      <c r="F24" s="12"/>
      <c r="G24" s="11">
        <v>59966.334390000011</v>
      </c>
      <c r="H24" s="11">
        <v>59931.574390000009</v>
      </c>
      <c r="I24" s="11">
        <v>65145.736200000021</v>
      </c>
      <c r="J24" s="12">
        <v>8.7001916153065935</v>
      </c>
      <c r="L24" s="184"/>
    </row>
    <row r="25" spans="1:19" ht="11.25" customHeight="1" x14ac:dyDescent="0.2">
      <c r="A25" s="10" t="s">
        <v>0</v>
      </c>
      <c r="B25" s="11">
        <v>14680.177058000001</v>
      </c>
      <c r="C25" s="11">
        <v>13128.634155000003</v>
      </c>
      <c r="D25" s="11">
        <v>9332.5042999999987</v>
      </c>
      <c r="E25" s="12">
        <v>-28.914887947839262</v>
      </c>
      <c r="F25" s="12"/>
      <c r="G25" s="11">
        <v>29776.393880000003</v>
      </c>
      <c r="H25" s="11">
        <v>27135.181589999997</v>
      </c>
      <c r="I25" s="11">
        <v>20896.847829999995</v>
      </c>
      <c r="J25" s="12">
        <v>-22.989836052171427</v>
      </c>
      <c r="L25" s="184"/>
    </row>
    <row r="26" spans="1:19" ht="11.25" customHeight="1" x14ac:dyDescent="0.2">
      <c r="A26" s="9"/>
      <c r="B26" s="11"/>
      <c r="C26" s="11"/>
      <c r="D26" s="11"/>
      <c r="E26" s="12"/>
      <c r="F26" s="12"/>
      <c r="G26" s="11"/>
      <c r="H26" s="11"/>
      <c r="I26" s="11"/>
      <c r="J26" s="12"/>
      <c r="L26" s="184"/>
    </row>
    <row r="27" spans="1:19" s="20" customFormat="1" ht="11.25" customHeight="1" x14ac:dyDescent="0.2">
      <c r="A27" s="94" t="s">
        <v>180</v>
      </c>
      <c r="B27" s="18">
        <v>68398.212390000001</v>
      </c>
      <c r="C27" s="18">
        <v>62371.770900000003</v>
      </c>
      <c r="D27" s="18">
        <v>91807.978145900008</v>
      </c>
      <c r="E27" s="16">
        <v>47.1947594579201</v>
      </c>
      <c r="F27" s="16"/>
      <c r="G27" s="18">
        <v>373456.25788000005</v>
      </c>
      <c r="H27" s="18">
        <v>329532.92688000004</v>
      </c>
      <c r="I27" s="18">
        <v>537035.74665000022</v>
      </c>
      <c r="J27" s="16">
        <v>62.968766652433089</v>
      </c>
      <c r="L27" s="183"/>
      <c r="M27" s="181"/>
      <c r="N27" s="181"/>
    </row>
    <row r="28" spans="1:19" ht="11.25" customHeight="1" x14ac:dyDescent="0.2">
      <c r="A28" s="10" t="s">
        <v>346</v>
      </c>
      <c r="B28" s="11">
        <v>91.968999999999994</v>
      </c>
      <c r="C28" s="11">
        <v>80.924999999999997</v>
      </c>
      <c r="D28" s="11">
        <v>91.85</v>
      </c>
      <c r="E28" s="12">
        <v>13.500154464009867</v>
      </c>
      <c r="F28" s="12"/>
      <c r="G28" s="11">
        <v>467.83152000000001</v>
      </c>
      <c r="H28" s="11">
        <v>405.57052000000004</v>
      </c>
      <c r="I28" s="11">
        <v>492.90051</v>
      </c>
      <c r="J28" s="12">
        <v>21.532627667316632</v>
      </c>
      <c r="L28" s="218"/>
    </row>
    <row r="29" spans="1:19" ht="11.25" customHeight="1" x14ac:dyDescent="0.2">
      <c r="A29" s="10" t="s">
        <v>416</v>
      </c>
      <c r="B29" s="11">
        <v>6514.9259299999994</v>
      </c>
      <c r="C29" s="11">
        <v>5030.6801300000006</v>
      </c>
      <c r="D29" s="11">
        <v>4619.3806624999997</v>
      </c>
      <c r="E29" s="12">
        <v>-8.1758222918458756</v>
      </c>
      <c r="F29" s="12"/>
      <c r="G29" s="11">
        <v>47403.613350000007</v>
      </c>
      <c r="H29" s="11">
        <v>36937.823850000001</v>
      </c>
      <c r="I29" s="11">
        <v>35225.064780000001</v>
      </c>
      <c r="J29" s="12">
        <v>-4.636870533996003</v>
      </c>
      <c r="L29" s="218"/>
    </row>
    <row r="30" spans="1:19" ht="11.25" customHeight="1" x14ac:dyDescent="0.2">
      <c r="A30" s="10" t="s">
        <v>179</v>
      </c>
      <c r="B30" s="11">
        <v>206.9</v>
      </c>
      <c r="C30" s="11">
        <v>131.35</v>
      </c>
      <c r="D30" s="11">
        <v>85.004999999999995</v>
      </c>
      <c r="E30" s="12">
        <v>-35.283593452607548</v>
      </c>
      <c r="F30" s="12"/>
      <c r="G30" s="11">
        <v>915.43949999999995</v>
      </c>
      <c r="H30" s="11">
        <v>591.8895</v>
      </c>
      <c r="I30" s="11">
        <v>364.33699999999999</v>
      </c>
      <c r="J30" s="12">
        <v>-38.445098282703107</v>
      </c>
      <c r="L30" s="218"/>
    </row>
    <row r="31" spans="1:19" ht="11.25" customHeight="1" x14ac:dyDescent="0.2">
      <c r="A31" s="10" t="s">
        <v>362</v>
      </c>
      <c r="B31" s="11">
        <v>6589.3042500000001</v>
      </c>
      <c r="C31" s="11">
        <v>5662.5421999999999</v>
      </c>
      <c r="D31" s="11">
        <v>7573.6729999999998</v>
      </c>
      <c r="E31" s="12">
        <v>33.750402778455225</v>
      </c>
      <c r="F31" s="12"/>
      <c r="G31" s="11">
        <v>79148.896219999995</v>
      </c>
      <c r="H31" s="11">
        <v>70205.127460000003</v>
      </c>
      <c r="I31" s="11">
        <v>72417.217420000001</v>
      </c>
      <c r="J31" s="12">
        <v>3.15089515542914</v>
      </c>
      <c r="L31" s="218"/>
      <c r="M31" s="237"/>
      <c r="N31" s="185"/>
      <c r="O31" s="13"/>
      <c r="P31" s="13"/>
      <c r="Q31" s="13"/>
      <c r="R31" s="13"/>
      <c r="S31" s="13"/>
    </row>
    <row r="32" spans="1:19" ht="11.25" customHeight="1" x14ac:dyDescent="0.2">
      <c r="A32" s="10" t="s">
        <v>398</v>
      </c>
      <c r="B32" s="11">
        <v>1431.8879899999999</v>
      </c>
      <c r="C32" s="11">
        <v>1323.4379899999999</v>
      </c>
      <c r="D32" s="11">
        <v>1123.4649999999999</v>
      </c>
      <c r="E32" s="12">
        <v>-15.110114074932966</v>
      </c>
      <c r="F32" s="12"/>
      <c r="G32" s="11">
        <v>1405.4056999999998</v>
      </c>
      <c r="H32" s="11">
        <v>1317.10409</v>
      </c>
      <c r="I32" s="11">
        <v>1381.4370699999999</v>
      </c>
      <c r="J32" s="12">
        <v>4.8844264085460338</v>
      </c>
      <c r="L32" s="218"/>
      <c r="N32" s="185"/>
      <c r="O32" s="13"/>
      <c r="P32" s="13"/>
      <c r="Q32" s="13"/>
      <c r="R32" s="13"/>
      <c r="S32" s="13"/>
    </row>
    <row r="33" spans="1:15" ht="11.25" customHeight="1" x14ac:dyDescent="0.2">
      <c r="A33" s="10" t="s">
        <v>494</v>
      </c>
      <c r="B33" s="11">
        <v>128.39409999999998</v>
      </c>
      <c r="C33" s="11">
        <v>127.39409999999998</v>
      </c>
      <c r="D33" s="11">
        <v>52.623919999999998</v>
      </c>
      <c r="E33" s="12">
        <v>-58.692027338785699</v>
      </c>
      <c r="F33" s="12"/>
      <c r="G33" s="11">
        <v>496.32377000000002</v>
      </c>
      <c r="H33" s="11">
        <v>493.38377000000003</v>
      </c>
      <c r="I33" s="11">
        <v>254.16849000000002</v>
      </c>
      <c r="J33" s="12">
        <v>-48.484626885882363</v>
      </c>
      <c r="L33" s="218"/>
    </row>
    <row r="34" spans="1:15" ht="11.25" customHeight="1" x14ac:dyDescent="0.2">
      <c r="A34" s="10" t="s">
        <v>100</v>
      </c>
      <c r="B34" s="11">
        <v>34772.222999999998</v>
      </c>
      <c r="C34" s="11">
        <v>34377.173000000003</v>
      </c>
      <c r="D34" s="11">
        <v>55933.043299700003</v>
      </c>
      <c r="E34" s="12">
        <v>62.70402252011823</v>
      </c>
      <c r="F34" s="12"/>
      <c r="G34" s="11">
        <v>95446.999180000013</v>
      </c>
      <c r="H34" s="11">
        <v>93977.927280000004</v>
      </c>
      <c r="I34" s="11">
        <v>205660.10373000003</v>
      </c>
      <c r="J34" s="12">
        <v>118.83873126638721</v>
      </c>
      <c r="L34" s="218"/>
    </row>
    <row r="35" spans="1:15" ht="11.25" customHeight="1" x14ac:dyDescent="0.2">
      <c r="A35" s="10" t="s">
        <v>363</v>
      </c>
      <c r="B35" s="11">
        <v>18660.547119999999</v>
      </c>
      <c r="C35" s="11">
        <v>15636.207480000001</v>
      </c>
      <c r="D35" s="11">
        <v>22328.823183699998</v>
      </c>
      <c r="E35" s="12">
        <v>42.802039511565738</v>
      </c>
      <c r="F35" s="12"/>
      <c r="G35" s="11">
        <v>148154.87187999999</v>
      </c>
      <c r="H35" s="11">
        <v>125587.22365</v>
      </c>
      <c r="I35" s="11">
        <v>221238.54357000015</v>
      </c>
      <c r="J35" s="12">
        <v>76.16325700978274</v>
      </c>
      <c r="L35" s="218"/>
    </row>
    <row r="36" spans="1:15" ht="11.25" customHeight="1" x14ac:dyDescent="0.2">
      <c r="A36" s="10" t="s">
        <v>360</v>
      </c>
      <c r="B36" s="11">
        <v>2.0609999999999999</v>
      </c>
      <c r="C36" s="11">
        <v>2.0609999999999999</v>
      </c>
      <c r="D36" s="11">
        <v>0</v>
      </c>
      <c r="E36" s="12" t="s">
        <v>521</v>
      </c>
      <c r="F36" s="12"/>
      <c r="G36" s="11">
        <v>16.876760000000001</v>
      </c>
      <c r="H36" s="11">
        <v>16.876760000000001</v>
      </c>
      <c r="I36" s="11">
        <v>0</v>
      </c>
      <c r="J36" s="12" t="s">
        <v>521</v>
      </c>
      <c r="L36" s="218"/>
    </row>
    <row r="37" spans="1:15" ht="11.25" customHeight="1" x14ac:dyDescent="0.2">
      <c r="A37" s="10" t="s">
        <v>249</v>
      </c>
      <c r="B37" s="11">
        <v>0</v>
      </c>
      <c r="C37" s="11">
        <v>0</v>
      </c>
      <c r="D37" s="11">
        <v>0.11408</v>
      </c>
      <c r="E37" s="12" t="s">
        <v>521</v>
      </c>
      <c r="F37" s="12"/>
      <c r="G37" s="11">
        <v>0</v>
      </c>
      <c r="H37" s="11">
        <v>0</v>
      </c>
      <c r="I37" s="11">
        <v>1.9740799999999998</v>
      </c>
      <c r="J37" s="12" t="s">
        <v>521</v>
      </c>
      <c r="L37" s="218"/>
    </row>
    <row r="38" spans="1:15" ht="11.25" customHeight="1" x14ac:dyDescent="0.2">
      <c r="B38" s="11"/>
      <c r="C38" s="11"/>
      <c r="D38" s="11"/>
      <c r="E38" s="12"/>
      <c r="F38" s="12"/>
      <c r="G38" s="11"/>
      <c r="H38" s="11"/>
      <c r="I38" s="11"/>
      <c r="J38" s="12"/>
      <c r="L38" s="184"/>
    </row>
    <row r="39" spans="1:15" x14ac:dyDescent="0.2">
      <c r="A39" s="89"/>
      <c r="B39" s="95"/>
      <c r="C39" s="95"/>
      <c r="D39" s="95"/>
      <c r="E39" s="95"/>
      <c r="F39" s="95"/>
      <c r="G39" s="95"/>
      <c r="H39" s="95"/>
      <c r="I39" s="95"/>
      <c r="J39" s="95"/>
      <c r="L39" s="184"/>
    </row>
    <row r="40" spans="1:15" x14ac:dyDescent="0.2">
      <c r="A40" s="9" t="s">
        <v>493</v>
      </c>
      <c r="B40" s="9"/>
      <c r="C40" s="9"/>
      <c r="D40" s="9"/>
      <c r="E40" s="9"/>
      <c r="F40" s="9"/>
      <c r="G40" s="9"/>
      <c r="H40" s="9"/>
      <c r="I40" s="9"/>
      <c r="J40" s="9"/>
      <c r="L40" s="184"/>
    </row>
    <row r="41" spans="1:15" ht="11.25" customHeight="1" x14ac:dyDescent="0.2">
      <c r="A41" s="9"/>
      <c r="B41" s="11"/>
      <c r="C41" s="11"/>
      <c r="D41" s="11"/>
      <c r="E41" s="12"/>
      <c r="F41" s="12"/>
      <c r="G41" s="11"/>
      <c r="H41" s="11"/>
      <c r="I41" s="11"/>
      <c r="J41" s="12"/>
      <c r="L41" s="184"/>
    </row>
    <row r="42" spans="1:15" ht="20.100000000000001" customHeight="1" x14ac:dyDescent="0.2">
      <c r="A42" s="334" t="s">
        <v>271</v>
      </c>
      <c r="B42" s="334"/>
      <c r="C42" s="334"/>
      <c r="D42" s="334"/>
      <c r="E42" s="334"/>
      <c r="F42" s="334"/>
      <c r="G42" s="334"/>
      <c r="H42" s="334"/>
      <c r="I42" s="334"/>
      <c r="J42" s="334"/>
      <c r="K42" s="88"/>
      <c r="L42" s="179"/>
      <c r="M42" s="179"/>
      <c r="N42" s="179"/>
      <c r="O42" s="88"/>
    </row>
    <row r="43" spans="1:15" ht="20.100000000000001" customHeight="1" x14ac:dyDescent="0.15">
      <c r="A43" s="335" t="s">
        <v>157</v>
      </c>
      <c r="B43" s="335"/>
      <c r="C43" s="335"/>
      <c r="D43" s="335"/>
      <c r="E43" s="335"/>
      <c r="F43" s="335"/>
      <c r="G43" s="335"/>
      <c r="H43" s="335"/>
      <c r="I43" s="335"/>
      <c r="J43" s="335"/>
      <c r="K43" s="278"/>
      <c r="L43" s="278"/>
      <c r="M43" s="278"/>
      <c r="N43" s="278"/>
      <c r="O43" s="278"/>
    </row>
    <row r="44" spans="1:15" s="20" customFormat="1" x14ac:dyDescent="0.2">
      <c r="A44" s="17"/>
      <c r="B44" s="336" t="s">
        <v>105</v>
      </c>
      <c r="C44" s="336"/>
      <c r="D44" s="336"/>
      <c r="E44" s="336"/>
      <c r="F44" s="290"/>
      <c r="G44" s="336" t="s">
        <v>484</v>
      </c>
      <c r="H44" s="336"/>
      <c r="I44" s="336"/>
      <c r="J44" s="336"/>
      <c r="K44" s="96"/>
      <c r="L44" s="180"/>
      <c r="M44" s="180"/>
      <c r="N44" s="180"/>
      <c r="O44" s="96"/>
    </row>
    <row r="45" spans="1:15" s="20" customFormat="1" x14ac:dyDescent="0.2">
      <c r="A45" s="17" t="s">
        <v>275</v>
      </c>
      <c r="B45" s="340">
        <v>2016</v>
      </c>
      <c r="C45" s="337" t="s">
        <v>510</v>
      </c>
      <c r="D45" s="337"/>
      <c r="E45" s="337"/>
      <c r="F45" s="290"/>
      <c r="G45" s="340">
        <v>2016</v>
      </c>
      <c r="H45" s="337" t="s">
        <v>510</v>
      </c>
      <c r="I45" s="337"/>
      <c r="J45" s="337"/>
      <c r="K45" s="96"/>
      <c r="L45" s="180"/>
      <c r="M45" s="180"/>
      <c r="N45" s="180"/>
      <c r="O45" s="96"/>
    </row>
    <row r="46" spans="1:15" s="20" customFormat="1" x14ac:dyDescent="0.2">
      <c r="A46" s="128"/>
      <c r="B46" s="341"/>
      <c r="C46" s="277">
        <v>2016</v>
      </c>
      <c r="D46" s="277">
        <v>2017</v>
      </c>
      <c r="E46" s="291" t="s">
        <v>522</v>
      </c>
      <c r="F46" s="130"/>
      <c r="G46" s="341"/>
      <c r="H46" s="277">
        <v>2016</v>
      </c>
      <c r="I46" s="277">
        <v>2017</v>
      </c>
      <c r="J46" s="291" t="s">
        <v>522</v>
      </c>
      <c r="L46" s="181"/>
      <c r="M46" s="181"/>
      <c r="N46" s="181"/>
    </row>
    <row r="47" spans="1:15" s="20" customFormat="1" ht="11.25" customHeight="1" x14ac:dyDescent="0.2">
      <c r="A47" s="17" t="s">
        <v>273</v>
      </c>
      <c r="B47" s="18">
        <v>629505.23037499993</v>
      </c>
      <c r="C47" s="18">
        <v>525875.89394169988</v>
      </c>
      <c r="D47" s="18">
        <v>541838.38249089988</v>
      </c>
      <c r="E47" s="16">
        <v>3.0354098244650913</v>
      </c>
      <c r="F47" s="16"/>
      <c r="G47" s="18">
        <v>1260106.3704600001</v>
      </c>
      <c r="H47" s="18">
        <v>1070213.1102</v>
      </c>
      <c r="I47" s="18">
        <v>1027300.9989799999</v>
      </c>
      <c r="J47" s="16">
        <v>-4.0096790826997619</v>
      </c>
      <c r="K47" s="19"/>
      <c r="L47" s="183"/>
      <c r="M47" s="181"/>
      <c r="N47" s="181"/>
    </row>
    <row r="48" spans="1:15" ht="11.25" customHeight="1" x14ac:dyDescent="0.2">
      <c r="A48" s="9"/>
      <c r="B48" s="11"/>
      <c r="C48" s="11"/>
      <c r="D48" s="11"/>
      <c r="E48" s="12"/>
      <c r="F48" s="12"/>
      <c r="G48" s="11"/>
      <c r="H48" s="11"/>
      <c r="I48" s="11"/>
      <c r="J48" s="12"/>
      <c r="L48" s="184"/>
    </row>
    <row r="49" spans="1:17" s="20" customFormat="1" ht="11.25" customHeight="1" x14ac:dyDescent="0.2">
      <c r="A49" s="17" t="s">
        <v>333</v>
      </c>
      <c r="B49" s="18">
        <v>167235.81908370001</v>
      </c>
      <c r="C49" s="18">
        <v>139778.93541919999</v>
      </c>
      <c r="D49" s="18">
        <v>155138.39963659999</v>
      </c>
      <c r="E49" s="16">
        <v>10.988396907829241</v>
      </c>
      <c r="F49" s="16"/>
      <c r="G49" s="18">
        <v>173465.54148999997</v>
      </c>
      <c r="H49" s="18">
        <v>146285.75753</v>
      </c>
      <c r="I49" s="18">
        <v>151058.99086999998</v>
      </c>
      <c r="J49" s="16">
        <v>3.2629515139374234</v>
      </c>
      <c r="L49" s="183"/>
      <c r="M49" s="181"/>
      <c r="N49" s="181"/>
    </row>
    <row r="50" spans="1:17" ht="11.25" customHeight="1" x14ac:dyDescent="0.2">
      <c r="A50" s="9" t="s">
        <v>331</v>
      </c>
      <c r="B50" s="11">
        <v>637.74845999999991</v>
      </c>
      <c r="C50" s="11">
        <v>635.61145999999997</v>
      </c>
      <c r="D50" s="11">
        <v>1012.7253300000001</v>
      </c>
      <c r="E50" s="12">
        <v>59.330879591126319</v>
      </c>
      <c r="F50" s="12"/>
      <c r="G50" s="11">
        <v>940.7628000000002</v>
      </c>
      <c r="H50" s="11">
        <v>936.29051000000015</v>
      </c>
      <c r="I50" s="11">
        <v>1342.3878900000002</v>
      </c>
      <c r="J50" s="12">
        <v>43.373010370467171</v>
      </c>
      <c r="L50" s="184"/>
    </row>
    <row r="51" spans="1:17" ht="11.25" customHeight="1" x14ac:dyDescent="0.2">
      <c r="A51" s="9" t="s">
        <v>332</v>
      </c>
      <c r="B51" s="11">
        <v>40977.195103700004</v>
      </c>
      <c r="C51" s="11">
        <v>34072.568398199997</v>
      </c>
      <c r="D51" s="11">
        <v>34334.057865700008</v>
      </c>
      <c r="E51" s="12">
        <v>0.76744865383797389</v>
      </c>
      <c r="F51" s="12"/>
      <c r="G51" s="11">
        <v>40202.111939999988</v>
      </c>
      <c r="H51" s="11">
        <v>33860.802829999993</v>
      </c>
      <c r="I51" s="11">
        <v>33382.115699999995</v>
      </c>
      <c r="J51" s="12">
        <v>-1.4136910232260931</v>
      </c>
      <c r="L51" s="184"/>
      <c r="M51" s="184"/>
      <c r="N51" s="184"/>
      <c r="O51" s="13"/>
      <c r="P51" s="13"/>
      <c r="Q51" s="13"/>
    </row>
    <row r="52" spans="1:17" ht="11.25" customHeight="1" x14ac:dyDescent="0.2">
      <c r="A52" s="9" t="s">
        <v>213</v>
      </c>
      <c r="B52" s="11">
        <v>26894.084018999998</v>
      </c>
      <c r="C52" s="11">
        <v>22509.8825</v>
      </c>
      <c r="D52" s="11">
        <v>27795.97148</v>
      </c>
      <c r="E52" s="12">
        <v>23.483414362558321</v>
      </c>
      <c r="F52" s="12"/>
      <c r="G52" s="11">
        <v>25942.082309999994</v>
      </c>
      <c r="H52" s="11">
        <v>21931.272230000002</v>
      </c>
      <c r="I52" s="11">
        <v>22847.837510000001</v>
      </c>
      <c r="J52" s="12">
        <v>4.1792617883162251</v>
      </c>
      <c r="L52" s="184"/>
      <c r="M52" s="184"/>
      <c r="N52" s="184"/>
      <c r="O52" s="13"/>
      <c r="P52" s="13"/>
      <c r="Q52" s="13"/>
    </row>
    <row r="53" spans="1:17" ht="11.25" customHeight="1" x14ac:dyDescent="0.2">
      <c r="A53" s="9" t="s">
        <v>153</v>
      </c>
      <c r="B53" s="11">
        <v>98726.791501000014</v>
      </c>
      <c r="C53" s="11">
        <v>82560.873061000006</v>
      </c>
      <c r="D53" s="11">
        <v>91995.644960899997</v>
      </c>
      <c r="E53" s="12">
        <v>11.42765519561442</v>
      </c>
      <c r="F53" s="12"/>
      <c r="G53" s="11">
        <v>106380.58443999999</v>
      </c>
      <c r="H53" s="11">
        <v>89557.391960000008</v>
      </c>
      <c r="I53" s="11">
        <v>93486.649770000004</v>
      </c>
      <c r="J53" s="12">
        <v>4.3874187535016205</v>
      </c>
      <c r="L53" s="184"/>
    </row>
    <row r="54" spans="1:17" ht="11.25" customHeight="1" x14ac:dyDescent="0.2">
      <c r="A54" s="9"/>
      <c r="B54" s="11"/>
      <c r="C54" s="11"/>
      <c r="D54" s="11"/>
      <c r="E54" s="12"/>
      <c r="F54" s="12"/>
      <c r="G54" s="11"/>
      <c r="H54" s="11"/>
      <c r="I54" s="11"/>
      <c r="J54" s="12"/>
      <c r="L54" s="184"/>
    </row>
    <row r="55" spans="1:17" s="20" customFormat="1" ht="11.25" customHeight="1" x14ac:dyDescent="0.2">
      <c r="A55" s="17" t="s">
        <v>109</v>
      </c>
      <c r="B55" s="18">
        <v>75974.617294299984</v>
      </c>
      <c r="C55" s="18">
        <v>60592.497455499979</v>
      </c>
      <c r="D55" s="18">
        <v>65069.530959599986</v>
      </c>
      <c r="E55" s="16">
        <v>7.3887588267639899</v>
      </c>
      <c r="F55" s="16"/>
      <c r="G55" s="18">
        <v>122785.17601999997</v>
      </c>
      <c r="H55" s="18">
        <v>100170.82186</v>
      </c>
      <c r="I55" s="18">
        <v>104482.80656999999</v>
      </c>
      <c r="J55" s="16">
        <v>4.3046314584764787</v>
      </c>
      <c r="L55" s="183"/>
      <c r="M55" s="181"/>
      <c r="N55" s="181"/>
    </row>
    <row r="56" spans="1:17" ht="11.25" customHeight="1" x14ac:dyDescent="0.2">
      <c r="A56" s="9" t="s">
        <v>334</v>
      </c>
      <c r="B56" s="11">
        <v>298.22740000000005</v>
      </c>
      <c r="C56" s="11">
        <v>282.55780000000004</v>
      </c>
      <c r="D56" s="11">
        <v>1108.5191400000001</v>
      </c>
      <c r="E56" s="12">
        <v>292.31588722732124</v>
      </c>
      <c r="F56" s="12"/>
      <c r="G56" s="11">
        <v>451.58350999999999</v>
      </c>
      <c r="H56" s="11">
        <v>410.01444999999995</v>
      </c>
      <c r="I56" s="11">
        <v>2170.9227099999998</v>
      </c>
      <c r="J56" s="12">
        <v>429.47468314836226</v>
      </c>
      <c r="L56" s="184"/>
    </row>
    <row r="57" spans="1:17" ht="11.25" customHeight="1" x14ac:dyDescent="0.2">
      <c r="A57" s="9" t="s">
        <v>99</v>
      </c>
      <c r="B57" s="11">
        <v>4517.8963400000011</v>
      </c>
      <c r="C57" s="11">
        <v>3657.5750799999996</v>
      </c>
      <c r="D57" s="11">
        <v>3862.0523499999995</v>
      </c>
      <c r="E57" s="12">
        <v>5.5905146313496772</v>
      </c>
      <c r="F57" s="12"/>
      <c r="G57" s="11">
        <v>11022.88061</v>
      </c>
      <c r="H57" s="11">
        <v>9002.1622800000023</v>
      </c>
      <c r="I57" s="11">
        <v>9983.1392799999976</v>
      </c>
      <c r="J57" s="12">
        <v>10.897126373509394</v>
      </c>
      <c r="L57" s="184"/>
    </row>
    <row r="58" spans="1:17" ht="11.25" customHeight="1" x14ac:dyDescent="0.2">
      <c r="A58" s="9" t="s">
        <v>331</v>
      </c>
      <c r="B58" s="11">
        <v>28.33924</v>
      </c>
      <c r="C58" s="11">
        <v>28.33924</v>
      </c>
      <c r="D58" s="11">
        <v>41.1312</v>
      </c>
      <c r="E58" s="12">
        <v>45.138684029635243</v>
      </c>
      <c r="F58" s="12"/>
      <c r="G58" s="11">
        <v>48.96</v>
      </c>
      <c r="H58" s="11">
        <v>48.96</v>
      </c>
      <c r="I58" s="11">
        <v>72.773800000000008</v>
      </c>
      <c r="J58" s="12">
        <v>48.639297385620949</v>
      </c>
      <c r="L58" s="184"/>
    </row>
    <row r="59" spans="1:17" ht="11.25" customHeight="1" x14ac:dyDescent="0.2">
      <c r="A59" s="9" t="s">
        <v>332</v>
      </c>
      <c r="B59" s="11">
        <v>66022.10876599999</v>
      </c>
      <c r="C59" s="11">
        <v>52616.078819999988</v>
      </c>
      <c r="D59" s="11">
        <v>55431.50890399998</v>
      </c>
      <c r="E59" s="12">
        <v>5.3508930105407444</v>
      </c>
      <c r="F59" s="12"/>
      <c r="G59" s="11">
        <v>84684.413029999982</v>
      </c>
      <c r="H59" s="11">
        <v>68872.432809999998</v>
      </c>
      <c r="I59" s="11">
        <v>71144.175029999984</v>
      </c>
      <c r="J59" s="12">
        <v>3.2984782551054792</v>
      </c>
      <c r="L59" s="184"/>
    </row>
    <row r="60" spans="1:17" ht="11.25" customHeight="1" x14ac:dyDescent="0.2">
      <c r="A60" s="9" t="s">
        <v>364</v>
      </c>
      <c r="B60" s="11">
        <v>2582.7888000000003</v>
      </c>
      <c r="C60" s="11">
        <v>1859.510826</v>
      </c>
      <c r="D60" s="11">
        <v>2296.379460000001</v>
      </c>
      <c r="E60" s="12">
        <v>23.493739745508819</v>
      </c>
      <c r="F60" s="12"/>
      <c r="G60" s="11">
        <v>11079.946239999996</v>
      </c>
      <c r="H60" s="11">
        <v>8373.2709400000003</v>
      </c>
      <c r="I60" s="11">
        <v>9616.5472600000012</v>
      </c>
      <c r="J60" s="12">
        <v>14.84815586297033</v>
      </c>
      <c r="L60" s="184"/>
    </row>
    <row r="61" spans="1:17" ht="11.25" customHeight="1" x14ac:dyDescent="0.2">
      <c r="A61" s="9" t="s">
        <v>365</v>
      </c>
      <c r="B61" s="11">
        <v>1163.2212783</v>
      </c>
      <c r="C61" s="11">
        <v>999.03937949999988</v>
      </c>
      <c r="D61" s="11">
        <v>978.43823559999998</v>
      </c>
      <c r="E61" s="12">
        <v>-2.0620952809998698</v>
      </c>
      <c r="F61" s="12"/>
      <c r="G61" s="11">
        <v>13226.103959999999</v>
      </c>
      <c r="H61" s="11">
        <v>11539.60195</v>
      </c>
      <c r="I61" s="11">
        <v>9395.6106000000018</v>
      </c>
      <c r="J61" s="12">
        <v>-18.579422057101354</v>
      </c>
      <c r="L61" s="184"/>
    </row>
    <row r="62" spans="1:17" ht="11.25" customHeight="1" x14ac:dyDescent="0.2">
      <c r="A62" s="9" t="s">
        <v>448</v>
      </c>
      <c r="B62" s="11">
        <v>0</v>
      </c>
      <c r="C62" s="11">
        <v>0</v>
      </c>
      <c r="D62" s="11">
        <v>0</v>
      </c>
      <c r="E62" s="12" t="s">
        <v>521</v>
      </c>
      <c r="F62" s="12"/>
      <c r="G62" s="11">
        <v>0</v>
      </c>
      <c r="H62" s="11">
        <v>0</v>
      </c>
      <c r="I62" s="11">
        <v>0</v>
      </c>
      <c r="J62" s="12" t="s">
        <v>521</v>
      </c>
      <c r="L62" s="184"/>
    </row>
    <row r="63" spans="1:17" ht="11.25" customHeight="1" x14ac:dyDescent="0.2">
      <c r="A63" s="9" t="s">
        <v>335</v>
      </c>
      <c r="B63" s="11">
        <v>1066.1913200000001</v>
      </c>
      <c r="C63" s="11">
        <v>907.41452000000004</v>
      </c>
      <c r="D63" s="11">
        <v>1082.6787199999999</v>
      </c>
      <c r="E63" s="12">
        <v>19.314678808533927</v>
      </c>
      <c r="F63" s="12"/>
      <c r="G63" s="11">
        <v>1344.4242799999997</v>
      </c>
      <c r="H63" s="11">
        <v>1165.86347</v>
      </c>
      <c r="I63" s="11">
        <v>1302.4019299999998</v>
      </c>
      <c r="J63" s="12">
        <v>11.711359306934938</v>
      </c>
      <c r="L63" s="184"/>
    </row>
    <row r="64" spans="1:17" ht="11.25" customHeight="1" x14ac:dyDescent="0.2">
      <c r="A64" s="9" t="s">
        <v>218</v>
      </c>
      <c r="B64" s="11">
        <v>295.84415000000001</v>
      </c>
      <c r="C64" s="11">
        <v>241.98178999999999</v>
      </c>
      <c r="D64" s="11">
        <v>268.82294999999999</v>
      </c>
      <c r="E64" s="12">
        <v>11.092223096622277</v>
      </c>
      <c r="F64" s="12"/>
      <c r="G64" s="11">
        <v>926.86439000000018</v>
      </c>
      <c r="H64" s="11">
        <v>758.51596000000006</v>
      </c>
      <c r="I64" s="11">
        <v>797.23596000000009</v>
      </c>
      <c r="J64" s="12">
        <v>5.1047047184082999</v>
      </c>
      <c r="L64" s="184"/>
    </row>
    <row r="65" spans="1:14" ht="11.25" customHeight="1" x14ac:dyDescent="0.2">
      <c r="A65" s="9"/>
      <c r="B65" s="11"/>
      <c r="C65" s="11"/>
      <c r="D65" s="11"/>
      <c r="E65" s="12"/>
      <c r="F65" s="12"/>
      <c r="G65" s="11"/>
      <c r="H65" s="11"/>
      <c r="I65" s="11"/>
      <c r="J65" s="12"/>
      <c r="L65" s="184"/>
    </row>
    <row r="66" spans="1:14" s="20" customFormat="1" ht="11.25" customHeight="1" x14ac:dyDescent="0.2">
      <c r="A66" s="17" t="s">
        <v>226</v>
      </c>
      <c r="B66" s="18">
        <v>124564.86248399998</v>
      </c>
      <c r="C66" s="18">
        <v>111860.83278399998</v>
      </c>
      <c r="D66" s="18">
        <v>115421.66408589999</v>
      </c>
      <c r="E66" s="16">
        <v>3.1832690793352754</v>
      </c>
      <c r="F66" s="16"/>
      <c r="G66" s="18">
        <v>398791.73540000001</v>
      </c>
      <c r="H66" s="18">
        <v>358621.31183000002</v>
      </c>
      <c r="I66" s="18">
        <v>292867.24192999996</v>
      </c>
      <c r="J66" s="16">
        <v>-18.335237681348389</v>
      </c>
      <c r="L66" s="183"/>
      <c r="M66" s="181"/>
      <c r="N66" s="181"/>
    </row>
    <row r="67" spans="1:14" s="20" customFormat="1" ht="11.25" customHeight="1" x14ac:dyDescent="0.2">
      <c r="A67" s="9" t="s">
        <v>440</v>
      </c>
      <c r="B67" s="11">
        <v>36774.040089999995</v>
      </c>
      <c r="C67" s="11">
        <v>33043.215789999987</v>
      </c>
      <c r="D67" s="11">
        <v>35857.911955999996</v>
      </c>
      <c r="E67" s="12">
        <v>8.5182271116960493</v>
      </c>
      <c r="F67" s="12"/>
      <c r="G67" s="11">
        <v>143740.77232000005</v>
      </c>
      <c r="H67" s="11">
        <v>128540.55461000002</v>
      </c>
      <c r="I67" s="11">
        <v>104860.96176999998</v>
      </c>
      <c r="J67" s="12">
        <v>-18.4218847599074</v>
      </c>
      <c r="L67" s="183"/>
      <c r="M67" s="181"/>
      <c r="N67" s="181"/>
    </row>
    <row r="68" spans="1:14" ht="11.25" customHeight="1" x14ac:dyDescent="0.2">
      <c r="A68" s="9" t="s">
        <v>214</v>
      </c>
      <c r="B68" s="11">
        <v>29505.697040000006</v>
      </c>
      <c r="C68" s="11">
        <v>27017.531060000001</v>
      </c>
      <c r="D68" s="11">
        <v>24411.796149999998</v>
      </c>
      <c r="E68" s="12">
        <v>-9.644607807475964</v>
      </c>
      <c r="F68" s="12"/>
      <c r="G68" s="11">
        <v>112336.80517999995</v>
      </c>
      <c r="H68" s="11">
        <v>103322.02287999996</v>
      </c>
      <c r="I68" s="11">
        <v>67569.263259999992</v>
      </c>
      <c r="J68" s="12">
        <v>-34.603232324945736</v>
      </c>
      <c r="L68" s="184"/>
    </row>
    <row r="69" spans="1:14" ht="11.25" customHeight="1" x14ac:dyDescent="0.2">
      <c r="A69" s="9" t="s">
        <v>215</v>
      </c>
      <c r="B69" s="11">
        <v>19279.030564000001</v>
      </c>
      <c r="C69" s="11">
        <v>16079.843244</v>
      </c>
      <c r="D69" s="11">
        <v>19752.072459999996</v>
      </c>
      <c r="E69" s="12">
        <v>22.837468999396165</v>
      </c>
      <c r="F69" s="12"/>
      <c r="G69" s="11">
        <v>42647.985379999991</v>
      </c>
      <c r="H69" s="11">
        <v>35820.490760000008</v>
      </c>
      <c r="I69" s="11">
        <v>43206.21121999999</v>
      </c>
      <c r="J69" s="12">
        <v>20.618702600935507</v>
      </c>
      <c r="L69" s="184"/>
    </row>
    <row r="70" spans="1:14" ht="11.25" customHeight="1" x14ac:dyDescent="0.2">
      <c r="A70" s="9" t="s">
        <v>216</v>
      </c>
      <c r="B70" s="11">
        <v>17912.14171</v>
      </c>
      <c r="C70" s="11">
        <v>16855.632339999996</v>
      </c>
      <c r="D70" s="11">
        <v>14159.526179899998</v>
      </c>
      <c r="E70" s="12">
        <v>-15.99528339083362</v>
      </c>
      <c r="F70" s="12"/>
      <c r="G70" s="11">
        <v>40525.011669999993</v>
      </c>
      <c r="H70" s="11">
        <v>38356.744489999997</v>
      </c>
      <c r="I70" s="11">
        <v>24006.535399999993</v>
      </c>
      <c r="J70" s="12">
        <v>-37.412479293547065</v>
      </c>
      <c r="L70" s="184"/>
    </row>
    <row r="71" spans="1:14" ht="11.25" customHeight="1" x14ac:dyDescent="0.2">
      <c r="A71" s="9" t="s">
        <v>449</v>
      </c>
      <c r="B71" s="11">
        <v>4139.8528699999997</v>
      </c>
      <c r="C71" s="11">
        <v>3590.47397</v>
      </c>
      <c r="D71" s="11">
        <v>3331.28062</v>
      </c>
      <c r="E71" s="12">
        <v>-7.2189173954657662</v>
      </c>
      <c r="F71" s="12"/>
      <c r="G71" s="11">
        <v>13962.022440000001</v>
      </c>
      <c r="H71" s="11">
        <v>11966.196530000001</v>
      </c>
      <c r="I71" s="11">
        <v>10873.254050000001</v>
      </c>
      <c r="J71" s="12">
        <v>-9.1335828996283368</v>
      </c>
      <c r="L71" s="184"/>
    </row>
    <row r="72" spans="1:14" ht="11.25" customHeight="1" x14ac:dyDescent="0.2">
      <c r="A72" s="9" t="s">
        <v>217</v>
      </c>
      <c r="B72" s="11">
        <v>16954.100209999997</v>
      </c>
      <c r="C72" s="11">
        <v>15274.13638</v>
      </c>
      <c r="D72" s="11">
        <v>17909.076720000001</v>
      </c>
      <c r="E72" s="12">
        <v>17.25099393148146</v>
      </c>
      <c r="F72" s="12"/>
      <c r="G72" s="11">
        <v>45579.138409999985</v>
      </c>
      <c r="H72" s="11">
        <v>40615.302559999996</v>
      </c>
      <c r="I72" s="11">
        <v>42351.016229999994</v>
      </c>
      <c r="J72" s="12">
        <v>4.2735460789338475</v>
      </c>
      <c r="L72" s="184"/>
    </row>
    <row r="73" spans="1:14" ht="11.25" customHeight="1" x14ac:dyDescent="0.2">
      <c r="A73" s="9"/>
      <c r="B73" s="11"/>
      <c r="C73" s="11"/>
      <c r="D73" s="11"/>
      <c r="E73" s="12"/>
      <c r="F73" s="12"/>
      <c r="G73" s="11"/>
      <c r="H73" s="11"/>
      <c r="I73" s="11"/>
      <c r="J73" s="12"/>
      <c r="L73" s="184"/>
    </row>
    <row r="74" spans="1:14" s="20" customFormat="1" ht="11.25" customHeight="1" x14ac:dyDescent="0.2">
      <c r="A74" s="17" t="s">
        <v>1</v>
      </c>
      <c r="B74" s="18">
        <v>135766.49371410001</v>
      </c>
      <c r="C74" s="18">
        <v>109883.69555409999</v>
      </c>
      <c r="D74" s="18">
        <v>114430.2942835</v>
      </c>
      <c r="E74" s="16">
        <v>4.1376463600657871</v>
      </c>
      <c r="F74" s="16"/>
      <c r="G74" s="18">
        <v>324496.33308999997</v>
      </c>
      <c r="H74" s="18">
        <v>266274.01943999995</v>
      </c>
      <c r="I74" s="18">
        <v>282895.49261000002</v>
      </c>
      <c r="J74" s="16">
        <v>6.2422436875203289</v>
      </c>
      <c r="L74" s="183"/>
      <c r="M74" s="181"/>
      <c r="N74" s="181"/>
    </row>
    <row r="75" spans="1:14" ht="11.25" customHeight="1" x14ac:dyDescent="0.2">
      <c r="A75" s="9" t="s">
        <v>219</v>
      </c>
      <c r="B75" s="11">
        <v>70081.829940099997</v>
      </c>
      <c r="C75" s="11">
        <v>56259.965540100005</v>
      </c>
      <c r="D75" s="11">
        <v>62863.651619800003</v>
      </c>
      <c r="E75" s="12">
        <v>11.7378068335167</v>
      </c>
      <c r="F75" s="12"/>
      <c r="G75" s="11">
        <v>158158.84225000005</v>
      </c>
      <c r="H75" s="11">
        <v>129483.25668000003</v>
      </c>
      <c r="I75" s="11">
        <v>143665.20735000001</v>
      </c>
      <c r="J75" s="12">
        <v>10.952729359479036</v>
      </c>
      <c r="L75" s="184"/>
    </row>
    <row r="76" spans="1:14" ht="11.25" customHeight="1" x14ac:dyDescent="0.2">
      <c r="A76" s="9" t="s">
        <v>95</v>
      </c>
      <c r="B76" s="11">
        <v>4852.3787500000008</v>
      </c>
      <c r="C76" s="11">
        <v>4030.7030500000005</v>
      </c>
      <c r="D76" s="11">
        <v>4019.9842899999999</v>
      </c>
      <c r="E76" s="12">
        <v>-0.26592780135466398</v>
      </c>
      <c r="F76" s="12"/>
      <c r="G76" s="11">
        <v>27829.861850000001</v>
      </c>
      <c r="H76" s="11">
        <v>23299.748489999998</v>
      </c>
      <c r="I76" s="11">
        <v>23109.841509999995</v>
      </c>
      <c r="J76" s="12">
        <v>-0.8150602144118011</v>
      </c>
      <c r="L76" s="184"/>
    </row>
    <row r="77" spans="1:14" ht="11.25" customHeight="1" x14ac:dyDescent="0.2">
      <c r="A77" s="9" t="s">
        <v>220</v>
      </c>
      <c r="B77" s="11">
        <v>4762.7842000000001</v>
      </c>
      <c r="C77" s="11">
        <v>3742.9880000000003</v>
      </c>
      <c r="D77" s="11">
        <v>5200.6003000000001</v>
      </c>
      <c r="E77" s="12">
        <v>38.942478575939873</v>
      </c>
      <c r="F77" s="12"/>
      <c r="G77" s="11">
        <v>17653.593370000002</v>
      </c>
      <c r="H77" s="11">
        <v>14159.007730000001</v>
      </c>
      <c r="I77" s="11">
        <v>17716.399319999997</v>
      </c>
      <c r="J77" s="12">
        <v>25.124582582595963</v>
      </c>
      <c r="L77" s="184"/>
    </row>
    <row r="78" spans="1:14" ht="11.25" customHeight="1" x14ac:dyDescent="0.2">
      <c r="A78" s="9" t="s">
        <v>221</v>
      </c>
      <c r="B78" s="11">
        <v>55599.571464000001</v>
      </c>
      <c r="C78" s="11">
        <v>45428.561463999999</v>
      </c>
      <c r="D78" s="11">
        <v>42002.400607999996</v>
      </c>
      <c r="E78" s="12">
        <v>-7.5418651737741556</v>
      </c>
      <c r="F78" s="12"/>
      <c r="G78" s="11">
        <v>117023.06038999997</v>
      </c>
      <c r="H78" s="11">
        <v>95840.817529999971</v>
      </c>
      <c r="I78" s="11">
        <v>95634.685660000017</v>
      </c>
      <c r="J78" s="12">
        <v>-0.21507732854577455</v>
      </c>
      <c r="L78" s="184"/>
    </row>
    <row r="79" spans="1:14" ht="11.25" customHeight="1" x14ac:dyDescent="0.2">
      <c r="A79" s="9" t="s">
        <v>222</v>
      </c>
      <c r="B79" s="11">
        <v>469.92935999999997</v>
      </c>
      <c r="C79" s="11">
        <v>421.47750000000002</v>
      </c>
      <c r="D79" s="11">
        <v>343.65746569999999</v>
      </c>
      <c r="E79" s="12">
        <v>-18.463627192436135</v>
      </c>
      <c r="F79" s="12"/>
      <c r="G79" s="11">
        <v>3830.97523</v>
      </c>
      <c r="H79" s="11">
        <v>3491.1890100000005</v>
      </c>
      <c r="I79" s="11">
        <v>2769.3587700000003</v>
      </c>
      <c r="J79" s="12">
        <v>-20.675770860082991</v>
      </c>
      <c r="L79" s="184"/>
    </row>
    <row r="80" spans="1:14" ht="11.25" customHeight="1" x14ac:dyDescent="0.2">
      <c r="A80" s="9"/>
      <c r="B80" s="11"/>
      <c r="C80" s="11"/>
      <c r="D80" s="11"/>
      <c r="E80" s="12"/>
      <c r="F80" s="12"/>
      <c r="G80" s="11"/>
      <c r="H80" s="11"/>
      <c r="I80" s="11"/>
      <c r="J80" s="12"/>
      <c r="L80" s="184"/>
    </row>
    <row r="81" spans="1:14" s="20" customFormat="1" ht="11.25" customHeight="1" x14ac:dyDescent="0.2">
      <c r="A81" s="17" t="s">
        <v>300</v>
      </c>
      <c r="B81" s="18">
        <v>11737.522678900001</v>
      </c>
      <c r="C81" s="18">
        <v>9904.7554088999987</v>
      </c>
      <c r="D81" s="18">
        <v>11490.446983400001</v>
      </c>
      <c r="E81" s="16">
        <v>16.009396588179925</v>
      </c>
      <c r="F81" s="16"/>
      <c r="G81" s="18">
        <v>62358.209239999996</v>
      </c>
      <c r="H81" s="18">
        <v>51404.343370000002</v>
      </c>
      <c r="I81" s="18">
        <v>62155.810849999994</v>
      </c>
      <c r="J81" s="16">
        <v>20.915484519688746</v>
      </c>
      <c r="L81" s="183"/>
      <c r="M81" s="181"/>
      <c r="N81" s="181"/>
    </row>
    <row r="82" spans="1:14" ht="11.25" customHeight="1" x14ac:dyDescent="0.2">
      <c r="A82" s="9" t="s">
        <v>223</v>
      </c>
      <c r="B82" s="11">
        <v>10685.849939</v>
      </c>
      <c r="C82" s="11">
        <v>9015.0571689999997</v>
      </c>
      <c r="D82" s="11">
        <v>11076.489877800001</v>
      </c>
      <c r="E82" s="12">
        <v>22.866551705169798</v>
      </c>
      <c r="F82" s="12"/>
      <c r="G82" s="11">
        <v>46925.92448999999</v>
      </c>
      <c r="H82" s="11">
        <v>39505.441049999994</v>
      </c>
      <c r="I82" s="11">
        <v>51665.636749999998</v>
      </c>
      <c r="J82" s="12">
        <v>30.781065536287713</v>
      </c>
      <c r="L82" s="184"/>
    </row>
    <row r="83" spans="1:14" ht="11.25" customHeight="1" x14ac:dyDescent="0.2">
      <c r="A83" s="9" t="s">
        <v>224</v>
      </c>
      <c r="B83" s="11">
        <v>214.74378000000002</v>
      </c>
      <c r="C83" s="11">
        <v>170.51328000000001</v>
      </c>
      <c r="D83" s="11">
        <v>123.95635209999999</v>
      </c>
      <c r="E83" s="12">
        <v>-27.303989401881196</v>
      </c>
      <c r="F83" s="12"/>
      <c r="G83" s="11">
        <v>11339.11994</v>
      </c>
      <c r="H83" s="11">
        <v>8358.0683600000011</v>
      </c>
      <c r="I83" s="11">
        <v>8571.34735</v>
      </c>
      <c r="J83" s="12">
        <v>2.5517736971464302</v>
      </c>
      <c r="L83" s="184"/>
    </row>
    <row r="84" spans="1:14" ht="11.25" customHeight="1" x14ac:dyDescent="0.2">
      <c r="A84" s="9" t="s">
        <v>311</v>
      </c>
      <c r="B84" s="11">
        <v>5.0910000000000002</v>
      </c>
      <c r="C84" s="11">
        <v>1.3480000000000001</v>
      </c>
      <c r="D84" s="11">
        <v>10.26</v>
      </c>
      <c r="E84" s="12">
        <v>661.12759643916911</v>
      </c>
      <c r="F84" s="12"/>
      <c r="G84" s="11">
        <v>76.863780000000006</v>
      </c>
      <c r="H84" s="11">
        <v>25.161480000000001</v>
      </c>
      <c r="I84" s="11">
        <v>135.60425000000001</v>
      </c>
      <c r="J84" s="12">
        <v>438.93590520112491</v>
      </c>
      <c r="L84" s="184"/>
    </row>
    <row r="85" spans="1:14" ht="11.25" customHeight="1" x14ac:dyDescent="0.2">
      <c r="A85" s="9" t="s">
        <v>0</v>
      </c>
      <c r="B85" s="11">
        <v>831.83795989999999</v>
      </c>
      <c r="C85" s="11">
        <v>717.83695990000001</v>
      </c>
      <c r="D85" s="11">
        <v>279.74075349999998</v>
      </c>
      <c r="E85" s="12">
        <v>-61.030043153675187</v>
      </c>
      <c r="F85" s="12"/>
      <c r="G85" s="11">
        <v>4016.3010300000001</v>
      </c>
      <c r="H85" s="11">
        <v>3515.6724799999997</v>
      </c>
      <c r="I85" s="11">
        <v>1783.2224999999996</v>
      </c>
      <c r="J85" s="12">
        <v>-49.277911689885286</v>
      </c>
      <c r="L85" s="184"/>
    </row>
    <row r="86" spans="1:14" ht="11.25" customHeight="1" x14ac:dyDescent="0.2">
      <c r="A86" s="9"/>
      <c r="B86" s="11"/>
      <c r="C86" s="11"/>
      <c r="D86" s="11"/>
      <c r="E86" s="12"/>
      <c r="F86" s="12"/>
      <c r="G86" s="11"/>
      <c r="H86" s="11"/>
      <c r="I86" s="11"/>
      <c r="J86" s="12"/>
      <c r="L86" s="184"/>
    </row>
    <row r="87" spans="1:14" s="20" customFormat="1" ht="11.25" customHeight="1" x14ac:dyDescent="0.2">
      <c r="A87" s="17" t="s">
        <v>2</v>
      </c>
      <c r="B87" s="18">
        <v>111488.32405</v>
      </c>
      <c r="C87" s="18">
        <v>91656.409449999992</v>
      </c>
      <c r="D87" s="18">
        <v>78729.758751899994</v>
      </c>
      <c r="E87" s="16">
        <v>-14.103378886068725</v>
      </c>
      <c r="F87" s="16"/>
      <c r="G87" s="18">
        <v>165217.97481000001</v>
      </c>
      <c r="H87" s="18">
        <v>137534.70022</v>
      </c>
      <c r="I87" s="18">
        <v>121550.55077999999</v>
      </c>
      <c r="J87" s="16">
        <v>-11.621902992068058</v>
      </c>
      <c r="L87" s="183"/>
      <c r="M87" s="181"/>
      <c r="N87" s="181"/>
    </row>
    <row r="88" spans="1:14" ht="11.25" customHeight="1" x14ac:dyDescent="0.2">
      <c r="A88" s="9" t="s">
        <v>95</v>
      </c>
      <c r="B88" s="11">
        <v>63243.603599999995</v>
      </c>
      <c r="C88" s="11">
        <v>51973.178599999992</v>
      </c>
      <c r="D88" s="11">
        <v>51569.593639999992</v>
      </c>
      <c r="E88" s="12">
        <v>-0.7765254519183884</v>
      </c>
      <c r="F88" s="12"/>
      <c r="G88" s="11">
        <v>75554.53559</v>
      </c>
      <c r="H88" s="11">
        <v>62150.160029999992</v>
      </c>
      <c r="I88" s="11">
        <v>59090.454349999993</v>
      </c>
      <c r="J88" s="12">
        <v>-4.9230857628090945</v>
      </c>
      <c r="L88" s="184"/>
    </row>
    <row r="89" spans="1:14" ht="11.25" customHeight="1" x14ac:dyDescent="0.2">
      <c r="A89" s="9" t="s">
        <v>225</v>
      </c>
      <c r="B89" s="11">
        <v>36326.670280000006</v>
      </c>
      <c r="C89" s="11">
        <v>29994.18348</v>
      </c>
      <c r="D89" s="11">
        <v>16310.31582</v>
      </c>
      <c r="E89" s="12">
        <v>-45.621737524958291</v>
      </c>
      <c r="F89" s="12"/>
      <c r="G89" s="11">
        <v>55074.749480000013</v>
      </c>
      <c r="H89" s="11">
        <v>45583.65928</v>
      </c>
      <c r="I89" s="11">
        <v>33396.447839999993</v>
      </c>
      <c r="J89" s="12">
        <v>-26.735921671271328</v>
      </c>
      <c r="L89" s="184"/>
    </row>
    <row r="90" spans="1:14" ht="11.25" customHeight="1" x14ac:dyDescent="0.2">
      <c r="A90" s="9" t="s">
        <v>312</v>
      </c>
      <c r="B90" s="11">
        <v>117.497</v>
      </c>
      <c r="C90" s="11">
        <v>77.864999999999995</v>
      </c>
      <c r="D90" s="11">
        <v>138.95195000000001</v>
      </c>
      <c r="E90" s="12">
        <v>78.452385539074044</v>
      </c>
      <c r="F90" s="12"/>
      <c r="G90" s="11">
        <v>211.56282000000002</v>
      </c>
      <c r="H90" s="11">
        <v>137.67583999999999</v>
      </c>
      <c r="I90" s="11">
        <v>159.08332999999999</v>
      </c>
      <c r="J90" s="12">
        <v>15.549198755569591</v>
      </c>
      <c r="L90" s="184"/>
    </row>
    <row r="91" spans="1:14" ht="11.25" customHeight="1" x14ac:dyDescent="0.2">
      <c r="A91" s="9" t="s">
        <v>399</v>
      </c>
      <c r="B91" s="11">
        <v>11800.553170000001</v>
      </c>
      <c r="C91" s="11">
        <v>9611.1823699999986</v>
      </c>
      <c r="D91" s="11">
        <v>10710.897341900001</v>
      </c>
      <c r="E91" s="12">
        <v>11.442036261143201</v>
      </c>
      <c r="F91" s="12"/>
      <c r="G91" s="11">
        <v>34377.126920000002</v>
      </c>
      <c r="H91" s="11">
        <v>29663.205070000004</v>
      </c>
      <c r="I91" s="11">
        <v>28904.565260000003</v>
      </c>
      <c r="J91" s="12">
        <v>-2.5575112608692905</v>
      </c>
      <c r="L91" s="184"/>
    </row>
    <row r="92" spans="1:14" s="20" customFormat="1" ht="11.25" customHeight="1" x14ac:dyDescent="0.2">
      <c r="A92" s="17"/>
      <c r="B92" s="18"/>
      <c r="C92" s="18"/>
      <c r="D92" s="18"/>
      <c r="E92" s="16"/>
      <c r="F92" s="16"/>
      <c r="G92" s="18"/>
      <c r="H92" s="18"/>
      <c r="I92" s="18"/>
      <c r="J92" s="12"/>
      <c r="L92" s="183"/>
      <c r="M92" s="181"/>
      <c r="N92" s="181"/>
    </row>
    <row r="93" spans="1:14" s="20" customFormat="1" ht="11.25" customHeight="1" x14ac:dyDescent="0.2">
      <c r="A93" s="17" t="s">
        <v>336</v>
      </c>
      <c r="B93" s="18">
        <v>2737.5910699999995</v>
      </c>
      <c r="C93" s="18">
        <v>2198.7678699999997</v>
      </c>
      <c r="D93" s="18">
        <v>1558.2877900000001</v>
      </c>
      <c r="E93" s="16">
        <v>-29.129044895494118</v>
      </c>
      <c r="F93" s="16"/>
      <c r="G93" s="18">
        <v>12991.400410000004</v>
      </c>
      <c r="H93" s="18">
        <v>9922.1559500000021</v>
      </c>
      <c r="I93" s="18">
        <v>12290.105370000001</v>
      </c>
      <c r="J93" s="16">
        <v>23.865271135957087</v>
      </c>
      <c r="L93" s="183"/>
      <c r="M93" s="181"/>
      <c r="N93" s="181"/>
    </row>
    <row r="94" spans="1:14" x14ac:dyDescent="0.2">
      <c r="A94" s="89"/>
      <c r="B94" s="95"/>
      <c r="C94" s="95"/>
      <c r="D94" s="95"/>
      <c r="E94" s="95"/>
      <c r="F94" s="95"/>
      <c r="G94" s="95"/>
      <c r="H94" s="95"/>
      <c r="I94" s="95"/>
      <c r="J94" s="89"/>
      <c r="L94" s="184"/>
    </row>
    <row r="95" spans="1:14" x14ac:dyDescent="0.2">
      <c r="A95" s="9" t="s">
        <v>472</v>
      </c>
      <c r="B95" s="9"/>
      <c r="C95" s="9"/>
      <c r="D95" s="9"/>
      <c r="E95" s="9"/>
      <c r="F95" s="9"/>
      <c r="G95" s="9"/>
      <c r="H95" s="9"/>
      <c r="I95" s="9"/>
      <c r="J95" s="9"/>
      <c r="L95" s="184"/>
    </row>
    <row r="96" spans="1:14" ht="20.100000000000001" customHeight="1" x14ac:dyDescent="0.2">
      <c r="A96" s="334" t="s">
        <v>162</v>
      </c>
      <c r="B96" s="334"/>
      <c r="C96" s="334"/>
      <c r="D96" s="334"/>
      <c r="E96" s="334"/>
      <c r="F96" s="334"/>
      <c r="G96" s="334"/>
      <c r="H96" s="334"/>
      <c r="I96" s="334"/>
      <c r="J96" s="334"/>
      <c r="L96" s="184"/>
    </row>
    <row r="97" spans="1:21" ht="20.100000000000001" customHeight="1" x14ac:dyDescent="0.2">
      <c r="A97" s="335" t="s">
        <v>159</v>
      </c>
      <c r="B97" s="335"/>
      <c r="C97" s="335"/>
      <c r="D97" s="335"/>
      <c r="E97" s="335"/>
      <c r="F97" s="335"/>
      <c r="G97" s="335"/>
      <c r="H97" s="335"/>
      <c r="I97" s="335"/>
      <c r="J97" s="335"/>
      <c r="L97" s="184"/>
    </row>
    <row r="98" spans="1:21" s="20" customFormat="1" x14ac:dyDescent="0.2">
      <c r="A98" s="17"/>
      <c r="B98" s="336" t="s">
        <v>105</v>
      </c>
      <c r="C98" s="336"/>
      <c r="D98" s="336"/>
      <c r="E98" s="336"/>
      <c r="F98" s="290"/>
      <c r="G98" s="336" t="s">
        <v>484</v>
      </c>
      <c r="H98" s="336"/>
      <c r="I98" s="336"/>
      <c r="J98" s="336"/>
      <c r="K98" s="96"/>
      <c r="L98" s="180"/>
      <c r="M98" s="180"/>
      <c r="N98" s="180"/>
      <c r="O98" s="96"/>
    </row>
    <row r="99" spans="1:21" s="20" customFormat="1" x14ac:dyDescent="0.2">
      <c r="A99" s="17" t="s">
        <v>275</v>
      </c>
      <c r="B99" s="340">
        <v>2016</v>
      </c>
      <c r="C99" s="337" t="s">
        <v>510</v>
      </c>
      <c r="D99" s="337"/>
      <c r="E99" s="337"/>
      <c r="F99" s="290"/>
      <c r="G99" s="340">
        <v>2016</v>
      </c>
      <c r="H99" s="337" t="s">
        <v>510</v>
      </c>
      <c r="I99" s="337"/>
      <c r="J99" s="337"/>
      <c r="K99" s="96"/>
      <c r="L99" s="180"/>
      <c r="M99" s="180"/>
      <c r="N99" s="180"/>
      <c r="O99" s="96"/>
    </row>
    <row r="100" spans="1:21" s="20" customFormat="1" x14ac:dyDescent="0.2">
      <c r="A100" s="128"/>
      <c r="B100" s="341"/>
      <c r="C100" s="277">
        <v>2016</v>
      </c>
      <c r="D100" s="277">
        <v>2017</v>
      </c>
      <c r="E100" s="291" t="s">
        <v>522</v>
      </c>
      <c r="F100" s="130"/>
      <c r="G100" s="341"/>
      <c r="H100" s="277">
        <v>2016</v>
      </c>
      <c r="I100" s="277">
        <v>2017</v>
      </c>
      <c r="J100" s="291" t="s">
        <v>522</v>
      </c>
      <c r="L100" s="181"/>
      <c r="M100" s="181"/>
      <c r="N100" s="181"/>
    </row>
    <row r="101" spans="1:21" x14ac:dyDescent="0.2">
      <c r="A101" s="9"/>
      <c r="B101" s="9"/>
      <c r="C101" s="9"/>
      <c r="D101" s="9"/>
      <c r="E101" s="9"/>
      <c r="F101" s="9"/>
      <c r="G101" s="9"/>
      <c r="H101" s="9"/>
      <c r="I101" s="9"/>
      <c r="J101" s="11"/>
      <c r="L101" s="184"/>
    </row>
    <row r="102" spans="1:21" s="21" customFormat="1" x14ac:dyDescent="0.2">
      <c r="A102" s="91" t="s">
        <v>307</v>
      </c>
      <c r="B102" s="91">
        <v>47338.922726700002</v>
      </c>
      <c r="C102" s="91">
        <v>46404.446926000004</v>
      </c>
      <c r="D102" s="91">
        <v>44954.94879219999</v>
      </c>
      <c r="E102" s="16">
        <v>-3.123619027528747</v>
      </c>
      <c r="F102" s="91"/>
      <c r="G102" s="91">
        <v>302831.96873999992</v>
      </c>
      <c r="H102" s="91">
        <v>292431.04077000002</v>
      </c>
      <c r="I102" s="91">
        <v>301699.06481000001</v>
      </c>
      <c r="J102" s="16">
        <v>3.1693024159119147</v>
      </c>
      <c r="L102" s="183"/>
      <c r="M102" s="220"/>
      <c r="N102" s="220"/>
    </row>
    <row r="103" spans="1:21" ht="11.25" customHeight="1" x14ac:dyDescent="0.2">
      <c r="A103" s="17"/>
      <c r="B103" s="18"/>
      <c r="C103" s="18"/>
      <c r="D103" s="18"/>
      <c r="E103" s="16"/>
      <c r="F103" s="16"/>
      <c r="G103" s="18"/>
      <c r="H103" s="18"/>
      <c r="I103" s="18"/>
      <c r="J103" s="12"/>
      <c r="K103" s="88"/>
      <c r="L103" s="186"/>
      <c r="M103" s="179"/>
      <c r="N103" s="179"/>
      <c r="O103" s="88"/>
      <c r="P103" s="88"/>
      <c r="Q103" s="88"/>
      <c r="R103" s="88"/>
      <c r="S103" s="88"/>
      <c r="T103" s="88"/>
      <c r="U103" s="88"/>
    </row>
    <row r="104" spans="1:21" ht="11.25" customHeight="1" x14ac:dyDescent="0.2">
      <c r="A104" s="9" t="s">
        <v>313</v>
      </c>
      <c r="B104" s="11">
        <v>1390</v>
      </c>
      <c r="C104" s="11">
        <v>1390</v>
      </c>
      <c r="D104" s="11">
        <v>715</v>
      </c>
      <c r="E104" s="12">
        <v>-48.561151079136685</v>
      </c>
      <c r="F104" s="16"/>
      <c r="G104" s="11">
        <v>1480.7</v>
      </c>
      <c r="H104" s="11">
        <v>1480.7</v>
      </c>
      <c r="I104" s="11">
        <v>684.75049999999999</v>
      </c>
      <c r="J104" s="12">
        <v>-53.754946984534349</v>
      </c>
      <c r="K104" s="88"/>
      <c r="L104" s="186"/>
      <c r="M104" s="179"/>
      <c r="N104" s="179"/>
      <c r="O104" s="88"/>
      <c r="P104" s="88"/>
      <c r="Q104" s="88"/>
      <c r="R104" s="88"/>
      <c r="S104" s="88"/>
      <c r="T104" s="88"/>
      <c r="U104" s="88"/>
    </row>
    <row r="105" spans="1:21" ht="11.25" customHeight="1" x14ac:dyDescent="0.2">
      <c r="A105" s="9" t="s">
        <v>337</v>
      </c>
      <c r="B105" s="11">
        <v>25.8856</v>
      </c>
      <c r="C105" s="11">
        <v>25.8856</v>
      </c>
      <c r="D105" s="11">
        <v>339.77246000000002</v>
      </c>
      <c r="E105" s="12">
        <v>1212.5925611150603</v>
      </c>
      <c r="F105" s="16"/>
      <c r="G105" s="11">
        <v>77.243289999999988</v>
      </c>
      <c r="H105" s="11">
        <v>77.243289999999988</v>
      </c>
      <c r="I105" s="11">
        <v>469.31966000000006</v>
      </c>
      <c r="J105" s="12">
        <v>507.5863159117124</v>
      </c>
      <c r="K105" s="88"/>
      <c r="L105" s="186"/>
      <c r="M105" s="179"/>
      <c r="N105" s="179"/>
      <c r="O105" s="88"/>
      <c r="P105" s="88"/>
      <c r="Q105" s="88"/>
      <c r="R105" s="88"/>
      <c r="S105" s="88"/>
      <c r="T105" s="88"/>
      <c r="U105" s="88"/>
    </row>
    <row r="106" spans="1:21" ht="11.25" customHeight="1" x14ac:dyDescent="0.2">
      <c r="A106" s="9" t="s">
        <v>386</v>
      </c>
      <c r="B106" s="11">
        <v>1935.8810769999998</v>
      </c>
      <c r="C106" s="11">
        <v>1929.5860769999997</v>
      </c>
      <c r="D106" s="11">
        <v>1725.21784</v>
      </c>
      <c r="E106" s="12">
        <v>-10.591299317299104</v>
      </c>
      <c r="F106" s="16"/>
      <c r="G106" s="11">
        <v>5166.3861700000007</v>
      </c>
      <c r="H106" s="11">
        <v>5150.3339200000009</v>
      </c>
      <c r="I106" s="11">
        <v>5426.2922600000002</v>
      </c>
      <c r="J106" s="12">
        <v>5.3580669581128717</v>
      </c>
      <c r="K106" s="88"/>
      <c r="L106" s="186"/>
      <c r="M106" s="179"/>
      <c r="N106" s="179"/>
      <c r="O106" s="88"/>
      <c r="P106" s="88"/>
      <c r="Q106" s="88"/>
      <c r="R106" s="88"/>
      <c r="S106" s="88"/>
      <c r="T106" s="88"/>
      <c r="U106" s="88"/>
    </row>
    <row r="107" spans="1:21" ht="11.25" customHeight="1" x14ac:dyDescent="0.2">
      <c r="A107" s="9" t="s">
        <v>344</v>
      </c>
      <c r="B107" s="11">
        <v>477.63052799999997</v>
      </c>
      <c r="C107" s="11">
        <v>477.63052799999997</v>
      </c>
      <c r="D107" s="11">
        <v>216.19628800000007</v>
      </c>
      <c r="E107" s="12">
        <v>-54.73566379743631</v>
      </c>
      <c r="F107" s="16"/>
      <c r="G107" s="11">
        <v>6990.6098999999995</v>
      </c>
      <c r="H107" s="11">
        <v>6990.6098999999995</v>
      </c>
      <c r="I107" s="11">
        <v>3408.5019700000003</v>
      </c>
      <c r="J107" s="12">
        <v>-51.241708252093993</v>
      </c>
      <c r="K107" s="88"/>
      <c r="L107" s="186"/>
      <c r="M107" s="179"/>
      <c r="N107" s="179"/>
      <c r="O107" s="88"/>
      <c r="P107" s="88"/>
      <c r="Q107" s="88"/>
      <c r="R107" s="88"/>
      <c r="S107" s="88"/>
      <c r="T107" s="88"/>
      <c r="U107" s="88"/>
    </row>
    <row r="108" spans="1:21" ht="11.25" customHeight="1" x14ac:dyDescent="0.2">
      <c r="A108" s="9" t="s">
        <v>314</v>
      </c>
      <c r="B108" s="11">
        <v>22.59571</v>
      </c>
      <c r="C108" s="11">
        <v>22.59571</v>
      </c>
      <c r="D108" s="11">
        <v>0</v>
      </c>
      <c r="E108" s="12" t="s">
        <v>521</v>
      </c>
      <c r="F108" s="16"/>
      <c r="G108" s="11">
        <v>19.79025</v>
      </c>
      <c r="H108" s="11">
        <v>19.79025</v>
      </c>
      <c r="I108" s="11">
        <v>0</v>
      </c>
      <c r="J108" s="12" t="s">
        <v>521</v>
      </c>
      <c r="K108" s="88"/>
      <c r="L108" s="186"/>
      <c r="M108" s="179"/>
      <c r="N108" s="179"/>
      <c r="O108" s="88"/>
      <c r="P108" s="88"/>
      <c r="Q108" s="88"/>
      <c r="R108" s="88"/>
      <c r="S108" s="88"/>
      <c r="T108" s="88"/>
      <c r="U108" s="88"/>
    </row>
    <row r="109" spans="1:21" ht="11.25" customHeight="1" x14ac:dyDescent="0.2">
      <c r="A109" s="9" t="s">
        <v>81</v>
      </c>
      <c r="B109" s="11">
        <v>46.342649999999999</v>
      </c>
      <c r="C109" s="11">
        <v>46.342649999999999</v>
      </c>
      <c r="D109" s="11">
        <v>7.1739499999999996</v>
      </c>
      <c r="E109" s="12">
        <v>-84.519767428060334</v>
      </c>
      <c r="F109" s="16"/>
      <c r="G109" s="11">
        <v>12.965439999999999</v>
      </c>
      <c r="H109" s="11">
        <v>12.965439999999999</v>
      </c>
      <c r="I109" s="11">
        <v>13.51557</v>
      </c>
      <c r="J109" s="12">
        <v>4.2430492139102114</v>
      </c>
      <c r="K109" s="88"/>
      <c r="L109" s="186"/>
      <c r="M109" s="179"/>
      <c r="N109" s="179"/>
      <c r="O109" s="88"/>
      <c r="P109" s="88"/>
      <c r="Q109" s="88"/>
      <c r="R109" s="88"/>
      <c r="S109" s="88"/>
      <c r="T109" s="88"/>
      <c r="U109" s="88"/>
    </row>
    <row r="110" spans="1:21" ht="11.25" customHeight="1" x14ac:dyDescent="0.2">
      <c r="A110" s="9" t="s">
        <v>387</v>
      </c>
      <c r="B110" s="11">
        <v>23430.793098000002</v>
      </c>
      <c r="C110" s="11">
        <v>23286.921037999993</v>
      </c>
      <c r="D110" s="11">
        <v>21778.882544999997</v>
      </c>
      <c r="E110" s="12">
        <v>-6.4759033216076745</v>
      </c>
      <c r="F110" s="16"/>
      <c r="G110" s="11">
        <v>84409.646330000003</v>
      </c>
      <c r="H110" s="11">
        <v>83922.673030000005</v>
      </c>
      <c r="I110" s="11">
        <v>80285.767409999986</v>
      </c>
      <c r="J110" s="12">
        <v>-4.3336389186506636</v>
      </c>
      <c r="K110" s="88"/>
      <c r="L110" s="186"/>
      <c r="M110" s="179"/>
      <c r="N110" s="179"/>
      <c r="O110" s="88"/>
      <c r="P110" s="88"/>
      <c r="Q110" s="88"/>
      <c r="R110" s="88"/>
      <c r="S110" s="88"/>
      <c r="T110" s="88"/>
      <c r="U110" s="88"/>
    </row>
    <row r="111" spans="1:21" ht="11.25" customHeight="1" x14ac:dyDescent="0.2">
      <c r="A111" s="9" t="s">
        <v>378</v>
      </c>
      <c r="B111" s="11">
        <v>2840.7492000000002</v>
      </c>
      <c r="C111" s="11">
        <v>2840.7492000000002</v>
      </c>
      <c r="D111" s="11">
        <v>710.3</v>
      </c>
      <c r="E111" s="12">
        <v>-74.996032736716074</v>
      </c>
      <c r="F111" s="16"/>
      <c r="G111" s="11">
        <v>2232.0884000000005</v>
      </c>
      <c r="H111" s="11">
        <v>2232.0884000000005</v>
      </c>
      <c r="I111" s="11">
        <v>553.06150000000002</v>
      </c>
      <c r="J111" s="12">
        <v>-75.222240301952212</v>
      </c>
      <c r="K111" s="88"/>
      <c r="L111" s="186"/>
      <c r="M111" s="179"/>
      <c r="N111" s="179"/>
      <c r="O111" s="88"/>
      <c r="P111" s="88"/>
      <c r="Q111" s="88"/>
      <c r="R111" s="88"/>
      <c r="S111" s="88"/>
      <c r="T111" s="88"/>
      <c r="U111" s="88"/>
    </row>
    <row r="112" spans="1:21" ht="11.25" customHeight="1" x14ac:dyDescent="0.2">
      <c r="A112" s="9" t="s">
        <v>349</v>
      </c>
      <c r="B112" s="11">
        <v>85.980800000000002</v>
      </c>
      <c r="C112" s="11">
        <v>85.980800000000002</v>
      </c>
      <c r="D112" s="11">
        <v>2.8000000000000003E-4</v>
      </c>
      <c r="E112" s="12">
        <v>-99.999674345900473</v>
      </c>
      <c r="F112" s="16"/>
      <c r="G112" s="11">
        <v>245.04527999999999</v>
      </c>
      <c r="H112" s="11">
        <v>245.04527999999999</v>
      </c>
      <c r="I112" s="11">
        <v>1.08778</v>
      </c>
      <c r="J112" s="12">
        <v>-99.556090205042921</v>
      </c>
      <c r="K112" s="88"/>
      <c r="L112" s="186"/>
      <c r="M112" s="179"/>
      <c r="N112" s="179"/>
      <c r="O112" s="88"/>
      <c r="P112" s="88"/>
      <c r="Q112" s="88"/>
      <c r="R112" s="88"/>
      <c r="S112" s="88"/>
      <c r="T112" s="88"/>
      <c r="U112" s="88"/>
    </row>
    <row r="113" spans="1:21" ht="11.25" customHeight="1" x14ac:dyDescent="0.2">
      <c r="A113" s="9" t="s">
        <v>388</v>
      </c>
      <c r="B113" s="11">
        <v>5068.2749549999999</v>
      </c>
      <c r="C113" s="11">
        <v>5067.1499549999999</v>
      </c>
      <c r="D113" s="11">
        <v>7697.6480439999996</v>
      </c>
      <c r="E113" s="12">
        <v>51.912773696471362</v>
      </c>
      <c r="F113" s="16"/>
      <c r="G113" s="11">
        <v>9346.1052099999997</v>
      </c>
      <c r="H113" s="11">
        <v>9333.6086099999993</v>
      </c>
      <c r="I113" s="11">
        <v>13116.143180000001</v>
      </c>
      <c r="J113" s="12">
        <v>40.525960837348663</v>
      </c>
      <c r="K113" s="88"/>
      <c r="L113" s="186"/>
      <c r="M113" s="179"/>
      <c r="N113" s="179"/>
      <c r="O113" s="88"/>
      <c r="P113" s="88"/>
      <c r="Q113" s="88"/>
      <c r="R113" s="88"/>
      <c r="S113" s="88"/>
      <c r="T113" s="88"/>
      <c r="U113" s="88"/>
    </row>
    <row r="114" spans="1:21" ht="11.25" customHeight="1" x14ac:dyDescent="0.2">
      <c r="A114" s="9" t="s">
        <v>315</v>
      </c>
      <c r="B114" s="11">
        <v>6145.8937880000003</v>
      </c>
      <c r="C114" s="11">
        <v>6145.8937880000003</v>
      </c>
      <c r="D114" s="11">
        <v>4477.3213250000008</v>
      </c>
      <c r="E114" s="12">
        <v>-27.149386575113382</v>
      </c>
      <c r="F114" s="16"/>
      <c r="G114" s="11">
        <v>18708.841639999999</v>
      </c>
      <c r="H114" s="11">
        <v>18708.841639999999</v>
      </c>
      <c r="I114" s="11">
        <v>13624.886870000002</v>
      </c>
      <c r="J114" s="12">
        <v>-27.174075593917948</v>
      </c>
      <c r="K114" s="88"/>
      <c r="L114" s="186"/>
      <c r="M114" s="179"/>
      <c r="N114" s="179"/>
      <c r="O114" s="88"/>
      <c r="P114" s="88"/>
      <c r="Q114" s="88"/>
      <c r="R114" s="88"/>
      <c r="S114" s="88"/>
      <c r="T114" s="88"/>
      <c r="U114" s="88"/>
    </row>
    <row r="115" spans="1:21" ht="11.25" customHeight="1" x14ac:dyDescent="0.2">
      <c r="A115" s="9" t="s">
        <v>316</v>
      </c>
      <c r="B115" s="11">
        <v>1852.3698219999997</v>
      </c>
      <c r="C115" s="11">
        <v>1848.66842</v>
      </c>
      <c r="D115" s="11">
        <v>4811.613220000002</v>
      </c>
      <c r="E115" s="12">
        <v>160.27453966028162</v>
      </c>
      <c r="F115" s="16"/>
      <c r="G115" s="11">
        <v>9897.5430099999976</v>
      </c>
      <c r="H115" s="11">
        <v>9712.2779799999989</v>
      </c>
      <c r="I115" s="11">
        <v>20322.113380000006</v>
      </c>
      <c r="J115" s="12">
        <v>109.24147169024923</v>
      </c>
      <c r="K115" s="88"/>
      <c r="L115" s="186"/>
      <c r="M115" s="179"/>
      <c r="N115" s="179"/>
      <c r="O115" s="88"/>
      <c r="P115" s="88"/>
      <c r="Q115" s="88"/>
      <c r="R115" s="88"/>
      <c r="S115" s="88"/>
      <c r="T115" s="88"/>
      <c r="U115" s="88"/>
    </row>
    <row r="116" spans="1:21" ht="11.25" customHeight="1" x14ac:dyDescent="0.2">
      <c r="A116" s="9" t="s">
        <v>317</v>
      </c>
      <c r="B116" s="11">
        <v>69.439899999999994</v>
      </c>
      <c r="C116" s="11">
        <v>69.439899999999994</v>
      </c>
      <c r="D116" s="11">
        <v>20.927499999999998</v>
      </c>
      <c r="E116" s="12">
        <v>-69.86242779727506</v>
      </c>
      <c r="F116" s="16"/>
      <c r="G116" s="11">
        <v>192.68561000000003</v>
      </c>
      <c r="H116" s="11">
        <v>192.68561000000003</v>
      </c>
      <c r="I116" s="11">
        <v>70.123809999999992</v>
      </c>
      <c r="J116" s="12">
        <v>-63.607137035298081</v>
      </c>
      <c r="K116" s="88"/>
      <c r="L116" s="186"/>
      <c r="M116" s="179"/>
      <c r="N116" s="179"/>
      <c r="O116" s="88"/>
      <c r="P116" s="88"/>
      <c r="Q116" s="88"/>
      <c r="R116" s="88"/>
      <c r="S116" s="88"/>
      <c r="T116" s="88"/>
      <c r="U116" s="88"/>
    </row>
    <row r="117" spans="1:21" ht="11.25" customHeight="1" x14ac:dyDescent="0.2">
      <c r="A117" s="9" t="s">
        <v>318</v>
      </c>
      <c r="B117" s="11">
        <v>0</v>
      </c>
      <c r="C117" s="11">
        <v>0</v>
      </c>
      <c r="D117" s="11">
        <v>0</v>
      </c>
      <c r="E117" s="12" t="s">
        <v>521</v>
      </c>
      <c r="F117" s="16"/>
      <c r="G117" s="11">
        <v>0</v>
      </c>
      <c r="H117" s="11">
        <v>0</v>
      </c>
      <c r="I117" s="11">
        <v>0</v>
      </c>
      <c r="J117" s="12" t="s">
        <v>521</v>
      </c>
      <c r="K117" s="88"/>
      <c r="L117" s="186"/>
      <c r="M117" s="179"/>
      <c r="N117" s="179"/>
      <c r="O117" s="88"/>
      <c r="P117" s="88"/>
      <c r="Q117" s="88"/>
      <c r="R117" s="88"/>
      <c r="S117" s="88"/>
      <c r="T117" s="88"/>
      <c r="U117" s="88"/>
    </row>
    <row r="118" spans="1:21" ht="11.25" customHeight="1" x14ac:dyDescent="0.2">
      <c r="A118" s="9" t="s">
        <v>343</v>
      </c>
      <c r="B118" s="11">
        <v>0</v>
      </c>
      <c r="C118" s="11">
        <v>0</v>
      </c>
      <c r="D118" s="11">
        <v>0</v>
      </c>
      <c r="E118" s="12" t="s">
        <v>521</v>
      </c>
      <c r="F118" s="16"/>
      <c r="G118" s="11">
        <v>0</v>
      </c>
      <c r="H118" s="11">
        <v>0</v>
      </c>
      <c r="I118" s="11">
        <v>0</v>
      </c>
      <c r="J118" s="12" t="s">
        <v>521</v>
      </c>
      <c r="K118" s="88"/>
      <c r="L118" s="186"/>
      <c r="M118" s="179"/>
      <c r="N118" s="179"/>
      <c r="O118" s="88"/>
      <c r="P118" s="88"/>
      <c r="Q118" s="88"/>
      <c r="R118" s="88"/>
      <c r="S118" s="88"/>
      <c r="T118" s="88"/>
      <c r="U118" s="88"/>
    </row>
    <row r="119" spans="1:21" ht="11.25" customHeight="1" x14ac:dyDescent="0.2">
      <c r="A119" s="9" t="s">
        <v>319</v>
      </c>
      <c r="B119" s="11">
        <v>54.999000000000002</v>
      </c>
      <c r="C119" s="11">
        <v>54.999000000000002</v>
      </c>
      <c r="D119" s="11">
        <v>0.14207999999999998</v>
      </c>
      <c r="E119" s="12">
        <v>-99.74166803032783</v>
      </c>
      <c r="F119" s="16"/>
      <c r="G119" s="11">
        <v>402.96724</v>
      </c>
      <c r="H119" s="11">
        <v>402.96724</v>
      </c>
      <c r="I119" s="11">
        <v>9.4749999999999996</v>
      </c>
      <c r="J119" s="12">
        <v>-97.64869223612321</v>
      </c>
      <c r="K119" s="88"/>
      <c r="L119" s="186"/>
      <c r="M119" s="179"/>
      <c r="N119" s="179"/>
      <c r="O119" s="88"/>
      <c r="P119" s="88"/>
      <c r="Q119" s="88"/>
      <c r="R119" s="88"/>
      <c r="S119" s="88"/>
      <c r="T119" s="88"/>
      <c r="U119" s="88"/>
    </row>
    <row r="120" spans="1:21" ht="11.25" customHeight="1" x14ac:dyDescent="0.2">
      <c r="A120" s="9" t="s">
        <v>389</v>
      </c>
      <c r="B120" s="11">
        <v>445.30409999999995</v>
      </c>
      <c r="C120" s="11">
        <v>252.80410000000003</v>
      </c>
      <c r="D120" s="11">
        <v>621.35907000000009</v>
      </c>
      <c r="E120" s="12">
        <v>145.7867851035644</v>
      </c>
      <c r="F120" s="12"/>
      <c r="G120" s="11">
        <v>2055.7066099999997</v>
      </c>
      <c r="H120" s="11">
        <v>851.81420000000014</v>
      </c>
      <c r="I120" s="11">
        <v>2793.8535400000005</v>
      </c>
      <c r="J120" s="12">
        <v>227.98860831387879</v>
      </c>
      <c r="K120" s="279"/>
      <c r="L120" s="279"/>
      <c r="M120" s="279"/>
      <c r="N120" s="279"/>
      <c r="O120" s="279"/>
      <c r="P120" s="88"/>
      <c r="Q120" s="88"/>
      <c r="R120" s="88"/>
      <c r="S120" s="88"/>
      <c r="T120" s="88"/>
      <c r="U120" s="88"/>
    </row>
    <row r="121" spans="1:21" ht="11.25" customHeight="1" x14ac:dyDescent="0.2">
      <c r="A121" s="9" t="s">
        <v>320</v>
      </c>
      <c r="B121" s="11">
        <v>1308.5816177000002</v>
      </c>
      <c r="C121" s="11">
        <v>1229.6558977000004</v>
      </c>
      <c r="D121" s="11">
        <v>1149.7325200000002</v>
      </c>
      <c r="E121" s="12">
        <v>-6.4996539153345338</v>
      </c>
      <c r="F121" s="12"/>
      <c r="G121" s="11">
        <v>142245.43555999998</v>
      </c>
      <c r="H121" s="11">
        <v>136214.70826999997</v>
      </c>
      <c r="I121" s="11">
        <v>146332.86001</v>
      </c>
      <c r="J121" s="12">
        <v>7.4280904525700748</v>
      </c>
      <c r="L121" s="184"/>
    </row>
    <row r="122" spans="1:21" ht="11.25" customHeight="1" x14ac:dyDescent="0.2">
      <c r="A122" s="9" t="s">
        <v>321</v>
      </c>
      <c r="B122" s="11">
        <v>47.821489999999997</v>
      </c>
      <c r="C122" s="11">
        <v>41.874544999999998</v>
      </c>
      <c r="D122" s="11">
        <v>30.657340000000001</v>
      </c>
      <c r="E122" s="12">
        <v>-26.787646289649231</v>
      </c>
      <c r="F122" s="12"/>
      <c r="G122" s="11">
        <v>858.74103999999988</v>
      </c>
      <c r="H122" s="11">
        <v>566.56769999999995</v>
      </c>
      <c r="I122" s="11">
        <v>1102.6878100000001</v>
      </c>
      <c r="J122" s="12">
        <v>94.625957321605227</v>
      </c>
      <c r="L122" s="184"/>
    </row>
    <row r="123" spans="1:21" x14ac:dyDescent="0.2">
      <c r="A123" s="9" t="s">
        <v>345</v>
      </c>
      <c r="B123" s="11">
        <v>19.605991000000003</v>
      </c>
      <c r="C123" s="11">
        <v>18.546317299999998</v>
      </c>
      <c r="D123" s="11">
        <v>18.337000200000002</v>
      </c>
      <c r="E123" s="12">
        <v>-1.1286181327222096</v>
      </c>
      <c r="F123" s="12"/>
      <c r="G123" s="11">
        <v>11855.146769999999</v>
      </c>
      <c r="H123" s="11">
        <v>10862.64133</v>
      </c>
      <c r="I123" s="11">
        <v>11707.27836</v>
      </c>
      <c r="J123" s="12">
        <v>7.7756137235914764</v>
      </c>
      <c r="L123" s="184"/>
    </row>
    <row r="124" spans="1:21" x14ac:dyDescent="0.2">
      <c r="A124" s="9"/>
      <c r="B124" s="11"/>
      <c r="C124" s="11"/>
      <c r="D124" s="11"/>
      <c r="E124" s="12"/>
      <c r="F124" s="12"/>
      <c r="G124" s="11"/>
      <c r="H124" s="11"/>
      <c r="I124" s="11"/>
      <c r="J124" s="12"/>
      <c r="L124" s="184"/>
    </row>
    <row r="125" spans="1:21" x14ac:dyDescent="0.2">
      <c r="A125" s="17" t="s">
        <v>422</v>
      </c>
      <c r="B125" s="18">
        <v>2070.7734</v>
      </c>
      <c r="C125" s="18">
        <v>1569.7233999999999</v>
      </c>
      <c r="D125" s="18">
        <v>634.66732999999999</v>
      </c>
      <c r="E125" s="16">
        <v>-59.568206092869609</v>
      </c>
      <c r="F125" s="16"/>
      <c r="G125" s="18">
        <v>6634.3209899999993</v>
      </c>
      <c r="H125" s="18">
        <v>5453.4786799999993</v>
      </c>
      <c r="I125" s="18">
        <v>1777.3462</v>
      </c>
      <c r="J125" s="16">
        <v>-67.408945660350497</v>
      </c>
      <c r="L125" s="184"/>
    </row>
    <row r="126" spans="1:21" x14ac:dyDescent="0.2">
      <c r="A126" s="89"/>
      <c r="B126" s="95"/>
      <c r="C126" s="95"/>
      <c r="D126" s="95"/>
      <c r="E126" s="95"/>
      <c r="F126" s="95"/>
      <c r="G126" s="95"/>
      <c r="H126" s="95"/>
      <c r="I126" s="95"/>
      <c r="J126" s="89"/>
      <c r="L126" s="184"/>
    </row>
    <row r="127" spans="1:21" x14ac:dyDescent="0.2">
      <c r="A127" s="9" t="s">
        <v>472</v>
      </c>
      <c r="B127" s="9"/>
      <c r="C127" s="9"/>
      <c r="D127" s="9"/>
      <c r="E127" s="9"/>
      <c r="F127" s="9"/>
      <c r="G127" s="9"/>
      <c r="H127" s="9"/>
      <c r="I127" s="9"/>
      <c r="J127" s="9"/>
      <c r="L127" s="184"/>
    </row>
    <row r="128" spans="1:21" ht="20.100000000000001" customHeight="1" x14ac:dyDescent="0.2">
      <c r="A128" s="334" t="s">
        <v>164</v>
      </c>
      <c r="B128" s="334"/>
      <c r="C128" s="334"/>
      <c r="D128" s="334"/>
      <c r="E128" s="334"/>
      <c r="F128" s="334"/>
      <c r="G128" s="334"/>
      <c r="H128" s="334"/>
      <c r="I128" s="334"/>
      <c r="J128" s="334"/>
      <c r="L128" s="184"/>
    </row>
    <row r="129" spans="1:20" ht="20.100000000000001" customHeight="1" x14ac:dyDescent="0.2">
      <c r="A129" s="335" t="s">
        <v>160</v>
      </c>
      <c r="B129" s="335"/>
      <c r="C129" s="335"/>
      <c r="D129" s="335"/>
      <c r="E129" s="335"/>
      <c r="F129" s="335"/>
      <c r="G129" s="335"/>
      <c r="H129" s="335"/>
      <c r="I129" s="335"/>
      <c r="J129" s="335"/>
      <c r="L129" s="184"/>
    </row>
    <row r="130" spans="1:20" s="20" customFormat="1" x14ac:dyDescent="0.2">
      <c r="A130" s="17"/>
      <c r="B130" s="336" t="s">
        <v>322</v>
      </c>
      <c r="C130" s="336"/>
      <c r="D130" s="336"/>
      <c r="E130" s="336"/>
      <c r="F130" s="290"/>
      <c r="G130" s="336" t="s">
        <v>484</v>
      </c>
      <c r="H130" s="336"/>
      <c r="I130" s="336"/>
      <c r="J130" s="336"/>
      <c r="K130" s="96"/>
      <c r="L130" s="180"/>
      <c r="M130" s="180"/>
      <c r="N130" s="180"/>
      <c r="O130" s="96"/>
    </row>
    <row r="131" spans="1:20" s="20" customFormat="1" x14ac:dyDescent="0.2">
      <c r="A131" s="17" t="s">
        <v>275</v>
      </c>
      <c r="B131" s="340">
        <v>2016</v>
      </c>
      <c r="C131" s="337" t="s">
        <v>510</v>
      </c>
      <c r="D131" s="337"/>
      <c r="E131" s="337"/>
      <c r="F131" s="290"/>
      <c r="G131" s="340">
        <v>2016</v>
      </c>
      <c r="H131" s="337" t="s">
        <v>510</v>
      </c>
      <c r="I131" s="337"/>
      <c r="J131" s="337"/>
      <c r="K131" s="96"/>
      <c r="L131" s="180"/>
      <c r="M131" s="180"/>
      <c r="N131" s="180"/>
      <c r="O131" s="96"/>
    </row>
    <row r="132" spans="1:20" s="20" customFormat="1" x14ac:dyDescent="0.2">
      <c r="A132" s="128"/>
      <c r="B132" s="341"/>
      <c r="C132" s="277">
        <v>2016</v>
      </c>
      <c r="D132" s="277">
        <v>2017</v>
      </c>
      <c r="E132" s="291" t="s">
        <v>522</v>
      </c>
      <c r="F132" s="130"/>
      <c r="G132" s="341"/>
      <c r="H132" s="277">
        <v>2016</v>
      </c>
      <c r="I132" s="277">
        <v>2017</v>
      </c>
      <c r="J132" s="291" t="s">
        <v>522</v>
      </c>
      <c r="L132" s="181"/>
      <c r="M132" s="181"/>
      <c r="N132" s="181"/>
    </row>
    <row r="133" spans="1:20" ht="11.25" customHeight="1" x14ac:dyDescent="0.2">
      <c r="A133" s="9"/>
      <c r="B133" s="11"/>
      <c r="C133" s="11"/>
      <c r="D133" s="11"/>
      <c r="E133" s="12"/>
      <c r="F133" s="12"/>
      <c r="G133" s="11"/>
      <c r="H133" s="11"/>
      <c r="I133" s="11"/>
      <c r="J133" s="12"/>
      <c r="L133" s="184"/>
    </row>
    <row r="134" spans="1:20" s="21" customFormat="1" x14ac:dyDescent="0.2">
      <c r="A134" s="91" t="s">
        <v>308</v>
      </c>
      <c r="B134" s="91">
        <v>148500.77414999998</v>
      </c>
      <c r="C134" s="91">
        <v>122786.87699999999</v>
      </c>
      <c r="D134" s="91">
        <v>150022.50102999998</v>
      </c>
      <c r="E134" s="16">
        <v>22.181217321782682</v>
      </c>
      <c r="F134" s="91"/>
      <c r="G134" s="91">
        <v>36713.029750000002</v>
      </c>
      <c r="H134" s="91">
        <v>27520.593910000003</v>
      </c>
      <c r="I134" s="91">
        <v>27911.039349999992</v>
      </c>
      <c r="J134" s="16">
        <v>1.4187391495868553</v>
      </c>
      <c r="L134" s="221"/>
      <c r="M134" s="220"/>
      <c r="N134" s="220"/>
    </row>
    <row r="135" spans="1:20" ht="11.25" customHeight="1" x14ac:dyDescent="0.2">
      <c r="A135" s="17"/>
      <c r="B135" s="18"/>
      <c r="C135" s="18"/>
      <c r="D135" s="18"/>
      <c r="E135" s="16"/>
      <c r="F135" s="16"/>
      <c r="G135" s="18"/>
      <c r="H135" s="18"/>
      <c r="I135" s="18"/>
      <c r="J135" s="12"/>
      <c r="K135" s="88"/>
      <c r="L135" s="186"/>
      <c r="M135" s="179"/>
      <c r="N135" s="179"/>
      <c r="O135" s="88"/>
      <c r="P135" s="88"/>
      <c r="Q135" s="88"/>
      <c r="R135" s="88"/>
      <c r="S135" s="88"/>
      <c r="T135" s="88"/>
    </row>
    <row r="136" spans="1:20" s="20" customFormat="1" ht="11.25" customHeight="1" x14ac:dyDescent="0.2">
      <c r="A136" s="229" t="s">
        <v>323</v>
      </c>
      <c r="B136" s="18">
        <v>143012.68309999999</v>
      </c>
      <c r="C136" s="18">
        <v>117441.003</v>
      </c>
      <c r="D136" s="18">
        <v>145515.62349999999</v>
      </c>
      <c r="E136" s="16">
        <v>23.905296943010597</v>
      </c>
      <c r="F136" s="16"/>
      <c r="G136" s="18">
        <v>29580.935760000004</v>
      </c>
      <c r="H136" s="18">
        <v>23161.964080000002</v>
      </c>
      <c r="I136" s="18">
        <v>24721.862579999994</v>
      </c>
      <c r="J136" s="16">
        <v>6.7347419010417013</v>
      </c>
      <c r="K136" s="280"/>
      <c r="L136" s="280"/>
      <c r="M136" s="278"/>
      <c r="N136" s="278"/>
      <c r="O136" s="278"/>
      <c r="P136" s="96"/>
      <c r="Q136" s="96"/>
      <c r="R136" s="96"/>
      <c r="S136" s="96"/>
      <c r="T136" s="96"/>
    </row>
    <row r="137" spans="1:20" ht="11.25" customHeight="1" x14ac:dyDescent="0.2">
      <c r="A137" s="230" t="s">
        <v>122</v>
      </c>
      <c r="B137" s="11">
        <v>113471.3931</v>
      </c>
      <c r="C137" s="11">
        <v>87899.713000000003</v>
      </c>
      <c r="D137" s="11">
        <v>106091.1545</v>
      </c>
      <c r="E137" s="12">
        <v>20.695677925592321</v>
      </c>
      <c r="F137" s="16"/>
      <c r="G137" s="11">
        <v>25963.658910000006</v>
      </c>
      <c r="H137" s="11">
        <v>19544.687230000003</v>
      </c>
      <c r="I137" s="11">
        <v>21707.404359999997</v>
      </c>
      <c r="J137" s="12">
        <v>11.06549879539817</v>
      </c>
      <c r="K137" s="88"/>
      <c r="L137" s="186"/>
      <c r="M137" s="179"/>
      <c r="N137" s="179"/>
      <c r="O137" s="88"/>
      <c r="P137" s="88"/>
      <c r="Q137" s="88"/>
      <c r="R137" s="88"/>
      <c r="S137" s="88"/>
      <c r="T137" s="88"/>
    </row>
    <row r="138" spans="1:20" ht="11.25" customHeight="1" x14ac:dyDescent="0.2">
      <c r="A138" s="230" t="s">
        <v>123</v>
      </c>
      <c r="B138" s="11">
        <v>29541.29</v>
      </c>
      <c r="C138" s="11">
        <v>29541.29</v>
      </c>
      <c r="D138" s="11">
        <v>36680.773000000001</v>
      </c>
      <c r="E138" s="12">
        <v>24.167810545849562</v>
      </c>
      <c r="F138" s="16"/>
      <c r="G138" s="11">
        <v>3617.2768499999997</v>
      </c>
      <c r="H138" s="11">
        <v>3617.2768499999997</v>
      </c>
      <c r="I138" s="11">
        <v>2893.1050099999998</v>
      </c>
      <c r="J138" s="12">
        <v>-20.019806888709667</v>
      </c>
      <c r="L138" s="184"/>
    </row>
    <row r="139" spans="1:20" ht="11.25" customHeight="1" x14ac:dyDescent="0.2">
      <c r="A139" s="230" t="s">
        <v>355</v>
      </c>
      <c r="B139" s="11">
        <v>0</v>
      </c>
      <c r="C139" s="11">
        <v>0</v>
      </c>
      <c r="D139" s="11">
        <v>22.166</v>
      </c>
      <c r="E139" s="12" t="s">
        <v>521</v>
      </c>
      <c r="F139" s="16"/>
      <c r="G139" s="11">
        <v>0</v>
      </c>
      <c r="H139" s="11">
        <v>0</v>
      </c>
      <c r="I139" s="11">
        <v>38.10474</v>
      </c>
      <c r="J139" s="12" t="s">
        <v>521</v>
      </c>
      <c r="L139" s="184"/>
    </row>
    <row r="140" spans="1:20" ht="11.25" customHeight="1" x14ac:dyDescent="0.2">
      <c r="A140" s="230" t="s">
        <v>356</v>
      </c>
      <c r="B140" s="11">
        <v>0</v>
      </c>
      <c r="C140" s="11">
        <v>0</v>
      </c>
      <c r="D140" s="11">
        <v>2721.53</v>
      </c>
      <c r="E140" s="12" t="s">
        <v>521</v>
      </c>
      <c r="F140" s="16"/>
      <c r="G140" s="11">
        <v>0</v>
      </c>
      <c r="H140" s="11">
        <v>0</v>
      </c>
      <c r="I140" s="11">
        <v>83.248469999999998</v>
      </c>
      <c r="J140" s="12" t="s">
        <v>521</v>
      </c>
      <c r="L140" s="184"/>
    </row>
    <row r="141" spans="1:20" ht="11.25" customHeight="1" x14ac:dyDescent="0.2">
      <c r="A141" s="230"/>
      <c r="B141" s="11"/>
      <c r="C141" s="11"/>
      <c r="D141" s="11"/>
      <c r="E141" s="12"/>
      <c r="F141" s="16"/>
      <c r="G141" s="11"/>
      <c r="H141" s="11"/>
      <c r="I141" s="11"/>
      <c r="J141" s="12"/>
      <c r="L141" s="184"/>
    </row>
    <row r="142" spans="1:20" s="20" customFormat="1" ht="11.25" customHeight="1" x14ac:dyDescent="0.2">
      <c r="A142" s="229" t="s">
        <v>324</v>
      </c>
      <c r="B142" s="18">
        <v>5122.6220000000003</v>
      </c>
      <c r="C142" s="18">
        <v>5122.6220000000003</v>
      </c>
      <c r="D142" s="18">
        <v>4249.0540000000001</v>
      </c>
      <c r="E142" s="16">
        <v>-17.053141926146424</v>
      </c>
      <c r="F142" s="16"/>
      <c r="G142" s="18">
        <v>667.78594999999996</v>
      </c>
      <c r="H142" s="18">
        <v>667.78594999999996</v>
      </c>
      <c r="I142" s="18">
        <v>595.89098000000001</v>
      </c>
      <c r="J142" s="16">
        <v>-10.766169908186882</v>
      </c>
      <c r="L142" s="183"/>
      <c r="M142" s="181"/>
      <c r="N142" s="181"/>
    </row>
    <row r="143" spans="1:20" ht="11.25" customHeight="1" x14ac:dyDescent="0.2">
      <c r="A143" s="230" t="s">
        <v>122</v>
      </c>
      <c r="B143" s="11">
        <v>5020.2420000000002</v>
      </c>
      <c r="C143" s="11">
        <v>5020.2420000000002</v>
      </c>
      <c r="D143" s="11">
        <v>3473.65</v>
      </c>
      <c r="E143" s="12">
        <v>-30.807120453555825</v>
      </c>
      <c r="F143" s="16"/>
      <c r="G143" s="11">
        <v>645.80714999999998</v>
      </c>
      <c r="H143" s="11">
        <v>645.80714999999998</v>
      </c>
      <c r="I143" s="11">
        <v>561.93060000000003</v>
      </c>
      <c r="J143" s="12">
        <v>-12.987863327310635</v>
      </c>
      <c r="L143" s="184"/>
    </row>
    <row r="144" spans="1:20" ht="11.25" customHeight="1" x14ac:dyDescent="0.2">
      <c r="A144" s="230" t="s">
        <v>123</v>
      </c>
      <c r="B144" s="11">
        <v>0</v>
      </c>
      <c r="C144" s="11">
        <v>0</v>
      </c>
      <c r="D144" s="11">
        <v>775.404</v>
      </c>
      <c r="E144" s="12" t="s">
        <v>521</v>
      </c>
      <c r="F144" s="16"/>
      <c r="G144" s="11">
        <v>0</v>
      </c>
      <c r="H144" s="11">
        <v>0</v>
      </c>
      <c r="I144" s="11">
        <v>33.960380000000001</v>
      </c>
      <c r="J144" s="12" t="s">
        <v>521</v>
      </c>
      <c r="L144" s="184"/>
    </row>
    <row r="145" spans="1:15" ht="11.25" customHeight="1" x14ac:dyDescent="0.2">
      <c r="A145" s="230" t="s">
        <v>393</v>
      </c>
      <c r="B145" s="11">
        <v>102.38</v>
      </c>
      <c r="C145" s="11">
        <v>102.38</v>
      </c>
      <c r="D145" s="11">
        <v>0</v>
      </c>
      <c r="E145" s="12" t="s">
        <v>521</v>
      </c>
      <c r="F145" s="16"/>
      <c r="G145" s="11">
        <v>21.9788</v>
      </c>
      <c r="H145" s="11">
        <v>21.9788</v>
      </c>
      <c r="I145" s="11">
        <v>0</v>
      </c>
      <c r="J145" s="12" t="s">
        <v>521</v>
      </c>
      <c r="L145" s="184"/>
    </row>
    <row r="146" spans="1:15" ht="11.25" customHeight="1" x14ac:dyDescent="0.2">
      <c r="A146" s="230"/>
      <c r="B146" s="11"/>
      <c r="C146" s="11"/>
      <c r="D146" s="11"/>
      <c r="E146" s="12"/>
      <c r="F146" s="16"/>
      <c r="G146" s="11"/>
      <c r="H146" s="11"/>
      <c r="I146" s="11"/>
      <c r="J146" s="12"/>
      <c r="L146" s="184"/>
    </row>
    <row r="147" spans="1:15" s="20" customFormat="1" ht="11.25" customHeight="1" x14ac:dyDescent="0.2">
      <c r="A147" s="229" t="s">
        <v>390</v>
      </c>
      <c r="B147" s="18">
        <v>258.33244999999999</v>
      </c>
      <c r="C147" s="18">
        <v>139.24199999999999</v>
      </c>
      <c r="D147" s="18">
        <v>101.70965000000001</v>
      </c>
      <c r="E147" s="16">
        <v>-26.954762212550804</v>
      </c>
      <c r="F147" s="18"/>
      <c r="G147" s="18">
        <v>5865.9375200000013</v>
      </c>
      <c r="H147" s="18">
        <v>3188.1789300000005</v>
      </c>
      <c r="I147" s="18">
        <v>1898.50234</v>
      </c>
      <c r="J147" s="16">
        <v>-40.451825895480717</v>
      </c>
      <c r="L147" s="183"/>
      <c r="M147" s="181"/>
      <c r="N147" s="181"/>
    </row>
    <row r="148" spans="1:15" ht="11.25" customHeight="1" x14ac:dyDescent="0.2">
      <c r="A148" s="230" t="s">
        <v>325</v>
      </c>
      <c r="B148" s="11">
        <v>5.7000000000000002E-2</v>
      </c>
      <c r="C148" s="11">
        <v>5.7000000000000002E-2</v>
      </c>
      <c r="D148" s="11">
        <v>0</v>
      </c>
      <c r="E148" s="12" t="s">
        <v>521</v>
      </c>
      <c r="F148" s="16"/>
      <c r="G148" s="11">
        <v>0.52200000000000002</v>
      </c>
      <c r="H148" s="11">
        <v>0.52200000000000002</v>
      </c>
      <c r="I148" s="11">
        <v>0</v>
      </c>
      <c r="J148" s="12" t="s">
        <v>521</v>
      </c>
      <c r="L148" s="184"/>
    </row>
    <row r="149" spans="1:15" ht="11.25" customHeight="1" x14ac:dyDescent="0.2">
      <c r="A149" s="230" t="s">
        <v>366</v>
      </c>
      <c r="B149" s="11">
        <v>11.706</v>
      </c>
      <c r="C149" s="11">
        <v>5.335</v>
      </c>
      <c r="D149" s="11">
        <v>0.94199999999999995</v>
      </c>
      <c r="E149" s="12">
        <v>-82.343017806935336</v>
      </c>
      <c r="F149" s="16"/>
      <c r="G149" s="11">
        <v>192.82945999999998</v>
      </c>
      <c r="H149" s="11">
        <v>86.503160000000008</v>
      </c>
      <c r="I149" s="11">
        <v>16.5242</v>
      </c>
      <c r="J149" s="12">
        <v>-80.897576458478511</v>
      </c>
      <c r="L149" s="184"/>
    </row>
    <row r="150" spans="1:15" ht="11.25" customHeight="1" x14ac:dyDescent="0.2">
      <c r="A150" s="230" t="s">
        <v>450</v>
      </c>
      <c r="B150" s="11">
        <v>124.45444999999999</v>
      </c>
      <c r="C150" s="11">
        <v>23.132999999999999</v>
      </c>
      <c r="D150" s="11">
        <v>8.282</v>
      </c>
      <c r="E150" s="12">
        <v>-64.198331388060353</v>
      </c>
      <c r="F150" s="16"/>
      <c r="G150" s="11">
        <v>3113.6320900000005</v>
      </c>
      <c r="H150" s="11">
        <v>790.17588999999998</v>
      </c>
      <c r="I150" s="11">
        <v>209.02184999999997</v>
      </c>
      <c r="J150" s="12">
        <v>-73.547427522750667</v>
      </c>
      <c r="L150" s="184"/>
    </row>
    <row r="151" spans="1:15" ht="11.25" customHeight="1" x14ac:dyDescent="0.2">
      <c r="A151" s="230" t="s">
        <v>367</v>
      </c>
      <c r="B151" s="11">
        <v>1.6919999999999999</v>
      </c>
      <c r="C151" s="11">
        <v>1.637</v>
      </c>
      <c r="D151" s="11">
        <v>0.84</v>
      </c>
      <c r="E151" s="12">
        <v>-48.686621869273061</v>
      </c>
      <c r="F151" s="16"/>
      <c r="G151" s="11">
        <v>35.531550000000003</v>
      </c>
      <c r="H151" s="11">
        <v>34.046479999999995</v>
      </c>
      <c r="I151" s="11">
        <v>18.528449999999999</v>
      </c>
      <c r="J151" s="12">
        <v>-45.578955592472404</v>
      </c>
      <c r="L151" s="184"/>
    </row>
    <row r="152" spans="1:15" ht="11.25" customHeight="1" x14ac:dyDescent="0.2">
      <c r="A152" s="230" t="s">
        <v>326</v>
      </c>
      <c r="B152" s="11">
        <v>120.423</v>
      </c>
      <c r="C152" s="11">
        <v>109.08</v>
      </c>
      <c r="D152" s="11">
        <v>91.645650000000003</v>
      </c>
      <c r="E152" s="12">
        <v>-15.983085808580853</v>
      </c>
      <c r="F152" s="16"/>
      <c r="G152" s="11">
        <v>2523.4224200000003</v>
      </c>
      <c r="H152" s="11">
        <v>2276.9314000000004</v>
      </c>
      <c r="I152" s="11">
        <v>1654.4278400000001</v>
      </c>
      <c r="J152" s="12">
        <v>-27.339583441117298</v>
      </c>
      <c r="L152" s="184"/>
    </row>
    <row r="153" spans="1:15" ht="11.25" customHeight="1" x14ac:dyDescent="0.2">
      <c r="A153" s="230"/>
      <c r="B153" s="11"/>
      <c r="C153" s="11"/>
      <c r="D153" s="11"/>
      <c r="E153" s="12"/>
      <c r="F153" s="16"/>
      <c r="G153" s="11"/>
      <c r="H153" s="11"/>
      <c r="I153" s="11"/>
      <c r="J153" s="12"/>
      <c r="L153" s="184"/>
    </row>
    <row r="154" spans="1:15" s="20" customFormat="1" ht="11.25" customHeight="1" x14ac:dyDescent="0.2">
      <c r="A154" s="229" t="s">
        <v>357</v>
      </c>
      <c r="B154" s="18">
        <v>107.1366</v>
      </c>
      <c r="C154" s="18">
        <v>84.01</v>
      </c>
      <c r="D154" s="18">
        <v>156.11387999999999</v>
      </c>
      <c r="E154" s="16">
        <v>85.827734793476935</v>
      </c>
      <c r="F154" s="16"/>
      <c r="G154" s="18">
        <v>598.37052000000006</v>
      </c>
      <c r="H154" s="18">
        <v>502.66495000000009</v>
      </c>
      <c r="I154" s="18">
        <v>694.7834499999999</v>
      </c>
      <c r="J154" s="16">
        <v>38.219991268537768</v>
      </c>
      <c r="L154" s="183"/>
      <c r="M154" s="181"/>
      <c r="N154" s="181"/>
    </row>
    <row r="155" spans="1:15" s="20" customFormat="1" ht="11.25" customHeight="1" x14ac:dyDescent="0.2">
      <c r="A155" s="229" t="s">
        <v>391</v>
      </c>
      <c r="B155" s="18">
        <v>0</v>
      </c>
      <c r="C155" s="18">
        <v>0</v>
      </c>
      <c r="D155" s="18">
        <v>0</v>
      </c>
      <c r="E155" s="16" t="s">
        <v>521</v>
      </c>
      <c r="F155" s="16"/>
      <c r="G155" s="18">
        <v>0</v>
      </c>
      <c r="H155" s="18">
        <v>0</v>
      </c>
      <c r="I155" s="18">
        <v>0</v>
      </c>
      <c r="J155" s="16" t="s">
        <v>521</v>
      </c>
      <c r="L155" s="183"/>
      <c r="M155" s="181"/>
      <c r="N155" s="181"/>
    </row>
    <row r="156" spans="1:15" x14ac:dyDescent="0.2">
      <c r="A156" s="88"/>
      <c r="B156" s="95"/>
      <c r="C156" s="95"/>
      <c r="D156" s="95"/>
      <c r="E156" s="95"/>
      <c r="F156" s="95"/>
      <c r="G156" s="95"/>
      <c r="H156" s="95"/>
      <c r="I156" s="95"/>
      <c r="J156" s="89"/>
      <c r="L156" s="184"/>
    </row>
    <row r="157" spans="1:15" x14ac:dyDescent="0.2">
      <c r="A157" s="9" t="s">
        <v>473</v>
      </c>
      <c r="B157" s="9"/>
      <c r="C157" s="9"/>
      <c r="D157" s="9"/>
      <c r="E157" s="9"/>
      <c r="F157" s="9"/>
      <c r="G157" s="9"/>
      <c r="H157" s="9"/>
      <c r="I157" s="9"/>
      <c r="J157" s="9"/>
      <c r="L157" s="184"/>
    </row>
    <row r="158" spans="1:15" ht="20.100000000000001" customHeight="1" x14ac:dyDescent="0.2">
      <c r="A158" s="334" t="s">
        <v>167</v>
      </c>
      <c r="B158" s="334"/>
      <c r="C158" s="334"/>
      <c r="D158" s="334"/>
      <c r="E158" s="334"/>
      <c r="F158" s="334"/>
      <c r="G158" s="334"/>
      <c r="H158" s="334"/>
      <c r="I158" s="334"/>
      <c r="J158" s="334"/>
      <c r="L158" s="184"/>
    </row>
    <row r="159" spans="1:15" ht="19.5" customHeight="1" x14ac:dyDescent="0.2">
      <c r="A159" s="335" t="s">
        <v>161</v>
      </c>
      <c r="B159" s="335"/>
      <c r="C159" s="335"/>
      <c r="D159" s="335"/>
      <c r="E159" s="335"/>
      <c r="F159" s="335"/>
      <c r="G159" s="335"/>
      <c r="H159" s="335"/>
      <c r="I159" s="335"/>
      <c r="J159" s="335"/>
      <c r="L159" s="184"/>
    </row>
    <row r="160" spans="1:15" s="20" customFormat="1" x14ac:dyDescent="0.2">
      <c r="A160" s="17"/>
      <c r="B160" s="336" t="s">
        <v>105</v>
      </c>
      <c r="C160" s="336"/>
      <c r="D160" s="336"/>
      <c r="E160" s="336"/>
      <c r="F160" s="290"/>
      <c r="G160" s="336" t="s">
        <v>484</v>
      </c>
      <c r="H160" s="336"/>
      <c r="I160" s="336"/>
      <c r="J160" s="336"/>
      <c r="K160" s="96"/>
      <c r="L160" s="180"/>
      <c r="M160" s="180"/>
      <c r="N160" s="180"/>
      <c r="O160" s="96"/>
    </row>
    <row r="161" spans="1:15" s="20" customFormat="1" x14ac:dyDescent="0.2">
      <c r="A161" s="17" t="s">
        <v>275</v>
      </c>
      <c r="B161" s="340">
        <v>2016</v>
      </c>
      <c r="C161" s="337" t="s">
        <v>510</v>
      </c>
      <c r="D161" s="337"/>
      <c r="E161" s="337"/>
      <c r="F161" s="290"/>
      <c r="G161" s="340">
        <v>2016</v>
      </c>
      <c r="H161" s="337" t="s">
        <v>510</v>
      </c>
      <c r="I161" s="337"/>
      <c r="J161" s="337"/>
      <c r="K161" s="96"/>
      <c r="L161" s="180"/>
      <c r="M161" s="180"/>
      <c r="N161" s="180"/>
      <c r="O161" s="96"/>
    </row>
    <row r="162" spans="1:15" s="20" customFormat="1" x14ac:dyDescent="0.2">
      <c r="A162" s="128"/>
      <c r="B162" s="341"/>
      <c r="C162" s="277">
        <v>2016</v>
      </c>
      <c r="D162" s="277">
        <v>2017</v>
      </c>
      <c r="E162" s="291" t="s">
        <v>522</v>
      </c>
      <c r="F162" s="130"/>
      <c r="G162" s="341"/>
      <c r="H162" s="277">
        <v>2016</v>
      </c>
      <c r="I162" s="277">
        <v>2017</v>
      </c>
      <c r="J162" s="291" t="s">
        <v>522</v>
      </c>
      <c r="L162" s="181"/>
      <c r="M162" s="181"/>
      <c r="N162" s="181"/>
    </row>
    <row r="163" spans="1:15" x14ac:dyDescent="0.2">
      <c r="A163" s="9"/>
      <c r="B163" s="9"/>
      <c r="C163" s="9"/>
      <c r="D163" s="9"/>
      <c r="E163" s="9"/>
      <c r="F163" s="9"/>
      <c r="G163" s="9"/>
      <c r="H163" s="9"/>
      <c r="I163" s="9"/>
      <c r="J163" s="9"/>
      <c r="L163" s="184"/>
    </row>
    <row r="164" spans="1:15" s="21" customFormat="1" x14ac:dyDescent="0.2">
      <c r="A164" s="91" t="s">
        <v>309</v>
      </c>
      <c r="B164" s="91">
        <v>181659.18444839999</v>
      </c>
      <c r="C164" s="91">
        <v>151211.41799839999</v>
      </c>
      <c r="D164" s="91">
        <v>165610.72807899999</v>
      </c>
      <c r="E164" s="16">
        <v>9.522634117981994</v>
      </c>
      <c r="F164" s="91"/>
      <c r="G164" s="91">
        <v>237214.10702</v>
      </c>
      <c r="H164" s="91">
        <v>191075.92804000003</v>
      </c>
      <c r="I164" s="91">
        <v>194320.04889000003</v>
      </c>
      <c r="J164" s="16">
        <v>1.697817659857634</v>
      </c>
      <c r="L164" s="183"/>
      <c r="M164" s="220"/>
      <c r="N164" s="220"/>
    </row>
    <row r="165" spans="1:15" ht="11.25" customHeight="1" x14ac:dyDescent="0.2">
      <c r="A165" s="17"/>
      <c r="B165" s="11"/>
      <c r="C165" s="11"/>
      <c r="D165" s="11"/>
      <c r="E165" s="12"/>
      <c r="F165" s="12"/>
      <c r="G165" s="11"/>
      <c r="H165" s="11"/>
      <c r="I165" s="11"/>
      <c r="J165" s="12"/>
      <c r="L165" s="184"/>
    </row>
    <row r="166" spans="1:15" s="20" customFormat="1" ht="11.25" customHeight="1" x14ac:dyDescent="0.2">
      <c r="A166" s="17" t="s">
        <v>272</v>
      </c>
      <c r="B166" s="18">
        <v>35939.205930000004</v>
      </c>
      <c r="C166" s="18">
        <v>32617.628930000003</v>
      </c>
      <c r="D166" s="18">
        <v>38543.292699999998</v>
      </c>
      <c r="E166" s="16">
        <v>18.167058625619092</v>
      </c>
      <c r="F166" s="16"/>
      <c r="G166" s="18">
        <v>48902.257139999994</v>
      </c>
      <c r="H166" s="18">
        <v>38648.31654</v>
      </c>
      <c r="I166" s="18">
        <v>43128.160690000019</v>
      </c>
      <c r="J166" s="16">
        <v>11.591304747681576</v>
      </c>
      <c r="L166" s="183"/>
      <c r="M166" s="181"/>
      <c r="N166" s="181"/>
    </row>
    <row r="167" spans="1:15" ht="11.25" customHeight="1" x14ac:dyDescent="0.2">
      <c r="A167" s="17"/>
      <c r="B167" s="18"/>
      <c r="C167" s="18"/>
      <c r="D167" s="18"/>
      <c r="E167" s="16"/>
      <c r="F167" s="16"/>
      <c r="G167" s="18"/>
      <c r="H167" s="18"/>
      <c r="I167" s="18"/>
      <c r="J167" s="12"/>
      <c r="L167" s="184"/>
    </row>
    <row r="168" spans="1:15" ht="11.25" customHeight="1" x14ac:dyDescent="0.2">
      <c r="A168" s="10" t="s">
        <v>120</v>
      </c>
      <c r="B168" s="11">
        <v>153.9</v>
      </c>
      <c r="C168" s="11">
        <v>153.9</v>
      </c>
      <c r="D168" s="11">
        <v>10.032</v>
      </c>
      <c r="E168" s="12">
        <v>-93.481481481481481</v>
      </c>
      <c r="F168" s="12"/>
      <c r="G168" s="11">
        <v>131.28648999999999</v>
      </c>
      <c r="H168" s="11">
        <v>131.28648999999999</v>
      </c>
      <c r="I168" s="11">
        <v>4.2316400000000005</v>
      </c>
      <c r="J168" s="12">
        <v>-96.776789447261478</v>
      </c>
      <c r="L168" s="184"/>
    </row>
    <row r="169" spans="1:15" ht="11.25" customHeight="1" x14ac:dyDescent="0.2">
      <c r="A169" s="10" t="s">
        <v>111</v>
      </c>
      <c r="B169" s="11">
        <v>10468.718999999999</v>
      </c>
      <c r="C169" s="11">
        <v>7198.0889999999999</v>
      </c>
      <c r="D169" s="11">
        <v>7800.174</v>
      </c>
      <c r="E169" s="12">
        <v>8.3645117474929691</v>
      </c>
      <c r="F169" s="12"/>
      <c r="G169" s="11">
        <v>32619.264729999999</v>
      </c>
      <c r="H169" s="11">
        <v>22573.566599999998</v>
      </c>
      <c r="I169" s="11">
        <v>23982.026530000006</v>
      </c>
      <c r="J169" s="12">
        <v>6.2394213327370665</v>
      </c>
      <c r="L169" s="184"/>
    </row>
    <row r="170" spans="1:15" ht="11.25" customHeight="1" x14ac:dyDescent="0.2">
      <c r="A170" s="10" t="s">
        <v>348</v>
      </c>
      <c r="B170" s="11">
        <v>0.05</v>
      </c>
      <c r="C170" s="11">
        <v>0.05</v>
      </c>
      <c r="D170" s="11">
        <v>0</v>
      </c>
      <c r="E170" s="12" t="s">
        <v>521</v>
      </c>
      <c r="F170" s="12"/>
      <c r="G170" s="11">
        <v>5.0000000000000001E-3</v>
      </c>
      <c r="H170" s="11">
        <v>5.0000000000000001E-3</v>
      </c>
      <c r="I170" s="11">
        <v>0</v>
      </c>
      <c r="J170" s="12" t="s">
        <v>521</v>
      </c>
      <c r="L170" s="184"/>
    </row>
    <row r="171" spans="1:15" ht="11.25" customHeight="1" x14ac:dyDescent="0.2">
      <c r="A171" s="10" t="s">
        <v>112</v>
      </c>
      <c r="B171" s="11">
        <v>21342.071</v>
      </c>
      <c r="C171" s="11">
        <v>21342.071</v>
      </c>
      <c r="D171" s="11">
        <v>21943.100999999999</v>
      </c>
      <c r="E171" s="12">
        <v>2.8161746814542994</v>
      </c>
      <c r="F171" s="12"/>
      <c r="G171" s="11">
        <v>12371.3364</v>
      </c>
      <c r="H171" s="11">
        <v>12371.3364</v>
      </c>
      <c r="I171" s="11">
        <v>9544.4011900000023</v>
      </c>
      <c r="J171" s="12">
        <v>-22.85068579979766</v>
      </c>
      <c r="L171" s="184"/>
    </row>
    <row r="172" spans="1:15" ht="11.25" customHeight="1" x14ac:dyDescent="0.2">
      <c r="A172" s="10" t="s">
        <v>113</v>
      </c>
      <c r="B172" s="11">
        <v>2.4E-2</v>
      </c>
      <c r="C172" s="11">
        <v>2.4E-2</v>
      </c>
      <c r="D172" s="11">
        <v>0</v>
      </c>
      <c r="E172" s="12" t="s">
        <v>521</v>
      </c>
      <c r="F172" s="12"/>
      <c r="G172" s="11">
        <v>0.216</v>
      </c>
      <c r="H172" s="11">
        <v>0.216</v>
      </c>
      <c r="I172" s="11">
        <v>0</v>
      </c>
      <c r="J172" s="12" t="s">
        <v>521</v>
      </c>
      <c r="L172" s="184"/>
    </row>
    <row r="173" spans="1:15" ht="11.25" customHeight="1" x14ac:dyDescent="0.2">
      <c r="A173" s="10" t="s">
        <v>114</v>
      </c>
      <c r="B173" s="11">
        <v>0.57699999999999996</v>
      </c>
      <c r="C173" s="11">
        <v>0.57699999999999996</v>
      </c>
      <c r="D173" s="11">
        <v>8.6969999999999992</v>
      </c>
      <c r="E173" s="12">
        <v>1407.2790294627384</v>
      </c>
      <c r="F173" s="12"/>
      <c r="G173" s="11">
        <v>7.0160499999999999</v>
      </c>
      <c r="H173" s="11">
        <v>7.0160499999999999</v>
      </c>
      <c r="I173" s="11">
        <v>36.323319999999995</v>
      </c>
      <c r="J173" s="12">
        <v>417.71751911688193</v>
      </c>
      <c r="L173" s="184"/>
    </row>
    <row r="174" spans="1:15" ht="11.25" customHeight="1" x14ac:dyDescent="0.2">
      <c r="A174" s="10" t="s">
        <v>451</v>
      </c>
      <c r="B174" s="11">
        <v>0</v>
      </c>
      <c r="C174" s="11">
        <v>0</v>
      </c>
      <c r="D174" s="11">
        <v>0</v>
      </c>
      <c r="E174" s="12" t="s">
        <v>521</v>
      </c>
      <c r="F174" s="12"/>
      <c r="G174" s="11">
        <v>0</v>
      </c>
      <c r="H174" s="11">
        <v>0</v>
      </c>
      <c r="I174" s="11">
        <v>0</v>
      </c>
      <c r="J174" s="12" t="s">
        <v>521</v>
      </c>
      <c r="L174" s="184"/>
    </row>
    <row r="175" spans="1:15" ht="11.25" customHeight="1" x14ac:dyDescent="0.2">
      <c r="A175" s="10" t="s">
        <v>115</v>
      </c>
      <c r="B175" s="11">
        <v>1.175</v>
      </c>
      <c r="C175" s="11">
        <v>1.175</v>
      </c>
      <c r="D175" s="11">
        <v>2.56</v>
      </c>
      <c r="E175" s="12">
        <v>117.87234042553192</v>
      </c>
      <c r="F175" s="12"/>
      <c r="G175" s="11">
        <v>3.5249999999999999</v>
      </c>
      <c r="H175" s="11">
        <v>3.5249999999999999</v>
      </c>
      <c r="I175" s="11">
        <v>8.73</v>
      </c>
      <c r="J175" s="12">
        <v>147.65957446808514</v>
      </c>
      <c r="L175" s="184"/>
    </row>
    <row r="176" spans="1:15" ht="11.25" customHeight="1" x14ac:dyDescent="0.2">
      <c r="A176" s="10" t="s">
        <v>116</v>
      </c>
      <c r="B176" s="11">
        <v>33.838000000000001</v>
      </c>
      <c r="C176" s="11">
        <v>33.838000000000001</v>
      </c>
      <c r="D176" s="11">
        <v>0.36</v>
      </c>
      <c r="E176" s="12">
        <v>-98.936107334948872</v>
      </c>
      <c r="F176" s="12"/>
      <c r="G176" s="11">
        <v>30.007999999999999</v>
      </c>
      <c r="H176" s="11">
        <v>30.007999999999999</v>
      </c>
      <c r="I176" s="11">
        <v>0.36</v>
      </c>
      <c r="J176" s="12">
        <v>-98.80031991468941</v>
      </c>
      <c r="L176" s="184"/>
    </row>
    <row r="177" spans="1:14" ht="11.25" customHeight="1" x14ac:dyDescent="0.2">
      <c r="A177" s="10" t="s">
        <v>117</v>
      </c>
      <c r="B177" s="11">
        <v>393.33425</v>
      </c>
      <c r="C177" s="11">
        <v>342.74725000000001</v>
      </c>
      <c r="D177" s="11">
        <v>506.76100000000002</v>
      </c>
      <c r="E177" s="12">
        <v>47.852681531361668</v>
      </c>
      <c r="F177" s="12"/>
      <c r="G177" s="11">
        <v>1592.1095600000001</v>
      </c>
      <c r="H177" s="11">
        <v>1388.7658899999997</v>
      </c>
      <c r="I177" s="11">
        <v>2162.4241899999997</v>
      </c>
      <c r="J177" s="12">
        <v>55.708331085234249</v>
      </c>
      <c r="L177" s="184"/>
    </row>
    <row r="178" spans="1:14" ht="11.25" customHeight="1" x14ac:dyDescent="0.2">
      <c r="A178" s="10" t="s">
        <v>121</v>
      </c>
      <c r="B178" s="11">
        <v>2471.9</v>
      </c>
      <c r="C178" s="11">
        <v>2471.9</v>
      </c>
      <c r="D178" s="11">
        <v>7648.335</v>
      </c>
      <c r="E178" s="12">
        <v>209.41118168210687</v>
      </c>
      <c r="F178" s="12"/>
      <c r="G178" s="11">
        <v>1033.914</v>
      </c>
      <c r="H178" s="11">
        <v>1033.914</v>
      </c>
      <c r="I178" s="11">
        <v>1647.316</v>
      </c>
      <c r="J178" s="12">
        <v>59.328145280942124</v>
      </c>
      <c r="L178" s="184"/>
    </row>
    <row r="179" spans="1:14" ht="11.25" customHeight="1" x14ac:dyDescent="0.2">
      <c r="A179" s="10" t="s">
        <v>368</v>
      </c>
      <c r="B179" s="11">
        <v>154.02099999999999</v>
      </c>
      <c r="C179" s="11">
        <v>154.02099999999999</v>
      </c>
      <c r="D179" s="11">
        <v>1.4722</v>
      </c>
      <c r="E179" s="12">
        <v>-99.044156316346474</v>
      </c>
      <c r="F179" s="12"/>
      <c r="G179" s="11">
        <v>229.39339999999999</v>
      </c>
      <c r="H179" s="11">
        <v>229.39339999999999</v>
      </c>
      <c r="I179" s="11">
        <v>9.7596000000000007</v>
      </c>
      <c r="J179" s="12">
        <v>-95.745474804418961</v>
      </c>
      <c r="L179" s="184"/>
    </row>
    <row r="180" spans="1:14" x14ac:dyDescent="0.2">
      <c r="A180" s="228" t="s">
        <v>118</v>
      </c>
      <c r="B180" s="11">
        <v>25.391999999999999</v>
      </c>
      <c r="C180" s="11">
        <v>25.391999999999999</v>
      </c>
      <c r="D180" s="11">
        <v>283.89600000000002</v>
      </c>
      <c r="E180" s="12">
        <v>1018.0529300567109</v>
      </c>
      <c r="F180" s="12"/>
      <c r="G180" s="11">
        <v>28.368099999999998</v>
      </c>
      <c r="H180" s="11">
        <v>28.368099999999998</v>
      </c>
      <c r="I180" s="11">
        <v>307.53500000000003</v>
      </c>
      <c r="J180" s="12">
        <v>984.08740803931187</v>
      </c>
      <c r="L180" s="184"/>
    </row>
    <row r="181" spans="1:14" ht="11.25" customHeight="1" x14ac:dyDescent="0.2">
      <c r="A181" s="10" t="s">
        <v>119</v>
      </c>
      <c r="B181" s="11">
        <v>578.78200000000004</v>
      </c>
      <c r="C181" s="11">
        <v>578.78200000000004</v>
      </c>
      <c r="D181" s="11">
        <v>0.57499999999999996</v>
      </c>
      <c r="E181" s="12">
        <v>-99.90065344119202</v>
      </c>
      <c r="F181" s="12"/>
      <c r="G181" s="11">
        <v>462.31079999999997</v>
      </c>
      <c r="H181" s="11">
        <v>462.31079999999997</v>
      </c>
      <c r="I181" s="11">
        <v>0.79</v>
      </c>
      <c r="J181" s="12">
        <v>-99.829119285121607</v>
      </c>
      <c r="L181" s="184"/>
    </row>
    <row r="182" spans="1:14" ht="11.25" customHeight="1" x14ac:dyDescent="0.2">
      <c r="A182" s="10" t="s">
        <v>338</v>
      </c>
      <c r="B182" s="11">
        <v>247.43</v>
      </c>
      <c r="C182" s="11">
        <v>247.43</v>
      </c>
      <c r="D182" s="11">
        <v>269.90700000000004</v>
      </c>
      <c r="E182" s="12">
        <v>9.0841854261811505</v>
      </c>
      <c r="F182" s="12"/>
      <c r="G182" s="11">
        <v>134.29051999999999</v>
      </c>
      <c r="H182" s="11">
        <v>134.29051999999999</v>
      </c>
      <c r="I182" s="11">
        <v>5223.6827999999996</v>
      </c>
      <c r="J182" s="12">
        <v>3789.8373466719768</v>
      </c>
      <c r="L182" s="184"/>
    </row>
    <row r="183" spans="1:14" ht="11.25" customHeight="1" x14ac:dyDescent="0.2">
      <c r="A183" s="10" t="s">
        <v>125</v>
      </c>
      <c r="B183" s="11">
        <v>67.992680000000007</v>
      </c>
      <c r="C183" s="11">
        <v>67.632680000000008</v>
      </c>
      <c r="D183" s="11">
        <v>67.422499999999999</v>
      </c>
      <c r="E183" s="12">
        <v>-0.31076692510190185</v>
      </c>
      <c r="F183" s="12"/>
      <c r="G183" s="11">
        <v>259.21308999999997</v>
      </c>
      <c r="H183" s="11">
        <v>254.31429</v>
      </c>
      <c r="I183" s="11">
        <v>200.58042</v>
      </c>
      <c r="J183" s="12">
        <v>-21.128922798636282</v>
      </c>
      <c r="L183" s="184"/>
    </row>
    <row r="184" spans="1:14" ht="11.25" customHeight="1" x14ac:dyDescent="0.2">
      <c r="A184" s="10"/>
      <c r="B184" s="11"/>
      <c r="C184" s="11"/>
      <c r="D184" s="11"/>
      <c r="E184" s="12"/>
      <c r="F184" s="11"/>
      <c r="G184" s="11"/>
      <c r="H184" s="11"/>
      <c r="I184" s="11"/>
      <c r="J184" s="12"/>
      <c r="L184" s="184"/>
    </row>
    <row r="185" spans="1:14" s="20" customFormat="1" ht="11.25" customHeight="1" x14ac:dyDescent="0.2">
      <c r="A185" s="94" t="s">
        <v>273</v>
      </c>
      <c r="B185" s="18">
        <v>145719.97851839999</v>
      </c>
      <c r="C185" s="18">
        <v>118593.7890684</v>
      </c>
      <c r="D185" s="18">
        <v>127067.435379</v>
      </c>
      <c r="E185" s="16">
        <v>7.1451012545966819</v>
      </c>
      <c r="F185" s="16"/>
      <c r="G185" s="18">
        <v>188311.84987999999</v>
      </c>
      <c r="H185" s="18">
        <v>152427.61150000003</v>
      </c>
      <c r="I185" s="18">
        <v>151191.88820000002</v>
      </c>
      <c r="J185" s="16">
        <v>-0.81069518038076183</v>
      </c>
      <c r="L185" s="183"/>
      <c r="M185" s="181"/>
      <c r="N185" s="181"/>
    </row>
    <row r="186" spans="1:14" ht="11.25" customHeight="1" x14ac:dyDescent="0.2">
      <c r="A186" s="17"/>
      <c r="B186" s="18"/>
      <c r="C186" s="18"/>
      <c r="D186" s="18"/>
      <c r="E186" s="12"/>
      <c r="F186" s="16"/>
      <c r="G186" s="18"/>
      <c r="H186" s="18"/>
      <c r="I186" s="18"/>
      <c r="J186" s="12"/>
      <c r="L186" s="184"/>
    </row>
    <row r="187" spans="1:14" ht="11.25" customHeight="1" x14ac:dyDescent="0.2">
      <c r="A187" s="9" t="s">
        <v>226</v>
      </c>
      <c r="B187" s="11">
        <v>18764.358928000005</v>
      </c>
      <c r="C187" s="11">
        <v>14562.224558000002</v>
      </c>
      <c r="D187" s="11">
        <v>11031.241639999998</v>
      </c>
      <c r="E187" s="12">
        <v>-24.247551628780499</v>
      </c>
      <c r="G187" s="11">
        <v>53501.23741999999</v>
      </c>
      <c r="H187" s="11">
        <v>41401.518309999992</v>
      </c>
      <c r="I187" s="11">
        <v>36144.400439999998</v>
      </c>
      <c r="J187" s="12">
        <v>-12.697886658736877</v>
      </c>
      <c r="L187" s="184"/>
    </row>
    <row r="188" spans="1:14" ht="11.25" customHeight="1" x14ac:dyDescent="0.2">
      <c r="A188" s="9" t="s">
        <v>109</v>
      </c>
      <c r="B188" s="11">
        <v>3715.6485567000004</v>
      </c>
      <c r="C188" s="11">
        <v>2460.3757967000001</v>
      </c>
      <c r="D188" s="11">
        <v>2113.4944299999997</v>
      </c>
      <c r="E188" s="12">
        <v>-14.098714804675694</v>
      </c>
      <c r="G188" s="11">
        <v>10908.901060000004</v>
      </c>
      <c r="H188" s="11">
        <v>7471.4912400000012</v>
      </c>
      <c r="I188" s="11">
        <v>8184.7289500000015</v>
      </c>
      <c r="J188" s="12">
        <v>9.5461225488902528</v>
      </c>
      <c r="L188" s="184"/>
    </row>
    <row r="189" spans="1:14" ht="11.25" customHeight="1" x14ac:dyDescent="0.2">
      <c r="A189" s="9" t="s">
        <v>1</v>
      </c>
      <c r="B189" s="11">
        <v>1926.6647300000002</v>
      </c>
      <c r="C189" s="11">
        <v>1647.79747</v>
      </c>
      <c r="D189" s="11">
        <v>1424.4473499999999</v>
      </c>
      <c r="E189" s="12">
        <v>-13.554464311685095</v>
      </c>
      <c r="G189" s="11">
        <v>9261.7467399999987</v>
      </c>
      <c r="H189" s="11">
        <v>8130.9864799999987</v>
      </c>
      <c r="I189" s="11">
        <v>6019.424320000001</v>
      </c>
      <c r="J189" s="12">
        <v>-25.969323220421813</v>
      </c>
      <c r="L189" s="184"/>
    </row>
    <row r="190" spans="1:14" ht="11.25" customHeight="1" x14ac:dyDescent="0.2">
      <c r="A190" s="9" t="s">
        <v>126</v>
      </c>
      <c r="B190" s="11">
        <v>121313.3063037</v>
      </c>
      <c r="C190" s="11">
        <v>99923.391243699996</v>
      </c>
      <c r="D190" s="11">
        <v>112498.251959</v>
      </c>
      <c r="E190" s="12">
        <v>12.584501545420494</v>
      </c>
      <c r="G190" s="11">
        <v>114639.96465999998</v>
      </c>
      <c r="H190" s="11">
        <v>95423.615470000033</v>
      </c>
      <c r="I190" s="11">
        <v>100843.33449000001</v>
      </c>
      <c r="J190" s="12">
        <v>5.6796412432139221</v>
      </c>
      <c r="L190" s="184"/>
    </row>
    <row r="191" spans="1:14" x14ac:dyDescent="0.2">
      <c r="A191" s="89"/>
      <c r="B191" s="95"/>
      <c r="C191" s="95"/>
      <c r="D191" s="95"/>
      <c r="E191" s="95"/>
      <c r="F191" s="95"/>
      <c r="G191" s="95"/>
      <c r="H191" s="95"/>
      <c r="I191" s="95"/>
      <c r="J191" s="89"/>
      <c r="L191" s="184"/>
    </row>
    <row r="192" spans="1:14" x14ac:dyDescent="0.2">
      <c r="A192" s="9" t="s">
        <v>472</v>
      </c>
      <c r="B192" s="9"/>
      <c r="C192" s="9"/>
      <c r="D192" s="9"/>
      <c r="E192" s="9"/>
      <c r="F192" s="9"/>
      <c r="G192" s="9"/>
      <c r="H192" s="9"/>
      <c r="I192" s="9"/>
      <c r="J192" s="9"/>
      <c r="L192" s="184"/>
    </row>
    <row r="193" spans="1:17" ht="20.100000000000001" customHeight="1" x14ac:dyDescent="0.2">
      <c r="A193" s="334" t="s">
        <v>168</v>
      </c>
      <c r="B193" s="334"/>
      <c r="C193" s="334"/>
      <c r="D193" s="334"/>
      <c r="E193" s="334"/>
      <c r="F193" s="334"/>
      <c r="G193" s="334"/>
      <c r="H193" s="334"/>
      <c r="I193" s="334"/>
      <c r="J193" s="334"/>
      <c r="L193" s="184"/>
    </row>
    <row r="194" spans="1:17" ht="20.100000000000001" customHeight="1" x14ac:dyDescent="0.2">
      <c r="A194" s="335" t="s">
        <v>163</v>
      </c>
      <c r="B194" s="335"/>
      <c r="C194" s="335"/>
      <c r="D194" s="335"/>
      <c r="E194" s="335"/>
      <c r="F194" s="335"/>
      <c r="G194" s="335"/>
      <c r="H194" s="335"/>
      <c r="I194" s="335"/>
      <c r="J194" s="335"/>
      <c r="L194" s="184"/>
    </row>
    <row r="195" spans="1:17" s="20" customFormat="1" x14ac:dyDescent="0.2">
      <c r="A195" s="17"/>
      <c r="B195" s="336" t="s">
        <v>130</v>
      </c>
      <c r="C195" s="336"/>
      <c r="D195" s="336"/>
      <c r="E195" s="336"/>
      <c r="F195" s="290"/>
      <c r="G195" s="336" t="s">
        <v>484</v>
      </c>
      <c r="H195" s="336"/>
      <c r="I195" s="336"/>
      <c r="J195" s="336"/>
      <c r="K195" s="96"/>
      <c r="L195" s="180"/>
      <c r="M195" s="180"/>
      <c r="N195" s="180"/>
      <c r="O195" s="96"/>
    </row>
    <row r="196" spans="1:17" s="20" customFormat="1" x14ac:dyDescent="0.2">
      <c r="A196" s="17" t="s">
        <v>275</v>
      </c>
      <c r="B196" s="340">
        <v>2016</v>
      </c>
      <c r="C196" s="337" t="s">
        <v>510</v>
      </c>
      <c r="D196" s="337"/>
      <c r="E196" s="337"/>
      <c r="F196" s="290"/>
      <c r="G196" s="340">
        <v>2016</v>
      </c>
      <c r="H196" s="337" t="s">
        <v>510</v>
      </c>
      <c r="I196" s="337"/>
      <c r="J196" s="337"/>
      <c r="K196" s="96"/>
      <c r="L196" s="180"/>
      <c r="M196" s="180"/>
      <c r="N196" s="180"/>
      <c r="O196" s="96"/>
    </row>
    <row r="197" spans="1:17" s="20" customFormat="1" x14ac:dyDescent="0.2">
      <c r="A197" s="128"/>
      <c r="B197" s="341"/>
      <c r="C197" s="277">
        <v>2016</v>
      </c>
      <c r="D197" s="277">
        <v>2017</v>
      </c>
      <c r="E197" s="291" t="s">
        <v>522</v>
      </c>
      <c r="F197" s="130"/>
      <c r="G197" s="341"/>
      <c r="H197" s="277">
        <v>2016</v>
      </c>
      <c r="I197" s="277">
        <v>2017</v>
      </c>
      <c r="J197" s="291" t="s">
        <v>522</v>
      </c>
      <c r="L197" s="181"/>
      <c r="M197" s="181"/>
      <c r="N197" s="181"/>
    </row>
    <row r="198" spans="1:17" ht="11.25" customHeight="1" x14ac:dyDescent="0.2">
      <c r="A198" s="9"/>
      <c r="B198" s="9"/>
      <c r="C198" s="9"/>
      <c r="D198" s="9"/>
      <c r="E198" s="9"/>
      <c r="F198" s="9"/>
      <c r="G198" s="9"/>
      <c r="H198" s="9"/>
      <c r="I198" s="9"/>
      <c r="J198" s="9"/>
      <c r="L198" s="184"/>
    </row>
    <row r="199" spans="1:17" s="21" customFormat="1" x14ac:dyDescent="0.2">
      <c r="A199" s="91" t="s">
        <v>310</v>
      </c>
      <c r="B199" s="91">
        <v>916638.45253809995</v>
      </c>
      <c r="C199" s="91">
        <v>755242.56244270015</v>
      </c>
      <c r="D199" s="91">
        <f>+D201+D222</f>
        <v>777770.21322189993</v>
      </c>
      <c r="E199" s="16">
        <f>+(D199/C199-1)*100</f>
        <v>2.9828364951172803</v>
      </c>
      <c r="F199" s="91"/>
      <c r="G199" s="91">
        <v>1874909.0626400004</v>
      </c>
      <c r="H199" s="91">
        <v>1536462.55174</v>
      </c>
      <c r="I199" s="91">
        <f>+I201+I222</f>
        <v>1671696.65405</v>
      </c>
      <c r="J199" s="16">
        <f>+(I199/H199-1)*100</f>
        <v>8.8016530020111006</v>
      </c>
      <c r="L199" s="183"/>
      <c r="M199" s="220"/>
      <c r="N199" s="220"/>
    </row>
    <row r="200" spans="1:17" ht="11.25" customHeight="1" x14ac:dyDescent="0.2">
      <c r="A200" s="9"/>
      <c r="B200" s="11"/>
      <c r="C200" s="11"/>
      <c r="D200" s="11"/>
      <c r="E200" s="12"/>
      <c r="F200" s="12"/>
      <c r="G200" s="11"/>
      <c r="H200" s="11"/>
      <c r="I200" s="11"/>
      <c r="J200" s="12"/>
      <c r="L200" s="184"/>
    </row>
    <row r="201" spans="1:17" s="20" customFormat="1" ht="24" customHeight="1" x14ac:dyDescent="0.2">
      <c r="A201" s="227" t="s">
        <v>102</v>
      </c>
      <c r="B201" s="18">
        <v>451067.17523649993</v>
      </c>
      <c r="C201" s="18">
        <v>372337.59594929998</v>
      </c>
      <c r="D201" s="18">
        <f>SUM(D203:D220)</f>
        <v>395128.16882339999</v>
      </c>
      <c r="E201" s="16">
        <f>+(D201/C201-1)*100</f>
        <v>6.1209432305630918</v>
      </c>
      <c r="F201" s="16"/>
      <c r="G201" s="18">
        <v>1427481.6462600003</v>
      </c>
      <c r="H201" s="18">
        <v>1174873.4603000002</v>
      </c>
      <c r="I201" s="18">
        <f>SUM(I203:I220)</f>
        <v>1254583.41499</v>
      </c>
      <c r="J201" s="16">
        <f>+(I201/H201-1)*100</f>
        <v>6.7845565827698628</v>
      </c>
      <c r="L201" s="222"/>
      <c r="M201" s="222"/>
      <c r="N201" s="223"/>
      <c r="O201" s="118"/>
      <c r="P201" s="118"/>
      <c r="Q201" s="118"/>
    </row>
    <row r="202" spans="1:17" s="20" customFormat="1" ht="11.25" customHeight="1" x14ac:dyDescent="0.2">
      <c r="A202" s="17"/>
      <c r="B202" s="18"/>
      <c r="C202" s="18"/>
      <c r="D202" s="18"/>
      <c r="E202" s="16"/>
      <c r="F202" s="16"/>
      <c r="G202" s="18"/>
      <c r="H202" s="18"/>
      <c r="I202" s="18"/>
      <c r="J202" s="12"/>
      <c r="L202" s="281"/>
      <c r="M202" s="281"/>
      <c r="N202" s="282"/>
      <c r="O202" s="283"/>
      <c r="P202" s="283"/>
      <c r="Q202" s="283"/>
    </row>
    <row r="203" spans="1:17" s="20" customFormat="1" ht="15" customHeight="1" x14ac:dyDescent="0.2">
      <c r="A203" s="228" t="s">
        <v>373</v>
      </c>
      <c r="B203" s="11">
        <v>35719.513064000013</v>
      </c>
      <c r="C203" s="11">
        <v>29206.579580000005</v>
      </c>
      <c r="D203" s="11">
        <v>28242.622837400002</v>
      </c>
      <c r="E203" s="12">
        <v>-3.3004780308478701</v>
      </c>
      <c r="F203" s="16"/>
      <c r="G203" s="11">
        <v>110765.38495999991</v>
      </c>
      <c r="H203" s="11">
        <v>90937.172729999904</v>
      </c>
      <c r="I203" s="11">
        <v>88479.883529999963</v>
      </c>
      <c r="J203" s="12">
        <v>-2.7021834154618318</v>
      </c>
      <c r="L203" s="281"/>
      <c r="M203" s="281"/>
      <c r="N203" s="282"/>
      <c r="O203" s="283"/>
      <c r="P203" s="283"/>
      <c r="Q203" s="283"/>
    </row>
    <row r="204" spans="1:17" s="20" customFormat="1" ht="11.25" customHeight="1" x14ac:dyDescent="0.2">
      <c r="A204" s="228" t="s">
        <v>452</v>
      </c>
      <c r="B204" s="11">
        <v>3.0194999999999999</v>
      </c>
      <c r="C204" s="11">
        <v>0</v>
      </c>
      <c r="D204" s="11">
        <v>2.4209999999999998</v>
      </c>
      <c r="E204" s="12" t="s">
        <v>521</v>
      </c>
      <c r="F204" s="18"/>
      <c r="G204" s="11">
        <v>8.0826000000000011</v>
      </c>
      <c r="H204" s="11">
        <v>0</v>
      </c>
      <c r="I204" s="11">
        <v>8.9954999999999998</v>
      </c>
      <c r="J204" s="12" t="s">
        <v>521</v>
      </c>
      <c r="L204" s="281"/>
      <c r="M204" s="281"/>
      <c r="N204" s="282"/>
      <c r="O204" s="283"/>
      <c r="P204" s="283"/>
      <c r="Q204" s="283"/>
    </row>
    <row r="205" spans="1:17" s="20" customFormat="1" ht="11.25" customHeight="1" x14ac:dyDescent="0.2">
      <c r="A205" s="228" t="s">
        <v>453</v>
      </c>
      <c r="B205" s="11">
        <v>80.194500000000005</v>
      </c>
      <c r="C205" s="11">
        <v>72.490499999999997</v>
      </c>
      <c r="D205" s="11">
        <v>39.451500000000003</v>
      </c>
      <c r="E205" s="12">
        <v>-45.577006642249671</v>
      </c>
      <c r="F205" s="16"/>
      <c r="G205" s="11">
        <v>273.96281000000005</v>
      </c>
      <c r="H205" s="11">
        <v>246.76991000000004</v>
      </c>
      <c r="I205" s="11">
        <v>135.24539999999999</v>
      </c>
      <c r="J205" s="12">
        <v>-45.193723173137293</v>
      </c>
      <c r="L205" s="281"/>
      <c r="M205" s="281"/>
      <c r="N205" s="282"/>
      <c r="O205" s="283"/>
      <c r="P205" s="283"/>
      <c r="Q205" s="283"/>
    </row>
    <row r="206" spans="1:17" s="20" customFormat="1" ht="11.25" customHeight="1" x14ac:dyDescent="0.2">
      <c r="A206" s="228" t="s">
        <v>454</v>
      </c>
      <c r="B206" s="11">
        <v>85.316999999999993</v>
      </c>
      <c r="C206" s="11">
        <v>59.322000000000003</v>
      </c>
      <c r="D206" s="11">
        <v>93.590999999999994</v>
      </c>
      <c r="E206" s="12">
        <v>57.767775867300486</v>
      </c>
      <c r="F206" s="16"/>
      <c r="G206" s="11">
        <v>208.80216000000001</v>
      </c>
      <c r="H206" s="11">
        <v>149.34923999999998</v>
      </c>
      <c r="I206" s="11">
        <v>346.11257999999998</v>
      </c>
      <c r="J206" s="12">
        <v>131.74713175641202</v>
      </c>
      <c r="L206" s="281"/>
      <c r="M206" s="281"/>
      <c r="N206" s="282"/>
      <c r="O206" s="283"/>
      <c r="P206" s="283"/>
      <c r="Q206" s="283"/>
    </row>
    <row r="207" spans="1:17" s="20" customFormat="1" ht="11.25" customHeight="1" x14ac:dyDescent="0.2">
      <c r="A207" s="228" t="s">
        <v>455</v>
      </c>
      <c r="B207" s="11">
        <v>2078.0018800000003</v>
      </c>
      <c r="C207" s="11">
        <v>1875.0243500000001</v>
      </c>
      <c r="D207" s="11">
        <v>1553.8121099999998</v>
      </c>
      <c r="E207" s="12">
        <v>-17.131096990820424</v>
      </c>
      <c r="F207" s="16"/>
      <c r="G207" s="11">
        <v>6848.5686400000004</v>
      </c>
      <c r="H207" s="11">
        <v>6144.7052899999999</v>
      </c>
      <c r="I207" s="11">
        <v>5018.3854300000012</v>
      </c>
      <c r="J207" s="12">
        <v>-18.329924818900452</v>
      </c>
      <c r="L207" s="281"/>
      <c r="M207" s="281"/>
      <c r="N207" s="282"/>
      <c r="O207" s="283"/>
      <c r="P207" s="283"/>
      <c r="Q207" s="283"/>
    </row>
    <row r="208" spans="1:17" s="20" customFormat="1" ht="11.25" customHeight="1" x14ac:dyDescent="0.2">
      <c r="A208" s="228" t="s">
        <v>456</v>
      </c>
      <c r="B208" s="11">
        <v>50404.398241099989</v>
      </c>
      <c r="C208" s="11">
        <v>41352.009473099999</v>
      </c>
      <c r="D208" s="11">
        <v>39682.561121399987</v>
      </c>
      <c r="E208" s="12">
        <v>-4.0371637871335082</v>
      </c>
      <c r="F208" s="16"/>
      <c r="G208" s="11">
        <v>143266.19890999995</v>
      </c>
      <c r="H208" s="11">
        <v>118292.65700999995</v>
      </c>
      <c r="I208" s="11">
        <v>110840.66904000008</v>
      </c>
      <c r="J208" s="12">
        <v>-6.2996200764768702</v>
      </c>
      <c r="L208" s="281"/>
      <c r="M208" s="281"/>
      <c r="N208" s="282"/>
      <c r="O208" s="283"/>
      <c r="P208" s="283"/>
      <c r="Q208" s="283"/>
    </row>
    <row r="209" spans="1:19" s="20" customFormat="1" ht="11.25" customHeight="1" x14ac:dyDescent="0.2">
      <c r="A209" s="228" t="s">
        <v>374</v>
      </c>
      <c r="B209" s="11">
        <v>4264.7626200000004</v>
      </c>
      <c r="C209" s="11">
        <v>3391.4042900000004</v>
      </c>
      <c r="D209" s="11">
        <v>3121.1421300000002</v>
      </c>
      <c r="E209" s="12">
        <v>-7.9690339720600036</v>
      </c>
      <c r="F209" s="16"/>
      <c r="G209" s="11">
        <v>11134.285600000003</v>
      </c>
      <c r="H209" s="11">
        <v>8836.1171400000021</v>
      </c>
      <c r="I209" s="11">
        <v>9294.5702800000072</v>
      </c>
      <c r="J209" s="12">
        <v>5.1884004335416023</v>
      </c>
      <c r="L209" s="281"/>
      <c r="M209" s="281"/>
      <c r="N209" s="282"/>
      <c r="O209" s="283"/>
      <c r="P209" s="283"/>
      <c r="Q209" s="283"/>
    </row>
    <row r="210" spans="1:19" s="20" customFormat="1" ht="11.25" customHeight="1" x14ac:dyDescent="0.2">
      <c r="A210" s="228" t="s">
        <v>327</v>
      </c>
      <c r="B210" s="11">
        <v>38352.638700399999</v>
      </c>
      <c r="C210" s="11">
        <v>32653.927180400002</v>
      </c>
      <c r="D210" s="11">
        <v>35982.1776083</v>
      </c>
      <c r="E210" s="12">
        <v>10.192496631454873</v>
      </c>
      <c r="F210" s="16"/>
      <c r="G210" s="11">
        <v>99524.81293999996</v>
      </c>
      <c r="H210" s="11">
        <v>84938.188379999978</v>
      </c>
      <c r="I210" s="11">
        <v>96720.670759999994</v>
      </c>
      <c r="J210" s="12">
        <v>13.87183151032967</v>
      </c>
      <c r="L210" s="281"/>
      <c r="M210" s="281"/>
      <c r="N210" s="282"/>
      <c r="O210" s="283"/>
      <c r="P210" s="283"/>
      <c r="Q210" s="283"/>
    </row>
    <row r="211" spans="1:19" s="20" customFormat="1" ht="11.25" customHeight="1" x14ac:dyDescent="0.2">
      <c r="A211" s="228" t="s">
        <v>457</v>
      </c>
      <c r="B211" s="11">
        <v>101.80625000000001</v>
      </c>
      <c r="C211" s="11">
        <v>84.796250000000001</v>
      </c>
      <c r="D211" s="11">
        <v>92.372500000000002</v>
      </c>
      <c r="E211" s="12">
        <v>8.9346521809631838</v>
      </c>
      <c r="F211" s="16"/>
      <c r="G211" s="11">
        <v>716.88082999999983</v>
      </c>
      <c r="H211" s="11">
        <v>572.05835999999988</v>
      </c>
      <c r="I211" s="11">
        <v>647.83834999999999</v>
      </c>
      <c r="J211" s="12">
        <v>13.24689844581593</v>
      </c>
      <c r="L211" s="281"/>
      <c r="M211" s="281"/>
      <c r="N211" s="282"/>
      <c r="O211" s="283"/>
      <c r="P211" s="283"/>
      <c r="Q211" s="283"/>
    </row>
    <row r="212" spans="1:19" s="20" customFormat="1" ht="11.25" customHeight="1" x14ac:dyDescent="0.2">
      <c r="A212" s="228" t="s">
        <v>458</v>
      </c>
      <c r="B212" s="11">
        <v>84951.887770400004</v>
      </c>
      <c r="C212" s="11">
        <v>68895.711206299995</v>
      </c>
      <c r="D212" s="11">
        <v>76048.709501499994</v>
      </c>
      <c r="E212" s="12">
        <v>10.382356419518189</v>
      </c>
      <c r="F212" s="16"/>
      <c r="G212" s="11">
        <v>287403.37248000025</v>
      </c>
      <c r="H212" s="11">
        <v>232500.65089000019</v>
      </c>
      <c r="I212" s="11">
        <v>259640.97267999983</v>
      </c>
      <c r="J212" s="12">
        <v>11.673224004366418</v>
      </c>
      <c r="L212" s="281"/>
      <c r="M212" s="281"/>
      <c r="N212" s="282"/>
      <c r="O212" s="283"/>
      <c r="P212" s="283"/>
      <c r="Q212" s="283"/>
    </row>
    <row r="213" spans="1:19" s="20" customFormat="1" ht="11.25" customHeight="1" x14ac:dyDescent="0.2">
      <c r="A213" s="228" t="s">
        <v>459</v>
      </c>
      <c r="B213" s="11">
        <v>26329.530685999991</v>
      </c>
      <c r="C213" s="11">
        <v>21239.704951000003</v>
      </c>
      <c r="D213" s="11">
        <v>25197.724153100004</v>
      </c>
      <c r="E213" s="12">
        <v>18.635000868567374</v>
      </c>
      <c r="F213" s="16"/>
      <c r="G213" s="11">
        <v>94331.538780000032</v>
      </c>
      <c r="H213" s="11">
        <v>75494.517269999982</v>
      </c>
      <c r="I213" s="11">
        <v>86991.545109999963</v>
      </c>
      <c r="J213" s="12">
        <v>15.228957354455019</v>
      </c>
      <c r="L213" s="183"/>
      <c r="M213" s="286"/>
      <c r="N213" s="192"/>
      <c r="O213" s="193"/>
      <c r="P213" s="193"/>
      <c r="Q213" s="193"/>
    </row>
    <row r="214" spans="1:19" ht="11.25" customHeight="1" x14ac:dyDescent="0.2">
      <c r="A214" s="228" t="s">
        <v>460</v>
      </c>
      <c r="B214" s="11">
        <v>3134.9555760999997</v>
      </c>
      <c r="C214" s="11">
        <v>2459.2132861</v>
      </c>
      <c r="D214" s="11">
        <v>2936.9535640000004</v>
      </c>
      <c r="E214" s="12">
        <v>19.426549157012559</v>
      </c>
      <c r="F214" s="12"/>
      <c r="G214" s="11">
        <v>11845.15926</v>
      </c>
      <c r="H214" s="11">
        <v>9418.0988800000068</v>
      </c>
      <c r="I214" s="11">
        <v>10448.353429999999</v>
      </c>
      <c r="J214" s="12">
        <v>10.939092518850174</v>
      </c>
      <c r="L214" s="282"/>
      <c r="M214" s="285"/>
      <c r="N214" s="282"/>
      <c r="O214" s="283"/>
      <c r="P214" s="283"/>
      <c r="Q214" s="283"/>
    </row>
    <row r="215" spans="1:19" ht="11.25" customHeight="1" x14ac:dyDescent="0.2">
      <c r="A215" s="228" t="s">
        <v>328</v>
      </c>
      <c r="B215" s="11">
        <v>33400.553694000002</v>
      </c>
      <c r="C215" s="11">
        <v>27255.066989999999</v>
      </c>
      <c r="D215" s="11">
        <v>30058.451869999997</v>
      </c>
      <c r="E215" s="12">
        <v>10.285738358407158</v>
      </c>
      <c r="F215" s="12"/>
      <c r="G215" s="11">
        <v>90454.586710000018</v>
      </c>
      <c r="H215" s="11">
        <v>74276.854949999979</v>
      </c>
      <c r="I215" s="11">
        <v>80354.059639999963</v>
      </c>
      <c r="J215" s="12">
        <v>8.1818282345030582</v>
      </c>
      <c r="L215" s="184"/>
    </row>
    <row r="216" spans="1:19" ht="11.25" customHeight="1" x14ac:dyDescent="0.2">
      <c r="A216" s="228" t="s">
        <v>370</v>
      </c>
      <c r="B216" s="11">
        <v>9970.9041964999997</v>
      </c>
      <c r="C216" s="11">
        <v>8185.7140964999999</v>
      </c>
      <c r="D216" s="11">
        <v>9187.7307674000003</v>
      </c>
      <c r="E216" s="12">
        <v>12.241041637753241</v>
      </c>
      <c r="F216" s="12"/>
      <c r="G216" s="11">
        <v>40136.594550000016</v>
      </c>
      <c r="H216" s="11">
        <v>33396.869520000007</v>
      </c>
      <c r="I216" s="11">
        <v>35228.180209999991</v>
      </c>
      <c r="J216" s="12">
        <v>5.483480087567159</v>
      </c>
      <c r="L216" s="184"/>
      <c r="M216" s="185"/>
      <c r="N216" s="282"/>
      <c r="O216" s="283"/>
      <c r="P216" s="283"/>
      <c r="Q216" s="283"/>
      <c r="R216" s="283"/>
      <c r="S216" s="283"/>
    </row>
    <row r="217" spans="1:19" ht="11.25" customHeight="1" x14ac:dyDescent="0.2">
      <c r="A217" s="228" t="s">
        <v>329</v>
      </c>
      <c r="B217" s="11">
        <v>8249.9520360999995</v>
      </c>
      <c r="C217" s="11">
        <v>6532.2126361000001</v>
      </c>
      <c r="D217" s="11">
        <v>6373.8665580000015</v>
      </c>
      <c r="E217" s="12">
        <v>-2.4240802760293718</v>
      </c>
      <c r="F217" s="12"/>
      <c r="G217" s="11">
        <v>34139.614990000016</v>
      </c>
      <c r="H217" s="11">
        <v>27139.001269999997</v>
      </c>
      <c r="I217" s="11">
        <v>27515.014839999978</v>
      </c>
      <c r="J217" s="12">
        <v>1.385509976063986</v>
      </c>
      <c r="L217" s="184"/>
      <c r="N217" s="194"/>
      <c r="O217" s="195"/>
      <c r="P217" s="195"/>
      <c r="Q217" s="195"/>
      <c r="R217" s="195"/>
      <c r="S217" s="195"/>
    </row>
    <row r="218" spans="1:19" ht="11.25" customHeight="1" x14ac:dyDescent="0.2">
      <c r="A218" s="228" t="s">
        <v>330</v>
      </c>
      <c r="B218" s="11">
        <v>3069.6545500000002</v>
      </c>
      <c r="C218" s="11">
        <v>2450.6993699999998</v>
      </c>
      <c r="D218" s="11">
        <v>1747.1209345</v>
      </c>
      <c r="E218" s="12">
        <v>-28.709291890828695</v>
      </c>
      <c r="F218" s="12"/>
      <c r="G218" s="11">
        <v>9554.3001600000007</v>
      </c>
      <c r="H218" s="11">
        <v>7569.4209900000033</v>
      </c>
      <c r="I218" s="11">
        <v>7241.3557799999999</v>
      </c>
      <c r="J218" s="12">
        <v>-4.334085928546088</v>
      </c>
      <c r="L218" s="184"/>
      <c r="N218" s="185"/>
      <c r="O218" s="13"/>
      <c r="P218" s="13"/>
      <c r="Q218" s="13"/>
    </row>
    <row r="219" spans="1:19" ht="11.25" customHeight="1" x14ac:dyDescent="0.2">
      <c r="A219" s="228" t="s">
        <v>371</v>
      </c>
      <c r="B219" s="11">
        <v>142703.38371189998</v>
      </c>
      <c r="C219" s="11">
        <v>119628.81264979999</v>
      </c>
      <c r="D219" s="11">
        <v>127225.31106779998</v>
      </c>
      <c r="E219" s="12">
        <v>6.3500575235481733</v>
      </c>
      <c r="F219" s="12"/>
      <c r="G219" s="11">
        <v>465923.21278</v>
      </c>
      <c r="H219" s="11">
        <v>387132.32964000019</v>
      </c>
      <c r="I219" s="11">
        <v>415529.44444000017</v>
      </c>
      <c r="J219" s="12">
        <v>7.3352475693277484</v>
      </c>
      <c r="L219" s="184"/>
    </row>
    <row r="220" spans="1:19" ht="11.25" customHeight="1" x14ac:dyDescent="0.2">
      <c r="A220" s="228" t="s">
        <v>392</v>
      </c>
      <c r="B220" s="11">
        <v>8166.7012599999998</v>
      </c>
      <c r="C220" s="11">
        <v>6994.9071399999993</v>
      </c>
      <c r="D220" s="11">
        <v>7542.1486000000004</v>
      </c>
      <c r="E220" s="12">
        <f>+(D220/C220-1)*100</f>
        <v>7.8234270884116608</v>
      </c>
      <c r="F220" s="12"/>
      <c r="G220" s="11">
        <v>20946.28709999999</v>
      </c>
      <c r="H220" s="11">
        <v>17828.69882999999</v>
      </c>
      <c r="I220" s="11">
        <v>20142.117990000002</v>
      </c>
      <c r="J220" s="12">
        <f>+(I220/H220-1)*100</f>
        <v>12.975816025941667</v>
      </c>
      <c r="L220" s="184"/>
    </row>
    <row r="221" spans="1:19" ht="11.25" customHeight="1" x14ac:dyDescent="0.2">
      <c r="A221" s="9"/>
      <c r="B221" s="294"/>
      <c r="C221" s="294"/>
      <c r="D221" s="294"/>
      <c r="E221" s="294"/>
      <c r="F221" s="12"/>
      <c r="G221" s="11"/>
      <c r="H221" s="11"/>
      <c r="I221" s="11"/>
      <c r="J221" s="12"/>
      <c r="L221" s="184"/>
      <c r="M221" s="185"/>
      <c r="N221" s="185"/>
      <c r="O221" s="13"/>
      <c r="P221" s="13"/>
      <c r="Q221" s="13"/>
    </row>
    <row r="222" spans="1:19" s="20" customFormat="1" ht="11.25" customHeight="1" x14ac:dyDescent="0.2">
      <c r="A222" s="17" t="s">
        <v>182</v>
      </c>
      <c r="B222" s="18">
        <v>465571.27730160003</v>
      </c>
      <c r="C222" s="18">
        <v>382904.9664934001</v>
      </c>
      <c r="D222" s="18">
        <v>382642.04439849994</v>
      </c>
      <c r="E222" s="16">
        <v>-6.8665104375114083E-2</v>
      </c>
      <c r="F222" s="16"/>
      <c r="G222" s="18">
        <v>447427.41638000007</v>
      </c>
      <c r="H222" s="18">
        <v>361589.09143999999</v>
      </c>
      <c r="I222" s="18">
        <v>417113.23906000005</v>
      </c>
      <c r="J222" s="16">
        <v>15.355592559189077</v>
      </c>
      <c r="L222" s="183"/>
      <c r="M222" s="181"/>
      <c r="N222" s="181"/>
    </row>
    <row r="223" spans="1:19" ht="11.25" customHeight="1" x14ac:dyDescent="0.2">
      <c r="A223" s="9" t="s">
        <v>103</v>
      </c>
      <c r="B223" s="11">
        <v>401934.60070000001</v>
      </c>
      <c r="C223" s="11">
        <v>332746.46270000003</v>
      </c>
      <c r="D223" s="11">
        <v>315694.0355</v>
      </c>
      <c r="E223" s="12">
        <v>-5.1247508573439831</v>
      </c>
      <c r="F223" s="12"/>
      <c r="G223" s="11">
        <v>303277.02419000003</v>
      </c>
      <c r="H223" s="11">
        <v>247178.49427</v>
      </c>
      <c r="I223" s="11">
        <v>265036.58486</v>
      </c>
      <c r="J223" s="12">
        <v>7.224775214664561</v>
      </c>
      <c r="L223" s="184"/>
      <c r="M223" s="185"/>
      <c r="N223" s="185"/>
    </row>
    <row r="224" spans="1:19" ht="11.25" customHeight="1" x14ac:dyDescent="0.2">
      <c r="A224" s="9" t="s">
        <v>487</v>
      </c>
      <c r="B224" s="11">
        <v>0</v>
      </c>
      <c r="C224" s="11">
        <v>0</v>
      </c>
      <c r="D224" s="11">
        <v>16987.599999999999</v>
      </c>
      <c r="E224" s="12" t="s">
        <v>521</v>
      </c>
      <c r="F224" s="12"/>
      <c r="G224" s="11">
        <v>0</v>
      </c>
      <c r="H224" s="11">
        <v>0</v>
      </c>
      <c r="I224" s="11">
        <v>31718.882690000006</v>
      </c>
      <c r="J224" s="12" t="s">
        <v>521</v>
      </c>
      <c r="L224" s="184"/>
      <c r="M224" s="185"/>
      <c r="N224" s="185"/>
    </row>
    <row r="225" spans="1:14" ht="11.25" customHeight="1" x14ac:dyDescent="0.2">
      <c r="A225" s="9" t="s">
        <v>372</v>
      </c>
      <c r="B225" s="11">
        <v>48230.686590000005</v>
      </c>
      <c r="C225" s="11">
        <v>37983.894739999996</v>
      </c>
      <c r="D225" s="11">
        <v>34875.021807800003</v>
      </c>
      <c r="E225" s="12">
        <v>-8.1847134252036255</v>
      </c>
      <c r="F225" s="12"/>
      <c r="G225" s="11">
        <v>92328.294150000016</v>
      </c>
      <c r="H225" s="11">
        <v>72770.553230000005</v>
      </c>
      <c r="I225" s="11">
        <v>70460.30292000006</v>
      </c>
      <c r="J225" s="12">
        <v>-3.1747048874262731</v>
      </c>
      <c r="L225" s="184"/>
      <c r="M225" s="185"/>
      <c r="N225" s="185"/>
    </row>
    <row r="226" spans="1:14" ht="11.25" customHeight="1" x14ac:dyDescent="0.2">
      <c r="A226" s="9" t="s">
        <v>54</v>
      </c>
      <c r="B226" s="11">
        <v>5097.1689958999996</v>
      </c>
      <c r="C226" s="11">
        <v>4125.5909758999996</v>
      </c>
      <c r="D226" s="11">
        <v>3964.1140671000003</v>
      </c>
      <c r="E226" s="12">
        <v>-3.9140309774594897</v>
      </c>
      <c r="F226" s="12"/>
      <c r="G226" s="11">
        <v>20473.727639999994</v>
      </c>
      <c r="H226" s="11">
        <v>16262.690620000003</v>
      </c>
      <c r="I226" s="11">
        <v>16321.425760000004</v>
      </c>
      <c r="J226" s="12">
        <v>0.36116495955329242</v>
      </c>
      <c r="L226" s="184"/>
    </row>
    <row r="227" spans="1:14" ht="11.25" customHeight="1" x14ac:dyDescent="0.2">
      <c r="A227" s="9" t="s">
        <v>55</v>
      </c>
      <c r="B227" s="11">
        <v>379.6710056</v>
      </c>
      <c r="C227" s="11">
        <v>327.1607555999999</v>
      </c>
      <c r="D227" s="11">
        <v>366.76139999999992</v>
      </c>
      <c r="E227" s="12">
        <v>12.104338225828457</v>
      </c>
      <c r="F227" s="12"/>
      <c r="G227" s="11">
        <v>2737.8361600000007</v>
      </c>
      <c r="H227" s="11">
        <v>2394.2787999999996</v>
      </c>
      <c r="I227" s="11">
        <v>2498.0536099999999</v>
      </c>
      <c r="J227" s="12">
        <v>4.3342826240620127</v>
      </c>
      <c r="L227" s="184"/>
    </row>
    <row r="228" spans="1:14" ht="11.25" customHeight="1" x14ac:dyDescent="0.2">
      <c r="A228" s="9" t="s">
        <v>0</v>
      </c>
      <c r="B228" s="11">
        <v>9929.1500100999983</v>
      </c>
      <c r="C228" s="11">
        <v>7721.8573219</v>
      </c>
      <c r="D228" s="11">
        <v>10754.511623599999</v>
      </c>
      <c r="E228" s="12">
        <v>39.273638132358059</v>
      </c>
      <c r="F228" s="12"/>
      <c r="G228" s="11">
        <v>28610.534240000001</v>
      </c>
      <c r="H228" s="11">
        <v>22983.074519999998</v>
      </c>
      <c r="I228" s="11">
        <v>31077.989219999999</v>
      </c>
      <c r="J228" s="12">
        <v>35.221200248712421</v>
      </c>
      <c r="L228" s="184"/>
    </row>
    <row r="229" spans="1:14" x14ac:dyDescent="0.2">
      <c r="A229" s="89"/>
      <c r="B229" s="95"/>
      <c r="C229" s="95"/>
      <c r="D229" s="95"/>
      <c r="E229" s="95"/>
      <c r="F229" s="95"/>
      <c r="G229" s="95"/>
      <c r="H229" s="95"/>
      <c r="I229" s="95"/>
      <c r="J229" s="89"/>
      <c r="L229" s="184"/>
    </row>
    <row r="230" spans="1:14" x14ac:dyDescent="0.2">
      <c r="A230" s="9" t="s">
        <v>472</v>
      </c>
      <c r="B230" s="9"/>
      <c r="C230" s="9"/>
      <c r="D230" s="9"/>
      <c r="E230" s="9"/>
      <c r="F230" s="9"/>
      <c r="G230" s="9"/>
      <c r="H230" s="9"/>
      <c r="I230" s="9"/>
      <c r="J230" s="9"/>
      <c r="L230" s="184"/>
    </row>
    <row r="231" spans="1:14" ht="20.100000000000001" customHeight="1" x14ac:dyDescent="0.2">
      <c r="A231" s="334" t="s">
        <v>207</v>
      </c>
      <c r="B231" s="334"/>
      <c r="C231" s="334"/>
      <c r="D231" s="334"/>
      <c r="E231" s="334"/>
      <c r="F231" s="334"/>
      <c r="G231" s="334"/>
      <c r="H231" s="334"/>
      <c r="I231" s="334"/>
      <c r="J231" s="334"/>
      <c r="L231" s="184"/>
    </row>
    <row r="232" spans="1:14" ht="20.100000000000001" customHeight="1" x14ac:dyDescent="0.2">
      <c r="A232" s="335" t="s">
        <v>165</v>
      </c>
      <c r="B232" s="335"/>
      <c r="C232" s="335"/>
      <c r="D232" s="335"/>
      <c r="E232" s="335"/>
      <c r="F232" s="335"/>
      <c r="G232" s="335"/>
      <c r="H232" s="335"/>
      <c r="I232" s="335"/>
      <c r="J232" s="335"/>
      <c r="L232" s="265"/>
      <c r="M232" s="265"/>
      <c r="N232" s="265"/>
    </row>
    <row r="233" spans="1:14" s="20" customFormat="1" x14ac:dyDescent="0.2">
      <c r="A233" s="17"/>
      <c r="B233" s="336" t="s">
        <v>105</v>
      </c>
      <c r="C233" s="336"/>
      <c r="D233" s="336"/>
      <c r="E233" s="336"/>
      <c r="F233" s="290"/>
      <c r="G233" s="336" t="s">
        <v>484</v>
      </c>
      <c r="H233" s="336"/>
      <c r="I233" s="336"/>
      <c r="J233" s="336"/>
      <c r="K233" s="96"/>
    </row>
    <row r="234" spans="1:14" s="20" customFormat="1" x14ac:dyDescent="0.2">
      <c r="A234" s="17" t="s">
        <v>275</v>
      </c>
      <c r="B234" s="340">
        <v>2016</v>
      </c>
      <c r="C234" s="337" t="s">
        <v>510</v>
      </c>
      <c r="D234" s="337"/>
      <c r="E234" s="337"/>
      <c r="F234" s="290"/>
      <c r="G234" s="340">
        <v>2016</v>
      </c>
      <c r="H234" s="337" t="s">
        <v>510</v>
      </c>
      <c r="I234" s="337"/>
      <c r="J234" s="337"/>
      <c r="K234" s="96"/>
    </row>
    <row r="235" spans="1:14" s="20" customFormat="1" x14ac:dyDescent="0.2">
      <c r="A235" s="128"/>
      <c r="B235" s="341"/>
      <c r="C235" s="277">
        <v>2016</v>
      </c>
      <c r="D235" s="277">
        <v>2017</v>
      </c>
      <c r="E235" s="291" t="s">
        <v>522</v>
      </c>
      <c r="F235" s="130"/>
      <c r="G235" s="341"/>
      <c r="H235" s="277">
        <v>2016</v>
      </c>
      <c r="I235" s="277">
        <v>2017</v>
      </c>
      <c r="J235" s="291" t="s">
        <v>522</v>
      </c>
    </row>
    <row r="236" spans="1:14" x14ac:dyDescent="0.2">
      <c r="A236" s="9"/>
      <c r="B236" s="9"/>
      <c r="C236" s="9"/>
      <c r="D236" s="9"/>
      <c r="E236" s="9"/>
      <c r="F236" s="9"/>
      <c r="G236" s="9"/>
      <c r="H236" s="9"/>
      <c r="I236" s="9"/>
      <c r="J236" s="9"/>
    </row>
    <row r="237" spans="1:14" s="20" customFormat="1" ht="11.25" customHeight="1" x14ac:dyDescent="0.2">
      <c r="A237" s="17" t="s">
        <v>272</v>
      </c>
      <c r="B237" s="18"/>
      <c r="C237" s="18"/>
      <c r="D237" s="18"/>
      <c r="E237" s="12" t="s">
        <v>521</v>
      </c>
      <c r="F237" s="16"/>
      <c r="G237" s="18">
        <v>89600</v>
      </c>
      <c r="H237" s="18">
        <v>76848</v>
      </c>
      <c r="I237" s="18">
        <v>77386</v>
      </c>
      <c r="J237" s="16">
        <v>0.70008328128253083</v>
      </c>
      <c r="L237" s="181"/>
      <c r="M237" s="181"/>
      <c r="N237" s="181"/>
    </row>
    <row r="238" spans="1:14" ht="11.25" customHeight="1" x14ac:dyDescent="0.2">
      <c r="A238" s="17"/>
      <c r="B238" s="11"/>
      <c r="C238" s="11"/>
      <c r="D238" s="11"/>
      <c r="E238" s="12"/>
      <c r="F238" s="12"/>
      <c r="G238" s="11"/>
      <c r="H238" s="11"/>
      <c r="I238" s="11"/>
      <c r="J238" s="12"/>
    </row>
    <row r="239" spans="1:14" ht="11.25" customHeight="1" x14ac:dyDescent="0.2">
      <c r="A239" s="9" t="s">
        <v>56</v>
      </c>
      <c r="B239" s="11">
        <v>0</v>
      </c>
      <c r="C239" s="11">
        <v>0</v>
      </c>
      <c r="D239" s="11">
        <v>0</v>
      </c>
      <c r="E239" s="12" t="s">
        <v>521</v>
      </c>
      <c r="F239" s="12"/>
      <c r="G239" s="11">
        <v>0</v>
      </c>
      <c r="H239" s="11">
        <v>0</v>
      </c>
      <c r="I239" s="11">
        <v>0</v>
      </c>
      <c r="J239" s="12" t="s">
        <v>521</v>
      </c>
    </row>
    <row r="240" spans="1:14" ht="11.25" customHeight="1" x14ac:dyDescent="0.2">
      <c r="A240" s="9" t="s">
        <v>57</v>
      </c>
      <c r="B240" s="11">
        <v>3599</v>
      </c>
      <c r="C240" s="11">
        <v>3586</v>
      </c>
      <c r="D240" s="11">
        <v>2588</v>
      </c>
      <c r="E240" s="12">
        <v>-27.830451756832119</v>
      </c>
      <c r="F240" s="12"/>
      <c r="G240" s="11">
        <v>4356.7028499999997</v>
      </c>
      <c r="H240" s="11">
        <v>3950.5028499999999</v>
      </c>
      <c r="I240" s="11">
        <v>3357.0149499999998</v>
      </c>
      <c r="J240" s="12">
        <v>-15.023097629204344</v>
      </c>
    </row>
    <row r="241" spans="1:16" ht="11.25" customHeight="1" x14ac:dyDescent="0.2">
      <c r="A241" s="9" t="s">
        <v>58</v>
      </c>
      <c r="B241" s="11">
        <v>343</v>
      </c>
      <c r="C241" s="11">
        <v>343</v>
      </c>
      <c r="D241" s="11">
        <v>125</v>
      </c>
      <c r="E241" s="12">
        <v>-63.556851311953352</v>
      </c>
      <c r="F241" s="12"/>
      <c r="G241" s="11">
        <v>1085.1584100000002</v>
      </c>
      <c r="H241" s="11">
        <v>1085.1584100000002</v>
      </c>
      <c r="I241" s="11">
        <v>522.40800000000002</v>
      </c>
      <c r="J241" s="12">
        <v>-51.85882584644947</v>
      </c>
    </row>
    <row r="242" spans="1:16" ht="11.25" customHeight="1" x14ac:dyDescent="0.2">
      <c r="A242" s="9" t="s">
        <v>59</v>
      </c>
      <c r="B242" s="11">
        <v>2161.4929999999999</v>
      </c>
      <c r="C242" s="11">
        <v>2067.81</v>
      </c>
      <c r="D242" s="11">
        <v>2720.4544999999998</v>
      </c>
      <c r="E242" s="12">
        <v>31.562111605998609</v>
      </c>
      <c r="F242" s="12"/>
      <c r="G242" s="11">
        <v>8562.7335300000013</v>
      </c>
      <c r="H242" s="11">
        <v>8214.4377700000005</v>
      </c>
      <c r="I242" s="11">
        <v>11280.715979999999</v>
      </c>
      <c r="J242" s="12">
        <v>37.327913313779931</v>
      </c>
      <c r="M242" s="265"/>
      <c r="N242" s="265"/>
      <c r="O242" s="265"/>
      <c r="P242" s="13"/>
    </row>
    <row r="243" spans="1:16" ht="11.25" customHeight="1" x14ac:dyDescent="0.2">
      <c r="A243" s="9" t="s">
        <v>60</v>
      </c>
      <c r="B243" s="11">
        <v>7136.0707120999996</v>
      </c>
      <c r="C243" s="11">
        <v>6681.4600521000011</v>
      </c>
      <c r="D243" s="11">
        <v>4934.9664620000012</v>
      </c>
      <c r="E243" s="12">
        <v>-26.139400317915133</v>
      </c>
      <c r="F243" s="12"/>
      <c r="G243" s="11">
        <v>21132.287409999997</v>
      </c>
      <c r="H243" s="11">
        <v>19710.619259999999</v>
      </c>
      <c r="I243" s="11">
        <v>15463.103219999997</v>
      </c>
      <c r="J243" s="12">
        <v>-21.549378961521285</v>
      </c>
      <c r="M243" s="185"/>
      <c r="N243" s="185"/>
      <c r="O243" s="13"/>
      <c r="P243" s="13"/>
    </row>
    <row r="244" spans="1:16" ht="11.25" customHeight="1" x14ac:dyDescent="0.2">
      <c r="A244" s="9" t="s">
        <v>61</v>
      </c>
      <c r="B244" s="11"/>
      <c r="C244" s="11"/>
      <c r="D244" s="11"/>
      <c r="E244" s="12"/>
      <c r="F244" s="12"/>
      <c r="G244" s="11">
        <v>54463.1178</v>
      </c>
      <c r="H244" s="11">
        <v>43887.281709999996</v>
      </c>
      <c r="I244" s="11">
        <v>46762.757850000002</v>
      </c>
      <c r="J244" s="12">
        <v>6.5519577152230113</v>
      </c>
    </row>
    <row r="245" spans="1:16" ht="11.25" customHeight="1" x14ac:dyDescent="0.2">
      <c r="A245" s="9"/>
      <c r="B245" s="11"/>
      <c r="C245" s="11"/>
      <c r="D245" s="11"/>
      <c r="E245" s="12"/>
      <c r="F245" s="12"/>
      <c r="G245" s="11"/>
      <c r="H245" s="11"/>
      <c r="I245" s="11"/>
      <c r="J245" s="12"/>
    </row>
    <row r="246" spans="1:16" s="20" customFormat="1" ht="11.25" customHeight="1" x14ac:dyDescent="0.2">
      <c r="A246" s="17" t="s">
        <v>273</v>
      </c>
      <c r="B246" s="18"/>
      <c r="C246" s="18"/>
      <c r="D246" s="18"/>
      <c r="E246" s="12"/>
      <c r="F246" s="16"/>
      <c r="G246" s="18">
        <v>1147491</v>
      </c>
      <c r="H246" s="18">
        <v>955697</v>
      </c>
      <c r="I246" s="18">
        <v>904740</v>
      </c>
      <c r="J246" s="16">
        <v>-5.3319200541594256</v>
      </c>
      <c r="L246" s="181"/>
      <c r="M246" s="181"/>
    </row>
    <row r="247" spans="1:16" ht="11.25" customHeight="1" x14ac:dyDescent="0.2">
      <c r="A247" s="17"/>
      <c r="B247" s="11"/>
      <c r="C247" s="11"/>
      <c r="D247" s="11"/>
      <c r="E247" s="12"/>
      <c r="F247" s="12"/>
      <c r="G247" s="11"/>
      <c r="H247" s="11"/>
      <c r="I247" s="11"/>
      <c r="J247" s="12"/>
    </row>
    <row r="248" spans="1:16" s="20" customFormat="1" ht="11.25" customHeight="1" x14ac:dyDescent="0.2">
      <c r="A248" s="17" t="s">
        <v>62</v>
      </c>
      <c r="B248" s="18">
        <v>83445.721280199999</v>
      </c>
      <c r="C248" s="18">
        <v>67537.819428199989</v>
      </c>
      <c r="D248" s="18">
        <v>70849.746025200002</v>
      </c>
      <c r="E248" s="16">
        <v>4.9038103762306946</v>
      </c>
      <c r="F248" s="16"/>
      <c r="G248" s="18">
        <v>169372.28245999999</v>
      </c>
      <c r="H248" s="18">
        <v>137262.15717999998</v>
      </c>
      <c r="I248" s="18">
        <v>168354.86834000002</v>
      </c>
      <c r="J248" s="16">
        <v>22.652063612279022</v>
      </c>
      <c r="L248" s="192"/>
      <c r="M248" s="181"/>
      <c r="N248" s="181"/>
    </row>
    <row r="249" spans="1:16" ht="11.25" customHeight="1" x14ac:dyDescent="0.2">
      <c r="A249" s="9" t="s">
        <v>63</v>
      </c>
      <c r="B249" s="11">
        <v>1093.67408</v>
      </c>
      <c r="C249" s="11">
        <v>1021.3147200000001</v>
      </c>
      <c r="D249" s="11">
        <v>1413.8850800000002</v>
      </c>
      <c r="E249" s="12">
        <v>38.437746202267618</v>
      </c>
      <c r="F249" s="12"/>
      <c r="G249" s="11">
        <v>1198.4941800000001</v>
      </c>
      <c r="H249" s="11">
        <v>1117.7422700000002</v>
      </c>
      <c r="I249" s="11">
        <v>2372.5640800000001</v>
      </c>
      <c r="J249" s="12">
        <v>112.26396671926881</v>
      </c>
      <c r="L249" s="185"/>
    </row>
    <row r="250" spans="1:16" ht="11.25" customHeight="1" x14ac:dyDescent="0.2">
      <c r="A250" s="9" t="s">
        <v>64</v>
      </c>
      <c r="B250" s="11">
        <v>1813.1487733000001</v>
      </c>
      <c r="C250" s="11">
        <v>1798.3827033</v>
      </c>
      <c r="D250" s="11">
        <v>1059.3996311999999</v>
      </c>
      <c r="E250" s="12">
        <v>-41.091535786236122</v>
      </c>
      <c r="F250" s="12"/>
      <c r="G250" s="11">
        <v>3759.8094000000001</v>
      </c>
      <c r="H250" s="11">
        <v>3751.7248800000002</v>
      </c>
      <c r="I250" s="11">
        <v>2821.9825100000003</v>
      </c>
      <c r="J250" s="12">
        <v>-24.781731063392897</v>
      </c>
      <c r="L250" s="185"/>
      <c r="N250" s="185"/>
      <c r="O250" s="13"/>
      <c r="P250" s="13"/>
    </row>
    <row r="251" spans="1:16" ht="11.25" customHeight="1" x14ac:dyDescent="0.2">
      <c r="A251" s="9" t="s">
        <v>65</v>
      </c>
      <c r="B251" s="11">
        <v>6588.6907999999994</v>
      </c>
      <c r="C251" s="11">
        <v>5897.5219999999999</v>
      </c>
      <c r="D251" s="11">
        <v>3097.0810000000001</v>
      </c>
      <c r="E251" s="12">
        <v>-47.485045413989127</v>
      </c>
      <c r="F251" s="12"/>
      <c r="G251" s="11">
        <v>15644.33495</v>
      </c>
      <c r="H251" s="11">
        <v>13779.30553</v>
      </c>
      <c r="I251" s="11">
        <v>10058.969179999998</v>
      </c>
      <c r="J251" s="12">
        <v>-26.999447409741862</v>
      </c>
      <c r="L251" s="185"/>
      <c r="N251" s="185"/>
      <c r="O251" s="13"/>
      <c r="P251" s="13"/>
    </row>
    <row r="252" spans="1:16" ht="11.25" customHeight="1" x14ac:dyDescent="0.2">
      <c r="A252" s="9" t="s">
        <v>66</v>
      </c>
      <c r="B252" s="11">
        <v>443.78628999999995</v>
      </c>
      <c r="C252" s="11">
        <v>369.44283999999999</v>
      </c>
      <c r="D252" s="11">
        <v>279.77028999999999</v>
      </c>
      <c r="E252" s="12">
        <v>-24.272374584387663</v>
      </c>
      <c r="F252" s="12"/>
      <c r="G252" s="11">
        <v>1473.2737799999998</v>
      </c>
      <c r="H252" s="11">
        <v>1236.04718</v>
      </c>
      <c r="I252" s="11">
        <v>872.12100999999984</v>
      </c>
      <c r="J252" s="12">
        <v>-29.442741012523499</v>
      </c>
      <c r="L252" s="185"/>
    </row>
    <row r="253" spans="1:16" ht="11.25" customHeight="1" x14ac:dyDescent="0.2">
      <c r="A253" s="9" t="s">
        <v>67</v>
      </c>
      <c r="B253" s="11">
        <v>5013.4355599999999</v>
      </c>
      <c r="C253" s="11">
        <v>3551.9152900000008</v>
      </c>
      <c r="D253" s="11">
        <v>7408.7691299999997</v>
      </c>
      <c r="E253" s="12">
        <v>108.58518644457868</v>
      </c>
      <c r="F253" s="12"/>
      <c r="G253" s="11">
        <v>17142.229159999999</v>
      </c>
      <c r="H253" s="11">
        <v>11683.363490000002</v>
      </c>
      <c r="I253" s="11">
        <v>29978.125050000002</v>
      </c>
      <c r="J253" s="12">
        <v>156.58813984225361</v>
      </c>
    </row>
    <row r="254" spans="1:16" ht="11.25" customHeight="1" x14ac:dyDescent="0.2">
      <c r="A254" s="9" t="s">
        <v>104</v>
      </c>
      <c r="B254" s="11">
        <v>28998.39805399999</v>
      </c>
      <c r="C254" s="11">
        <v>23487.649321999994</v>
      </c>
      <c r="D254" s="11">
        <v>24442.023217999995</v>
      </c>
      <c r="E254" s="12">
        <v>4.06330102649342</v>
      </c>
      <c r="F254" s="12"/>
      <c r="G254" s="11">
        <v>42296.305519999987</v>
      </c>
      <c r="H254" s="11">
        <v>34228.790430000001</v>
      </c>
      <c r="I254" s="11">
        <v>38940.460530000004</v>
      </c>
      <c r="J254" s="12">
        <v>13.765225241118756</v>
      </c>
    </row>
    <row r="255" spans="1:16" ht="11.25" customHeight="1" x14ac:dyDescent="0.2">
      <c r="A255" s="9" t="s">
        <v>68</v>
      </c>
      <c r="B255" s="11">
        <v>5360.7773879999995</v>
      </c>
      <c r="C255" s="11">
        <v>4004.3844680000002</v>
      </c>
      <c r="D255" s="11">
        <v>4708.6790680000013</v>
      </c>
      <c r="E255" s="12">
        <v>17.588086399500071</v>
      </c>
      <c r="F255" s="12"/>
      <c r="G255" s="11">
        <v>7309.7222700000002</v>
      </c>
      <c r="H255" s="11">
        <v>5423.01548</v>
      </c>
      <c r="I255" s="11">
        <v>6714.5777199999993</v>
      </c>
      <c r="J255" s="12">
        <v>23.816311142080664</v>
      </c>
    </row>
    <row r="256" spans="1:16" ht="11.25" customHeight="1" x14ac:dyDescent="0.2">
      <c r="A256" s="9" t="s">
        <v>369</v>
      </c>
      <c r="B256" s="11">
        <v>34133.810334900001</v>
      </c>
      <c r="C256" s="11">
        <v>27407.208084899998</v>
      </c>
      <c r="D256" s="11">
        <v>28440.138608000001</v>
      </c>
      <c r="E256" s="12">
        <v>3.7688279663520348</v>
      </c>
      <c r="F256" s="12"/>
      <c r="G256" s="11">
        <v>80548.113199999993</v>
      </c>
      <c r="H256" s="11">
        <v>66042.167919999993</v>
      </c>
      <c r="I256" s="11">
        <v>76596.06826</v>
      </c>
      <c r="J256" s="12">
        <v>15.9805479928891</v>
      </c>
    </row>
    <row r="257" spans="1:21" ht="11.25" customHeight="1" x14ac:dyDescent="0.2">
      <c r="A257" s="9"/>
      <c r="B257" s="11"/>
      <c r="C257" s="11"/>
      <c r="D257" s="11"/>
      <c r="E257" s="12"/>
      <c r="F257" s="12"/>
      <c r="G257" s="11"/>
      <c r="H257" s="11"/>
      <c r="I257" s="11"/>
      <c r="J257" s="12"/>
    </row>
    <row r="258" spans="1:21" s="20" customFormat="1" ht="11.25" customHeight="1" x14ac:dyDescent="0.2">
      <c r="A258" s="17" t="s">
        <v>69</v>
      </c>
      <c r="B258" s="18">
        <v>313805.29467420001</v>
      </c>
      <c r="C258" s="18">
        <v>262792.65772620001</v>
      </c>
      <c r="D258" s="18">
        <v>233604.60659030001</v>
      </c>
      <c r="E258" s="16">
        <v>-11.106874670109931</v>
      </c>
      <c r="F258" s="16"/>
      <c r="G258" s="18">
        <v>867946.60276000004</v>
      </c>
      <c r="H258" s="18">
        <v>729207.09080999997</v>
      </c>
      <c r="I258" s="18">
        <v>647030.25228000002</v>
      </c>
      <c r="J258" s="16">
        <v>-11.269341667909217</v>
      </c>
      <c r="L258" s="181"/>
      <c r="M258" s="181"/>
      <c r="N258" s="181"/>
    </row>
    <row r="259" spans="1:21" ht="11.25" customHeight="1" x14ac:dyDescent="0.2">
      <c r="A259" s="9" t="s">
        <v>70</v>
      </c>
      <c r="B259" s="11">
        <v>7387.0617279000007</v>
      </c>
      <c r="C259" s="11">
        <v>6501.4823079000007</v>
      </c>
      <c r="D259" s="11">
        <v>6275.292300000001</v>
      </c>
      <c r="E259" s="12">
        <v>-3.4790528865264179</v>
      </c>
      <c r="F259" s="12"/>
      <c r="G259" s="11">
        <v>34078.165150000008</v>
      </c>
      <c r="H259" s="11">
        <v>29572.686370000003</v>
      </c>
      <c r="I259" s="11">
        <v>26191.405619999998</v>
      </c>
      <c r="J259" s="12">
        <v>-11.433796401500217</v>
      </c>
    </row>
    <row r="260" spans="1:21" ht="11.25" customHeight="1" x14ac:dyDescent="0.2">
      <c r="A260" s="9" t="s">
        <v>71</v>
      </c>
      <c r="B260" s="11">
        <v>126861.05931110001</v>
      </c>
      <c r="C260" s="11">
        <v>107094.5985411</v>
      </c>
      <c r="D260" s="11">
        <v>77490.912483299995</v>
      </c>
      <c r="E260" s="12">
        <v>-27.642557571602381</v>
      </c>
      <c r="F260" s="12"/>
      <c r="G260" s="11">
        <v>378633.01850999997</v>
      </c>
      <c r="H260" s="11">
        <v>323523.29263000004</v>
      </c>
      <c r="I260" s="11">
        <v>221178.01309000005</v>
      </c>
      <c r="J260" s="12">
        <v>-31.634593821053855</v>
      </c>
    </row>
    <row r="261" spans="1:21" ht="11.25" customHeight="1" x14ac:dyDescent="0.2">
      <c r="A261" s="9" t="s">
        <v>72</v>
      </c>
      <c r="B261" s="11">
        <v>4923.4009300000007</v>
      </c>
      <c r="C261" s="11">
        <v>4760.0538900000001</v>
      </c>
      <c r="D261" s="11">
        <v>5162.0359099999996</v>
      </c>
      <c r="E261" s="12">
        <v>8.4449048117814414</v>
      </c>
      <c r="F261" s="12"/>
      <c r="G261" s="11">
        <v>24315.583749999998</v>
      </c>
      <c r="H261" s="11">
        <v>23390.958979999999</v>
      </c>
      <c r="I261" s="11">
        <v>29294.559939999996</v>
      </c>
      <c r="J261" s="12">
        <v>25.238815411748433</v>
      </c>
      <c r="P261" s="13"/>
      <c r="Q261" s="13"/>
      <c r="R261" s="13"/>
      <c r="S261" s="13"/>
      <c r="T261" s="13"/>
      <c r="U261" s="13"/>
    </row>
    <row r="262" spans="1:21" ht="11.25" customHeight="1" x14ac:dyDescent="0.2">
      <c r="A262" s="9" t="s">
        <v>73</v>
      </c>
      <c r="B262" s="11">
        <v>129997.60622509998</v>
      </c>
      <c r="C262" s="11">
        <v>107678.66175510001</v>
      </c>
      <c r="D262" s="11">
        <v>106713.40455400001</v>
      </c>
      <c r="E262" s="12">
        <v>-0.89642384606834469</v>
      </c>
      <c r="F262" s="12"/>
      <c r="G262" s="11">
        <v>372685.33492000005</v>
      </c>
      <c r="H262" s="11">
        <v>305535.23378999997</v>
      </c>
      <c r="I262" s="11">
        <v>322578.77512000001</v>
      </c>
      <c r="J262" s="12">
        <v>5.5782572499361436</v>
      </c>
      <c r="L262" s="185"/>
      <c r="M262" s="177"/>
      <c r="N262" s="177"/>
      <c r="O262" s="265"/>
    </row>
    <row r="263" spans="1:21" ht="11.25" customHeight="1" x14ac:dyDescent="0.2">
      <c r="A263" s="9" t="s">
        <v>74</v>
      </c>
      <c r="B263" s="11">
        <v>44636.166480100001</v>
      </c>
      <c r="C263" s="11">
        <v>36757.861232100004</v>
      </c>
      <c r="D263" s="11">
        <v>37962.961343000003</v>
      </c>
      <c r="E263" s="12">
        <v>3.2784826714771071</v>
      </c>
      <c r="F263" s="12"/>
      <c r="G263" s="11">
        <v>58234.500429999993</v>
      </c>
      <c r="H263" s="11">
        <v>47184.919040000008</v>
      </c>
      <c r="I263" s="11">
        <v>47787.498509999983</v>
      </c>
      <c r="J263" s="12">
        <v>1.2770594551389394</v>
      </c>
      <c r="L263" s="185"/>
      <c r="M263" s="176"/>
      <c r="N263" s="177"/>
      <c r="O263" s="265"/>
      <c r="P263" s="13"/>
      <c r="Q263" s="13"/>
      <c r="R263" s="13"/>
      <c r="S263" s="13"/>
    </row>
    <row r="264" spans="1:21" ht="11.25" customHeight="1" x14ac:dyDescent="0.2">
      <c r="A264" s="9"/>
      <c r="B264" s="11"/>
      <c r="C264" s="11"/>
      <c r="D264" s="11"/>
      <c r="E264" s="12"/>
      <c r="F264" s="12"/>
      <c r="G264" s="11"/>
      <c r="H264" s="11"/>
      <c r="I264" s="11"/>
      <c r="J264" s="12"/>
      <c r="K264" s="135"/>
      <c r="L264" s="187"/>
      <c r="M264" s="187"/>
      <c r="N264" s="188"/>
      <c r="O264" s="136"/>
      <c r="P264" s="136"/>
      <c r="Q264" s="13"/>
      <c r="R264" s="13"/>
      <c r="S264" s="13"/>
    </row>
    <row r="265" spans="1:21" s="20" customFormat="1" ht="11.25" customHeight="1" x14ac:dyDescent="0.2">
      <c r="A265" s="17" t="s">
        <v>75</v>
      </c>
      <c r="B265" s="18"/>
      <c r="C265" s="18"/>
      <c r="D265" s="18"/>
      <c r="E265" s="16"/>
      <c r="F265" s="16"/>
      <c r="G265" s="18">
        <v>110172.11477999995</v>
      </c>
      <c r="H265" s="18">
        <v>89227.752010000055</v>
      </c>
      <c r="I265" s="18">
        <v>89354.87937999994</v>
      </c>
      <c r="J265" s="16">
        <v>0.1424751460572935</v>
      </c>
      <c r="K265" s="224"/>
      <c r="L265" s="175"/>
      <c r="M265" s="175"/>
      <c r="N265" s="175"/>
      <c r="O265" s="143"/>
      <c r="P265" s="143"/>
      <c r="Q265" s="143"/>
      <c r="R265" s="143"/>
      <c r="S265" s="143"/>
      <c r="T265" s="143"/>
    </row>
    <row r="266" spans="1:21" ht="11.25" customHeight="1" x14ac:dyDescent="0.2">
      <c r="A266" s="88" t="s">
        <v>397</v>
      </c>
      <c r="B266" s="11">
        <v>373.37714</v>
      </c>
      <c r="C266" s="11">
        <v>256.95846</v>
      </c>
      <c r="D266" s="11">
        <v>257.33154000000002</v>
      </c>
      <c r="E266" s="12">
        <v>0.14519078297713861</v>
      </c>
      <c r="F266" s="12"/>
      <c r="G266" s="11">
        <v>626.50501000000008</v>
      </c>
      <c r="H266" s="11">
        <v>414.0634</v>
      </c>
      <c r="I266" s="11">
        <v>392.46713</v>
      </c>
      <c r="J266" s="12">
        <v>-5.2156916066476811</v>
      </c>
      <c r="K266" s="135"/>
      <c r="L266" s="238"/>
      <c r="M266" s="238"/>
      <c r="N266" s="238"/>
      <c r="O266" s="134"/>
      <c r="P266" s="134"/>
      <c r="Q266" s="134"/>
      <c r="R266" s="134"/>
      <c r="S266" s="134"/>
      <c r="T266" s="134"/>
    </row>
    <row r="267" spans="1:21" ht="15" x14ac:dyDescent="0.2">
      <c r="A267" s="9" t="s">
        <v>0</v>
      </c>
      <c r="B267" s="11"/>
      <c r="C267" s="11"/>
      <c r="D267" s="11"/>
      <c r="E267" s="12" t="s">
        <v>521</v>
      </c>
      <c r="F267" s="11"/>
      <c r="G267" s="11">
        <v>109545.60976999995</v>
      </c>
      <c r="H267" s="11">
        <v>88813.688610000056</v>
      </c>
      <c r="I267" s="11">
        <v>88962.412249999936</v>
      </c>
      <c r="J267" s="12">
        <v>0.16745576310084687</v>
      </c>
      <c r="K267" s="135"/>
      <c r="L267" s="188"/>
      <c r="M267" s="188"/>
      <c r="N267" s="188"/>
      <c r="O267" s="134"/>
      <c r="P267" s="134"/>
      <c r="Q267" s="134"/>
      <c r="R267" s="134"/>
      <c r="S267" s="134"/>
      <c r="T267" s="134"/>
    </row>
    <row r="268" spans="1:21" ht="15" x14ac:dyDescent="0.2">
      <c r="A268" s="89"/>
      <c r="B268" s="95"/>
      <c r="C268" s="95"/>
      <c r="D268" s="95"/>
      <c r="E268" s="95"/>
      <c r="F268" s="95"/>
      <c r="G268" s="95"/>
      <c r="H268" s="95"/>
      <c r="I268" s="95"/>
      <c r="J268" s="89"/>
      <c r="K268" s="135"/>
      <c r="L268" s="190"/>
      <c r="M268" s="189"/>
      <c r="N268" s="189"/>
      <c r="O268" s="134"/>
      <c r="P268" s="134"/>
      <c r="Q268" s="134"/>
      <c r="R268" s="134"/>
      <c r="S268" s="134"/>
      <c r="T268" s="134"/>
    </row>
    <row r="269" spans="1:21" ht="15" x14ac:dyDescent="0.2">
      <c r="A269" s="9" t="s">
        <v>472</v>
      </c>
      <c r="B269" s="9"/>
      <c r="C269" s="9"/>
      <c r="D269" s="9"/>
      <c r="E269" s="9"/>
      <c r="F269" s="9"/>
      <c r="G269" s="9"/>
      <c r="H269" s="9"/>
      <c r="I269" s="9"/>
      <c r="J269" s="9"/>
      <c r="K269" s="135"/>
      <c r="L269" s="190"/>
      <c r="M269" s="189"/>
      <c r="N269" s="189"/>
      <c r="O269" s="134"/>
      <c r="P269" s="134"/>
      <c r="Q269" s="134"/>
      <c r="R269" s="134"/>
      <c r="S269" s="134"/>
      <c r="T269" s="134"/>
    </row>
    <row r="270" spans="1:21" ht="15" x14ac:dyDescent="0.2">
      <c r="A270" s="9" t="s">
        <v>461</v>
      </c>
      <c r="B270" s="9"/>
      <c r="C270" s="9"/>
      <c r="D270" s="9"/>
      <c r="E270" s="9"/>
      <c r="F270" s="9"/>
      <c r="G270" s="9"/>
      <c r="H270" s="9"/>
      <c r="I270" s="9"/>
      <c r="J270" s="9"/>
      <c r="K270" s="135"/>
      <c r="L270" s="190"/>
      <c r="M270" s="189"/>
      <c r="N270" s="189"/>
      <c r="O270" s="134"/>
      <c r="P270" s="134"/>
      <c r="Q270" s="134"/>
      <c r="R270" s="134"/>
      <c r="S270" s="134"/>
      <c r="T270" s="134"/>
    </row>
    <row r="271" spans="1:21" ht="20.100000000000001" customHeight="1" x14ac:dyDescent="0.2">
      <c r="A271" s="334" t="s">
        <v>208</v>
      </c>
      <c r="B271" s="334"/>
      <c r="C271" s="334"/>
      <c r="D271" s="334"/>
      <c r="E271" s="334"/>
      <c r="F271" s="334"/>
      <c r="G271" s="334"/>
      <c r="H271" s="334"/>
      <c r="I271" s="334"/>
      <c r="J271" s="334"/>
      <c r="K271" s="135"/>
      <c r="L271" s="190"/>
      <c r="M271" s="189"/>
      <c r="N271" s="189"/>
      <c r="O271" s="134"/>
      <c r="P271" s="134"/>
      <c r="Q271" s="134"/>
      <c r="R271" s="134"/>
      <c r="S271" s="134"/>
      <c r="T271" s="134"/>
    </row>
    <row r="272" spans="1:21" ht="20.100000000000001" customHeight="1" x14ac:dyDescent="0.2">
      <c r="A272" s="335" t="s">
        <v>166</v>
      </c>
      <c r="B272" s="335"/>
      <c r="C272" s="335"/>
      <c r="D272" s="335"/>
      <c r="E272" s="335"/>
      <c r="F272" s="335"/>
      <c r="G272" s="335"/>
      <c r="H272" s="335"/>
      <c r="I272" s="335"/>
      <c r="J272" s="335"/>
      <c r="K272" s="135"/>
      <c r="L272" s="190"/>
      <c r="S272" s="134"/>
      <c r="T272" s="134"/>
    </row>
    <row r="273" spans="1:20" s="20" customFormat="1" ht="15.75" x14ac:dyDescent="0.2">
      <c r="A273" s="17"/>
      <c r="B273" s="336" t="s">
        <v>105</v>
      </c>
      <c r="C273" s="336"/>
      <c r="D273" s="336"/>
      <c r="E273" s="336"/>
      <c r="F273" s="290"/>
      <c r="G273" s="336" t="s">
        <v>484</v>
      </c>
      <c r="H273" s="336"/>
      <c r="I273" s="336"/>
      <c r="J273" s="336"/>
      <c r="K273" s="142"/>
      <c r="L273" s="26"/>
      <c r="S273" s="143"/>
      <c r="T273" s="143"/>
    </row>
    <row r="274" spans="1:20" s="20" customFormat="1" ht="15.75" x14ac:dyDescent="0.2">
      <c r="A274" s="17" t="s">
        <v>275</v>
      </c>
      <c r="B274" s="340">
        <v>2016</v>
      </c>
      <c r="C274" s="337" t="s">
        <v>510</v>
      </c>
      <c r="D274" s="337"/>
      <c r="E274" s="337"/>
      <c r="F274" s="290"/>
      <c r="G274" s="340">
        <v>2016</v>
      </c>
      <c r="H274" s="337" t="s">
        <v>510</v>
      </c>
      <c r="I274" s="337"/>
      <c r="J274" s="337"/>
      <c r="K274" s="142"/>
      <c r="L274" s="26"/>
      <c r="M274" s="26"/>
      <c r="N274" s="22"/>
      <c r="O274" s="22"/>
      <c r="P274" s="22"/>
      <c r="S274" s="143"/>
      <c r="T274" s="143"/>
    </row>
    <row r="275" spans="1:20" s="20" customFormat="1" ht="12.75" x14ac:dyDescent="0.2">
      <c r="A275" s="128"/>
      <c r="B275" s="341"/>
      <c r="C275" s="277">
        <v>2016</v>
      </c>
      <c r="D275" s="277">
        <v>2017</v>
      </c>
      <c r="E275" s="291" t="s">
        <v>522</v>
      </c>
      <c r="F275" s="130"/>
      <c r="G275" s="341"/>
      <c r="H275" s="277">
        <v>2016</v>
      </c>
      <c r="I275" s="277">
        <v>2017</v>
      </c>
      <c r="J275" s="291" t="s">
        <v>522</v>
      </c>
      <c r="L275" s="26"/>
      <c r="M275" s="116"/>
      <c r="N275" s="265"/>
      <c r="O275" s="265"/>
      <c r="P275" s="265"/>
    </row>
    <row r="276" spans="1:20" ht="12.75" x14ac:dyDescent="0.2">
      <c r="A276" s="9"/>
      <c r="B276" s="11"/>
      <c r="C276" s="11"/>
      <c r="D276" s="11"/>
      <c r="E276" s="12"/>
      <c r="F276" s="12"/>
      <c r="G276" s="11"/>
      <c r="H276" s="11"/>
      <c r="I276" s="11"/>
      <c r="J276" s="12"/>
      <c r="L276" s="116"/>
      <c r="M276" s="116"/>
      <c r="N276" s="265"/>
      <c r="O276" s="265"/>
      <c r="P276" s="265"/>
    </row>
    <row r="277" spans="1:20" s="20" customFormat="1" ht="15" customHeight="1" x14ac:dyDescent="0.2">
      <c r="A277" s="17" t="s">
        <v>272</v>
      </c>
      <c r="B277" s="18"/>
      <c r="C277" s="18"/>
      <c r="D277" s="18"/>
      <c r="E277" s="16"/>
      <c r="F277" s="16"/>
      <c r="G277" s="18">
        <v>361129</v>
      </c>
      <c r="H277" s="18">
        <v>300282</v>
      </c>
      <c r="I277" s="18">
        <v>314455</v>
      </c>
      <c r="J277" s="16">
        <v>4.7198966305006564</v>
      </c>
      <c r="L277" s="26"/>
      <c r="M277" s="26"/>
      <c r="N277" s="22"/>
      <c r="O277" s="22"/>
      <c r="P277" s="22"/>
    </row>
    <row r="278" spans="1:20" ht="12.75" x14ac:dyDescent="0.2">
      <c r="A278" s="17"/>
      <c r="B278" s="11"/>
      <c r="C278" s="11"/>
      <c r="D278" s="11"/>
      <c r="E278" s="12"/>
      <c r="F278" s="12"/>
      <c r="G278" s="11"/>
      <c r="H278" s="11"/>
      <c r="I278" s="11"/>
      <c r="J278" s="12"/>
      <c r="L278" s="116"/>
      <c r="M278" s="116"/>
      <c r="N278" s="265"/>
      <c r="O278" s="265"/>
      <c r="P278" s="265"/>
    </row>
    <row r="279" spans="1:20" s="20" customFormat="1" ht="14.25" customHeight="1" x14ac:dyDescent="0.2">
      <c r="A279" s="17" t="s">
        <v>77</v>
      </c>
      <c r="B279" s="18">
        <v>5255233.9369999999</v>
      </c>
      <c r="C279" s="18">
        <v>4299705.7019999996</v>
      </c>
      <c r="D279" s="18">
        <v>4632656.6047299998</v>
      </c>
      <c r="E279" s="16">
        <v>7.7435742305602275</v>
      </c>
      <c r="F279" s="18"/>
      <c r="G279" s="18">
        <v>349195.50151999999</v>
      </c>
      <c r="H279" s="18">
        <v>290148.90175999998</v>
      </c>
      <c r="I279" s="18">
        <v>298032.77161</v>
      </c>
      <c r="J279" s="16">
        <v>2.717180662128186</v>
      </c>
      <c r="L279" s="26"/>
      <c r="M279" s="26"/>
      <c r="N279" s="22"/>
      <c r="O279" s="22"/>
      <c r="P279" s="22"/>
    </row>
    <row r="280" spans="1:20" ht="11.25" customHeight="1" x14ac:dyDescent="0.2">
      <c r="A280" s="9" t="s">
        <v>377</v>
      </c>
      <c r="B280" s="11">
        <v>0</v>
      </c>
      <c r="C280" s="11">
        <v>0</v>
      </c>
      <c r="D280" s="11">
        <v>57036.53</v>
      </c>
      <c r="E280" s="12" t="s">
        <v>521</v>
      </c>
      <c r="F280" s="12"/>
      <c r="G280" s="11">
        <v>0</v>
      </c>
      <c r="H280" s="11">
        <v>0</v>
      </c>
      <c r="I280" s="11">
        <v>3026.1520800000003</v>
      </c>
      <c r="J280" s="12" t="s">
        <v>521</v>
      </c>
      <c r="L280" s="219"/>
      <c r="M280" s="265"/>
      <c r="N280" s="265"/>
      <c r="O280" s="265"/>
      <c r="P280" s="265"/>
    </row>
    <row r="281" spans="1:20" ht="11.25" customHeight="1" x14ac:dyDescent="0.2">
      <c r="A281" s="9" t="s">
        <v>92</v>
      </c>
      <c r="B281" s="11">
        <v>5255233.9369999999</v>
      </c>
      <c r="C281" s="11">
        <v>4299705.7019999996</v>
      </c>
      <c r="D281" s="11">
        <v>4575620.0747299995</v>
      </c>
      <c r="E281" s="12">
        <v>6.4170525113302261</v>
      </c>
      <c r="F281" s="12"/>
      <c r="G281" s="11">
        <v>349195.50151999999</v>
      </c>
      <c r="H281" s="11">
        <v>290148.90175999998</v>
      </c>
      <c r="I281" s="11">
        <v>295006.61952999997</v>
      </c>
      <c r="J281" s="12">
        <v>1.6742154599013901</v>
      </c>
      <c r="L281" s="116"/>
      <c r="M281" s="265"/>
      <c r="N281" s="265"/>
      <c r="O281" s="265"/>
      <c r="P281" s="265"/>
    </row>
    <row r="282" spans="1:20" s="20" customFormat="1" ht="12.75" x14ac:dyDescent="0.2">
      <c r="A282" s="17" t="s">
        <v>403</v>
      </c>
      <c r="B282" s="18"/>
      <c r="C282" s="18"/>
      <c r="D282" s="18"/>
      <c r="E282" s="16"/>
      <c r="F282" s="16"/>
      <c r="G282" s="18">
        <v>14093.034669999999</v>
      </c>
      <c r="H282" s="18">
        <v>12075.731419999998</v>
      </c>
      <c r="I282" s="18">
        <v>16055.43368</v>
      </c>
      <c r="J282" s="16">
        <v>32.956200511455251</v>
      </c>
      <c r="L282" s="26"/>
      <c r="M282" s="22"/>
      <c r="N282" s="22"/>
      <c r="O282" s="22"/>
      <c r="P282" s="22"/>
    </row>
    <row r="283" spans="1:20" ht="11.25" customHeight="1" x14ac:dyDescent="0.2">
      <c r="A283" s="9" t="s">
        <v>377</v>
      </c>
      <c r="B283" s="11"/>
      <c r="C283" s="11"/>
      <c r="D283" s="11"/>
      <c r="E283" s="12"/>
      <c r="F283" s="12"/>
      <c r="G283" s="11">
        <v>12811.63545</v>
      </c>
      <c r="H283" s="11">
        <v>11256.903049999999</v>
      </c>
      <c r="I283" s="11">
        <v>13254.1088</v>
      </c>
      <c r="J283" s="12">
        <v>17.742053397181934</v>
      </c>
      <c r="M283" s="265"/>
      <c r="N283" s="265"/>
      <c r="O283" s="265"/>
    </row>
    <row r="284" spans="1:20" ht="11.25" customHeight="1" x14ac:dyDescent="0.2">
      <c r="A284" s="9" t="s">
        <v>92</v>
      </c>
      <c r="B284" s="11"/>
      <c r="C284" s="11"/>
      <c r="D284" s="11"/>
      <c r="E284" s="12"/>
      <c r="F284" s="12"/>
      <c r="G284" s="11">
        <v>1281.39922</v>
      </c>
      <c r="H284" s="11">
        <v>818.82836999999995</v>
      </c>
      <c r="I284" s="11">
        <v>2801.3248800000001</v>
      </c>
      <c r="J284" s="12">
        <v>242.11380340913206</v>
      </c>
      <c r="M284" s="265"/>
      <c r="N284" s="265"/>
      <c r="O284" s="265"/>
      <c r="P284" s="13"/>
    </row>
    <row r="285" spans="1:20" s="20" customFormat="1" ht="11.25" customHeight="1" x14ac:dyDescent="0.2">
      <c r="A285" s="17" t="s">
        <v>78</v>
      </c>
      <c r="B285" s="18"/>
      <c r="C285" s="18"/>
      <c r="D285" s="18"/>
      <c r="E285" s="16" t="s">
        <v>521</v>
      </c>
      <c r="F285" s="16"/>
      <c r="G285" s="18">
        <v>-2159.5361900000134</v>
      </c>
      <c r="H285" s="18">
        <v>-1942.6331800000044</v>
      </c>
      <c r="I285" s="18">
        <v>366.79470999998739</v>
      </c>
      <c r="J285" s="16">
        <v>-118.88131602899867</v>
      </c>
      <c r="L285" s="181"/>
      <c r="M285" s="181"/>
      <c r="N285" s="181"/>
      <c r="O285" s="193"/>
    </row>
    <row r="286" spans="1:20" ht="11.25" customHeight="1" x14ac:dyDescent="0.2">
      <c r="A286" s="9"/>
      <c r="B286" s="11"/>
      <c r="C286" s="11"/>
      <c r="D286" s="11"/>
      <c r="E286" s="12"/>
      <c r="F286" s="12"/>
      <c r="G286" s="11"/>
      <c r="H286" s="11"/>
      <c r="I286" s="11"/>
      <c r="J286" s="12"/>
    </row>
    <row r="287" spans="1:20" s="20" customFormat="1" ht="11.25" customHeight="1" x14ac:dyDescent="0.2">
      <c r="A287" s="17" t="s">
        <v>273</v>
      </c>
      <c r="B287" s="18"/>
      <c r="C287" s="18"/>
      <c r="D287" s="18"/>
      <c r="E287" s="12" t="s">
        <v>521</v>
      </c>
      <c r="F287" s="16"/>
      <c r="G287" s="18">
        <v>4361800</v>
      </c>
      <c r="H287" s="18">
        <v>3579601</v>
      </c>
      <c r="I287" s="18">
        <v>4375942</v>
      </c>
      <c r="J287" s="16">
        <v>22.2466414552907</v>
      </c>
      <c r="L287" s="192"/>
      <c r="M287" s="181"/>
      <c r="N287" s="181"/>
    </row>
    <row r="288" spans="1:20" ht="11.25" customHeight="1" x14ac:dyDescent="0.2">
      <c r="A288" s="9"/>
      <c r="B288" s="11"/>
      <c r="C288" s="11"/>
      <c r="D288" s="11"/>
      <c r="E288" s="12"/>
      <c r="F288" s="12"/>
      <c r="G288" s="11"/>
      <c r="H288" s="11"/>
      <c r="I288" s="11"/>
      <c r="J288" s="12"/>
    </row>
    <row r="289" spans="1:16" s="20" customFormat="1" x14ac:dyDescent="0.2">
      <c r="A289" s="17" t="s">
        <v>79</v>
      </c>
      <c r="B289" s="18">
        <v>4652467.2809999995</v>
      </c>
      <c r="C289" s="18">
        <v>3792711.6040000003</v>
      </c>
      <c r="D289" s="18">
        <v>3806031.2236000001</v>
      </c>
      <c r="E289" s="16">
        <v>0.35118988709692189</v>
      </c>
      <c r="F289" s="16"/>
      <c r="G289" s="18">
        <v>2405434.9508199999</v>
      </c>
      <c r="H289" s="18">
        <v>1977382.8891400001</v>
      </c>
      <c r="I289" s="18">
        <v>2777055.9952700008</v>
      </c>
      <c r="J289" s="16">
        <v>40.440984420462598</v>
      </c>
      <c r="L289" s="183"/>
      <c r="M289" s="181"/>
      <c r="N289" s="181"/>
      <c r="O289" s="193"/>
      <c r="P289" s="193"/>
    </row>
    <row r="290" spans="1:16" ht="12.75" x14ac:dyDescent="0.2">
      <c r="A290" s="9" t="s">
        <v>302</v>
      </c>
      <c r="B290" s="11">
        <v>425512.065</v>
      </c>
      <c r="C290" s="11">
        <v>347544.39600000001</v>
      </c>
      <c r="D290" s="11">
        <v>397168.72399999999</v>
      </c>
      <c r="E290" s="12">
        <v>14.278557954362753</v>
      </c>
      <c r="F290" s="12"/>
      <c r="G290" s="11">
        <v>241419.26923000003</v>
      </c>
      <c r="H290" s="11">
        <v>198713.68432000003</v>
      </c>
      <c r="I290" s="11">
        <v>241231.76606000008</v>
      </c>
      <c r="J290" s="12">
        <v>21.396655134998525</v>
      </c>
      <c r="L290" s="177"/>
      <c r="M290" s="177"/>
      <c r="N290" s="177"/>
    </row>
    <row r="291" spans="1:16" x14ac:dyDescent="0.2">
      <c r="A291" s="9" t="s">
        <v>303</v>
      </c>
      <c r="B291" s="11">
        <v>0</v>
      </c>
      <c r="C291" s="11">
        <v>0</v>
      </c>
      <c r="D291" s="11">
        <v>0</v>
      </c>
      <c r="E291" s="12" t="s">
        <v>521</v>
      </c>
      <c r="F291" s="12"/>
      <c r="G291" s="11">
        <v>0</v>
      </c>
      <c r="H291" s="11">
        <v>0</v>
      </c>
      <c r="I291" s="11">
        <v>0</v>
      </c>
      <c r="J291" s="12" t="s">
        <v>521</v>
      </c>
      <c r="L291" s="184"/>
    </row>
    <row r="292" spans="1:16" x14ac:dyDescent="0.2">
      <c r="A292" s="9" t="s">
        <v>462</v>
      </c>
      <c r="B292" s="11">
        <v>2082977.004</v>
      </c>
      <c r="C292" s="11">
        <v>1697475.9280000001</v>
      </c>
      <c r="D292" s="11">
        <v>1625255.6155999999</v>
      </c>
      <c r="E292" s="12">
        <v>-4.2545706368332219</v>
      </c>
      <c r="F292" s="12"/>
      <c r="G292" s="11">
        <v>1153208.3230600001</v>
      </c>
      <c r="H292" s="11">
        <v>945658.88650999998</v>
      </c>
      <c r="I292" s="11">
        <v>1583753.7969500003</v>
      </c>
      <c r="J292" s="12">
        <v>67.476224201193787</v>
      </c>
      <c r="L292" s="184"/>
    </row>
    <row r="293" spans="1:16" x14ac:dyDescent="0.2">
      <c r="A293" s="9" t="s">
        <v>463</v>
      </c>
      <c r="B293" s="11">
        <v>2143978.2119999998</v>
      </c>
      <c r="C293" s="11">
        <v>1747691.28</v>
      </c>
      <c r="D293" s="11">
        <v>1783606.8840000001</v>
      </c>
      <c r="E293" s="12">
        <v>2.0550313668670412</v>
      </c>
      <c r="F293" s="12"/>
      <c r="G293" s="11">
        <v>1010807.3585300001</v>
      </c>
      <c r="H293" s="11">
        <v>833010.31830999989</v>
      </c>
      <c r="I293" s="11">
        <v>952020.52026000048</v>
      </c>
      <c r="J293" s="12">
        <v>14.286762040528728</v>
      </c>
      <c r="L293" s="184"/>
      <c r="M293" s="185"/>
    </row>
    <row r="294" spans="1:16" x14ac:dyDescent="0.2">
      <c r="A294" s="9" t="s">
        <v>359</v>
      </c>
      <c r="B294" s="11">
        <v>0</v>
      </c>
      <c r="C294" s="11">
        <v>0</v>
      </c>
      <c r="D294" s="11">
        <v>71.762</v>
      </c>
      <c r="E294" s="12" t="s">
        <v>521</v>
      </c>
      <c r="F294" s="12"/>
      <c r="G294" s="11">
        <v>0</v>
      </c>
      <c r="H294" s="11">
        <v>0</v>
      </c>
      <c r="I294" s="11">
        <v>49.911999999999999</v>
      </c>
      <c r="J294" s="12" t="s">
        <v>521</v>
      </c>
      <c r="L294" s="184"/>
      <c r="N294" s="185"/>
    </row>
    <row r="295" spans="1:16" x14ac:dyDescent="0.2">
      <c r="A295" s="9"/>
      <c r="B295" s="11"/>
      <c r="C295" s="11"/>
      <c r="D295" s="11"/>
      <c r="E295" s="12"/>
      <c r="F295" s="12"/>
      <c r="G295" s="11"/>
      <c r="H295" s="11"/>
      <c r="I295" s="11"/>
      <c r="J295" s="12"/>
      <c r="L295" s="184"/>
    </row>
    <row r="296" spans="1:16" s="20" customFormat="1" ht="12.75" x14ac:dyDescent="0.2">
      <c r="A296" s="17" t="s">
        <v>464</v>
      </c>
      <c r="B296" s="18"/>
      <c r="C296" s="18"/>
      <c r="D296" s="18"/>
      <c r="E296" s="16" t="s">
        <v>521</v>
      </c>
      <c r="F296" s="16"/>
      <c r="G296" s="18">
        <v>823316.75197999994</v>
      </c>
      <c r="H296" s="18">
        <v>669216.54100999981</v>
      </c>
      <c r="I296" s="18">
        <v>680664.33331999998</v>
      </c>
      <c r="J296" s="16">
        <v>1.7106260243840978</v>
      </c>
      <c r="L296" s="175"/>
      <c r="M296" s="175"/>
      <c r="N296" s="175"/>
    </row>
    <row r="297" spans="1:16" x14ac:dyDescent="0.2">
      <c r="A297" s="9" t="s">
        <v>304</v>
      </c>
      <c r="B297" s="11"/>
      <c r="C297" s="11"/>
      <c r="D297" s="11"/>
      <c r="E297" s="12"/>
      <c r="F297" s="12"/>
      <c r="G297" s="11">
        <v>818799.26518999995</v>
      </c>
      <c r="H297" s="11">
        <v>665778.02139999985</v>
      </c>
      <c r="I297" s="11">
        <v>675921.41025999992</v>
      </c>
      <c r="J297" s="12">
        <v>1.5235391577917312</v>
      </c>
      <c r="L297" s="184"/>
    </row>
    <row r="298" spans="1:16" x14ac:dyDescent="0.2">
      <c r="A298" s="9" t="s">
        <v>305</v>
      </c>
      <c r="B298" s="11"/>
      <c r="C298" s="11"/>
      <c r="D298" s="11"/>
      <c r="E298" s="12"/>
      <c r="F298" s="12"/>
      <c r="G298" s="11">
        <v>3058.4554899999994</v>
      </c>
      <c r="H298" s="11">
        <v>2480.01784</v>
      </c>
      <c r="I298" s="11">
        <v>3071.3376199999993</v>
      </c>
      <c r="J298" s="12">
        <v>23.843367997707617</v>
      </c>
      <c r="L298" s="184"/>
    </row>
    <row r="299" spans="1:16" x14ac:dyDescent="0.2">
      <c r="A299" s="9" t="s">
        <v>93</v>
      </c>
      <c r="B299" s="11"/>
      <c r="C299" s="11"/>
      <c r="D299" s="11"/>
      <c r="E299" s="12" t="s">
        <v>521</v>
      </c>
      <c r="F299" s="12"/>
      <c r="G299" s="11">
        <v>1459.0313000000001</v>
      </c>
      <c r="H299" s="11">
        <v>958.50176999999996</v>
      </c>
      <c r="I299" s="11">
        <v>1671.5854399999998</v>
      </c>
      <c r="J299" s="12">
        <v>74.39565500228548</v>
      </c>
      <c r="L299" s="184"/>
    </row>
    <row r="300" spans="1:16" ht="12.75" x14ac:dyDescent="0.2">
      <c r="A300" s="9"/>
      <c r="B300" s="11"/>
      <c r="C300" s="11"/>
      <c r="D300" s="11"/>
      <c r="E300" s="12"/>
      <c r="F300" s="12"/>
      <c r="G300" s="11"/>
      <c r="H300" s="11"/>
      <c r="I300" s="11"/>
      <c r="J300" s="12"/>
      <c r="L300" s="184"/>
      <c r="M300" s="177"/>
      <c r="N300" s="177"/>
      <c r="O300" s="265"/>
    </row>
    <row r="301" spans="1:16" s="20" customFormat="1" x14ac:dyDescent="0.2">
      <c r="A301" s="17" t="s">
        <v>383</v>
      </c>
      <c r="B301" s="18"/>
      <c r="C301" s="18"/>
      <c r="D301" s="18"/>
      <c r="E301" s="16" t="s">
        <v>521</v>
      </c>
      <c r="F301" s="16"/>
      <c r="G301" s="18">
        <v>1093197.8567299997</v>
      </c>
      <c r="H301" s="18">
        <v>899908.27788999979</v>
      </c>
      <c r="I301" s="18">
        <v>888857.51728000003</v>
      </c>
      <c r="J301" s="16">
        <v>-1.2279874384432077</v>
      </c>
      <c r="L301" s="183"/>
      <c r="M301" s="181"/>
      <c r="N301" s="181"/>
    </row>
    <row r="302" spans="1:16" x14ac:dyDescent="0.2">
      <c r="A302" s="9" t="s">
        <v>384</v>
      </c>
      <c r="B302" s="11"/>
      <c r="C302" s="11"/>
      <c r="D302" s="11"/>
      <c r="E302" s="12"/>
      <c r="F302" s="12"/>
      <c r="G302" s="11">
        <v>605821.2459699997</v>
      </c>
      <c r="H302" s="11">
        <v>496553.42103999987</v>
      </c>
      <c r="I302" s="11">
        <v>226669.13304999997</v>
      </c>
      <c r="J302" s="12">
        <v>-54.351511147530559</v>
      </c>
      <c r="L302" s="184"/>
      <c r="O302" s="13"/>
    </row>
    <row r="303" spans="1:16" x14ac:dyDescent="0.2">
      <c r="A303" s="9" t="s">
        <v>385</v>
      </c>
      <c r="B303" s="11"/>
      <c r="C303" s="11"/>
      <c r="D303" s="11"/>
      <c r="E303" s="12"/>
      <c r="F303" s="12"/>
      <c r="G303" s="11">
        <v>1559.24837</v>
      </c>
      <c r="H303" s="11">
        <v>1438.3448699999999</v>
      </c>
      <c r="I303" s="11">
        <v>264504.49774000002</v>
      </c>
      <c r="J303" s="12">
        <v>18289.504718711865</v>
      </c>
      <c r="L303" s="184"/>
    </row>
    <row r="304" spans="1:16" x14ac:dyDescent="0.2">
      <c r="A304" s="9" t="s">
        <v>358</v>
      </c>
      <c r="B304" s="11"/>
      <c r="C304" s="11"/>
      <c r="D304" s="11"/>
      <c r="E304" s="12"/>
      <c r="F304" s="12"/>
      <c r="G304" s="11">
        <v>485817.36239000002</v>
      </c>
      <c r="H304" s="11">
        <v>401916.51197999995</v>
      </c>
      <c r="I304" s="11">
        <v>397683.88649000006</v>
      </c>
      <c r="J304" s="12">
        <v>-1.0531106246788227</v>
      </c>
      <c r="L304" s="184"/>
    </row>
    <row r="305" spans="1:15" s="20" customFormat="1" x14ac:dyDescent="0.2">
      <c r="A305" s="17" t="s">
        <v>11</v>
      </c>
      <c r="B305" s="18">
        <v>56822.842689999998</v>
      </c>
      <c r="C305" s="18">
        <v>46065.870689999996</v>
      </c>
      <c r="D305" s="18">
        <v>48458.165999999997</v>
      </c>
      <c r="E305" s="16">
        <v>5.193205455941424</v>
      </c>
      <c r="F305" s="16"/>
      <c r="G305" s="18">
        <v>30388.406539999996</v>
      </c>
      <c r="H305" s="18">
        <v>24847.909150000003</v>
      </c>
      <c r="I305" s="18">
        <v>23969.122470000006</v>
      </c>
      <c r="J305" s="16">
        <v>-3.5366624801105075</v>
      </c>
      <c r="L305" s="183"/>
      <c r="M305" s="181"/>
      <c r="N305" s="181"/>
    </row>
    <row r="306" spans="1:15" s="20" customFormat="1" ht="12.75" x14ac:dyDescent="0.2">
      <c r="A306" s="17" t="s">
        <v>78</v>
      </c>
      <c r="B306" s="18"/>
      <c r="C306" s="18"/>
      <c r="D306" s="18"/>
      <c r="E306" s="16" t="s">
        <v>521</v>
      </c>
      <c r="F306" s="16"/>
      <c r="G306" s="18">
        <v>9462.0339300008491</v>
      </c>
      <c r="H306" s="18">
        <v>8245.3828099998645</v>
      </c>
      <c r="I306" s="18">
        <v>5395.031659998931</v>
      </c>
      <c r="J306" s="16">
        <v>-34.569057807044132</v>
      </c>
      <c r="L306" s="175"/>
      <c r="M306" s="181"/>
      <c r="N306" s="181"/>
    </row>
    <row r="307" spans="1:15" x14ac:dyDescent="0.2">
      <c r="A307" s="89"/>
      <c r="B307" s="95"/>
      <c r="C307" s="95"/>
      <c r="D307" s="95"/>
      <c r="E307" s="95"/>
      <c r="F307" s="95"/>
      <c r="G307" s="95"/>
      <c r="H307" s="95"/>
      <c r="I307" s="95"/>
      <c r="J307" s="95"/>
      <c r="L307" s="184"/>
    </row>
    <row r="308" spans="1:15" x14ac:dyDescent="0.2">
      <c r="A308" s="9" t="s">
        <v>472</v>
      </c>
      <c r="B308" s="9"/>
      <c r="C308" s="9"/>
      <c r="D308" s="9"/>
      <c r="E308" s="9"/>
      <c r="F308" s="9"/>
      <c r="G308" s="9"/>
      <c r="H308" s="9"/>
      <c r="I308" s="9"/>
      <c r="J308" s="9"/>
      <c r="L308" s="184"/>
    </row>
    <row r="309" spans="1:15" x14ac:dyDescent="0.2">
      <c r="A309" s="9" t="s">
        <v>404</v>
      </c>
      <c r="B309" s="9"/>
      <c r="C309" s="9"/>
      <c r="D309" s="9"/>
      <c r="E309" s="9"/>
      <c r="F309" s="9"/>
      <c r="G309" s="9"/>
      <c r="H309" s="9"/>
      <c r="I309" s="9"/>
      <c r="J309" s="9"/>
      <c r="L309" s="184"/>
    </row>
    <row r="310" spans="1:15" ht="20.100000000000001" customHeight="1" x14ac:dyDescent="0.2">
      <c r="A310" s="334" t="s">
        <v>209</v>
      </c>
      <c r="B310" s="334"/>
      <c r="C310" s="334"/>
      <c r="D310" s="334"/>
      <c r="E310" s="334"/>
      <c r="F310" s="334"/>
      <c r="G310" s="334"/>
      <c r="H310" s="334"/>
      <c r="I310" s="334"/>
      <c r="J310" s="334"/>
      <c r="L310" s="184"/>
    </row>
    <row r="311" spans="1:15" ht="20.100000000000001" customHeight="1" x14ac:dyDescent="0.2">
      <c r="A311" s="335" t="s">
        <v>298</v>
      </c>
      <c r="B311" s="335"/>
      <c r="C311" s="335"/>
      <c r="D311" s="335"/>
      <c r="E311" s="335"/>
      <c r="F311" s="335"/>
      <c r="G311" s="335"/>
      <c r="H311" s="335"/>
      <c r="I311" s="335"/>
      <c r="J311" s="335"/>
      <c r="L311" s="184"/>
      <c r="M311" s="185"/>
      <c r="N311" s="185"/>
    </row>
    <row r="312" spans="1:15" s="20" customFormat="1" ht="12.75" x14ac:dyDescent="0.2">
      <c r="A312" s="17"/>
      <c r="B312" s="336" t="s">
        <v>105</v>
      </c>
      <c r="C312" s="336"/>
      <c r="D312" s="336"/>
      <c r="E312" s="336"/>
      <c r="F312" s="290"/>
      <c r="G312" s="336" t="s">
        <v>484</v>
      </c>
      <c r="H312" s="336"/>
      <c r="I312" s="336"/>
      <c r="J312" s="336"/>
      <c r="K312" s="96"/>
      <c r="L312" s="175"/>
      <c r="M312" s="175"/>
      <c r="N312" s="175"/>
      <c r="O312" s="96"/>
    </row>
    <row r="313" spans="1:15" s="20" customFormat="1" ht="12.75" x14ac:dyDescent="0.2">
      <c r="A313" s="17" t="s">
        <v>275</v>
      </c>
      <c r="B313" s="340">
        <v>2016</v>
      </c>
      <c r="C313" s="337" t="s">
        <v>510</v>
      </c>
      <c r="D313" s="337"/>
      <c r="E313" s="337"/>
      <c r="F313" s="290"/>
      <c r="G313" s="340">
        <v>2016</v>
      </c>
      <c r="H313" s="337" t="s">
        <v>510</v>
      </c>
      <c r="I313" s="337"/>
      <c r="J313" s="337"/>
      <c r="K313" s="96"/>
      <c r="L313" s="175"/>
      <c r="M313" s="181"/>
      <c r="N313" s="181"/>
    </row>
    <row r="314" spans="1:15" s="20" customFormat="1" ht="12.75" x14ac:dyDescent="0.2">
      <c r="A314" s="128"/>
      <c r="B314" s="341"/>
      <c r="C314" s="277">
        <v>2016</v>
      </c>
      <c r="D314" s="277">
        <v>2017</v>
      </c>
      <c r="E314" s="291" t="s">
        <v>522</v>
      </c>
      <c r="F314" s="130"/>
      <c r="G314" s="341"/>
      <c r="H314" s="277">
        <v>2016</v>
      </c>
      <c r="I314" s="277">
        <v>2017</v>
      </c>
      <c r="J314" s="291" t="s">
        <v>522</v>
      </c>
      <c r="L314" s="175"/>
      <c r="M314" s="181"/>
      <c r="N314" s="181"/>
    </row>
    <row r="315" spans="1:15" s="20" customFormat="1" ht="12.75" x14ac:dyDescent="0.2">
      <c r="A315" s="17"/>
      <c r="B315" s="17"/>
      <c r="C315" s="276"/>
      <c r="D315" s="276"/>
      <c r="E315" s="290"/>
      <c r="F315" s="290"/>
      <c r="G315" s="17"/>
      <c r="H315" s="276"/>
      <c r="I315" s="276"/>
      <c r="J315" s="290"/>
      <c r="L315" s="175"/>
      <c r="M315" s="181"/>
      <c r="N315" s="181"/>
    </row>
    <row r="316" spans="1:15" s="20" customFormat="1" ht="12.75" x14ac:dyDescent="0.2">
      <c r="A316" s="17" t="s">
        <v>442</v>
      </c>
      <c r="B316" s="17"/>
      <c r="C316" s="276"/>
      <c r="D316" s="276"/>
      <c r="E316" s="290"/>
      <c r="F316" s="290"/>
      <c r="G316" s="18">
        <v>758294.46195999999</v>
      </c>
      <c r="H316" s="18">
        <v>636988.44389</v>
      </c>
      <c r="I316" s="18">
        <v>560855.94443999999</v>
      </c>
      <c r="J316" s="16">
        <v>-11.951943583947838</v>
      </c>
      <c r="L316" s="175"/>
      <c r="M316" s="181"/>
      <c r="N316" s="181"/>
    </row>
    <row r="317" spans="1:15" s="20" customFormat="1" ht="12.75" x14ac:dyDescent="0.2">
      <c r="A317" s="17"/>
      <c r="B317" s="17"/>
      <c r="C317" s="276"/>
      <c r="D317" s="276"/>
      <c r="E317" s="290"/>
      <c r="F317" s="290"/>
      <c r="G317" s="17"/>
      <c r="H317" s="276"/>
      <c r="I317" s="276"/>
      <c r="J317" s="290"/>
      <c r="L317" s="175"/>
      <c r="M317" s="181"/>
      <c r="N317" s="181"/>
    </row>
    <row r="318" spans="1:15" s="21" customFormat="1" ht="12.75" x14ac:dyDescent="0.2">
      <c r="A318" s="91" t="s">
        <v>274</v>
      </c>
      <c r="B318" s="91"/>
      <c r="C318" s="91"/>
      <c r="D318" s="91"/>
      <c r="E318" s="91"/>
      <c r="F318" s="91"/>
      <c r="G318" s="91">
        <v>743505.68070999999</v>
      </c>
      <c r="H318" s="91">
        <v>624052.11996000004</v>
      </c>
      <c r="I318" s="91">
        <v>542222.84878</v>
      </c>
      <c r="J318" s="16">
        <v>-13.11257001822942</v>
      </c>
      <c r="L318" s="175"/>
      <c r="M318" s="220"/>
      <c r="N318" s="220"/>
    </row>
    <row r="319" spans="1:15" ht="12.75" x14ac:dyDescent="0.2">
      <c r="A319" s="88"/>
      <c r="B319" s="93"/>
      <c r="C319" s="93"/>
      <c r="E319" s="93"/>
      <c r="F319" s="93"/>
      <c r="G319" s="93"/>
      <c r="I319" s="97"/>
      <c r="J319" s="12"/>
      <c r="L319" s="175"/>
    </row>
    <row r="320" spans="1:15" s="20" customFormat="1" ht="12.75" x14ac:dyDescent="0.2">
      <c r="A320" s="96" t="s">
        <v>187</v>
      </c>
      <c r="B320" s="21">
        <v>2100088.9206915</v>
      </c>
      <c r="C320" s="21">
        <v>1725133.9948514998</v>
      </c>
      <c r="D320" s="21">
        <v>1519373.8678199998</v>
      </c>
      <c r="E320" s="16">
        <v>-11.927196823294409</v>
      </c>
      <c r="F320" s="21"/>
      <c r="G320" s="21">
        <v>666963.80940000003</v>
      </c>
      <c r="H320" s="21">
        <v>557399.2601800001</v>
      </c>
      <c r="I320" s="21">
        <v>476809.00638000004</v>
      </c>
      <c r="J320" s="16">
        <v>-14.458263502892905</v>
      </c>
      <c r="L320" s="175"/>
      <c r="M320" s="181"/>
      <c r="N320" s="181"/>
    </row>
    <row r="321" spans="1:14" ht="12.75" x14ac:dyDescent="0.2">
      <c r="A321" s="88" t="s">
        <v>188</v>
      </c>
      <c r="B321" s="93">
        <v>236.35758150000001</v>
      </c>
      <c r="C321" s="93">
        <v>143.57458149999999</v>
      </c>
      <c r="D321" s="93">
        <v>1113.7656000000002</v>
      </c>
      <c r="E321" s="12">
        <v>675.74009853547807</v>
      </c>
      <c r="F321" s="93"/>
      <c r="G321" s="93">
        <v>102.23274000000001</v>
      </c>
      <c r="H321" s="93">
        <v>64.620900000000006</v>
      </c>
      <c r="I321" s="93">
        <v>394.40617000000003</v>
      </c>
      <c r="J321" s="12">
        <v>510.33840444809653</v>
      </c>
      <c r="L321" s="177"/>
    </row>
    <row r="322" spans="1:14" ht="12.75" x14ac:dyDescent="0.2">
      <c r="A322" s="88" t="s">
        <v>189</v>
      </c>
      <c r="B322" s="93">
        <v>1.0999999999999999E-2</v>
      </c>
      <c r="C322" s="93">
        <v>5.0000000000000001E-3</v>
      </c>
      <c r="D322" s="93">
        <v>6.0000000000000001E-3</v>
      </c>
      <c r="E322" s="12">
        <v>20</v>
      </c>
      <c r="F322" s="98"/>
      <c r="G322" s="93">
        <v>6.1869999999999994E-2</v>
      </c>
      <c r="H322" s="93">
        <v>2.2629999999999997E-2</v>
      </c>
      <c r="I322" s="93">
        <v>4.8229999999999995E-2</v>
      </c>
      <c r="J322" s="12">
        <v>113.12417145382233</v>
      </c>
      <c r="L322" s="177"/>
      <c r="M322" s="14"/>
      <c r="N322" s="14"/>
    </row>
    <row r="323" spans="1:14" x14ac:dyDescent="0.2">
      <c r="A323" s="88" t="s">
        <v>443</v>
      </c>
      <c r="B323" s="93">
        <v>179370.9</v>
      </c>
      <c r="C323" s="93">
        <v>147194.15</v>
      </c>
      <c r="D323" s="93">
        <v>149323.3965</v>
      </c>
      <c r="E323" s="12">
        <v>1.4465564698053583</v>
      </c>
      <c r="F323" s="98"/>
      <c r="G323" s="93">
        <v>62374.118159999998</v>
      </c>
      <c r="H323" s="93">
        <v>52313.359240000005</v>
      </c>
      <c r="I323" s="93">
        <v>46453.031440000006</v>
      </c>
      <c r="J323" s="12">
        <v>-11.202354207678283</v>
      </c>
      <c r="L323" s="185"/>
      <c r="M323" s="14"/>
      <c r="N323" s="14"/>
    </row>
    <row r="324" spans="1:14" x14ac:dyDescent="0.2">
      <c r="A324" s="88" t="s">
        <v>444</v>
      </c>
      <c r="B324" s="93">
        <v>1.5</v>
      </c>
      <c r="C324" s="93">
        <v>1.5</v>
      </c>
      <c r="D324" s="93">
        <v>21</v>
      </c>
      <c r="E324" s="12">
        <v>1300</v>
      </c>
      <c r="F324" s="98"/>
      <c r="G324" s="93">
        <v>2.4225599999999998</v>
      </c>
      <c r="H324" s="93">
        <v>2.4225599999999998</v>
      </c>
      <c r="I324" s="93">
        <v>27.614570000000001</v>
      </c>
      <c r="J324" s="12">
        <v>1039.8920976157453</v>
      </c>
      <c r="M324" s="14"/>
      <c r="N324" s="14"/>
    </row>
    <row r="325" spans="1:14" x14ac:dyDescent="0.2">
      <c r="A325" s="88" t="s">
        <v>190</v>
      </c>
      <c r="B325" s="93">
        <v>1920480.1521099999</v>
      </c>
      <c r="C325" s="93">
        <v>1577794.7652699999</v>
      </c>
      <c r="D325" s="93">
        <v>1368915.6997199999</v>
      </c>
      <c r="E325" s="12">
        <v>-13.238671476657842</v>
      </c>
      <c r="F325" s="98"/>
      <c r="G325" s="93">
        <v>604484.97407</v>
      </c>
      <c r="H325" s="93">
        <v>505018.8348500001</v>
      </c>
      <c r="I325" s="93">
        <v>429933.90597000002</v>
      </c>
      <c r="J325" s="12">
        <v>-14.867748230083677</v>
      </c>
      <c r="M325" s="14"/>
      <c r="N325" s="14"/>
    </row>
    <row r="326" spans="1:14" x14ac:dyDescent="0.2">
      <c r="A326" s="88"/>
      <c r="B326" s="93"/>
      <c r="C326" s="93"/>
      <c r="D326" s="93"/>
      <c r="E326" s="12"/>
      <c r="F326" s="93"/>
      <c r="G326" s="93"/>
      <c r="H326" s="93"/>
      <c r="I326" s="99"/>
      <c r="J326" s="12"/>
      <c r="M326" s="14"/>
      <c r="N326" s="14"/>
    </row>
    <row r="327" spans="1:14" s="20" customFormat="1" x14ac:dyDescent="0.2">
      <c r="A327" s="96" t="s">
        <v>347</v>
      </c>
      <c r="B327" s="21">
        <v>21723.812535899997</v>
      </c>
      <c r="C327" s="21">
        <v>18730.252600899999</v>
      </c>
      <c r="D327" s="21">
        <v>17081.2595559</v>
      </c>
      <c r="E327" s="16">
        <v>-8.8039017953274339</v>
      </c>
      <c r="F327" s="21"/>
      <c r="G327" s="21">
        <v>69040.200779999999</v>
      </c>
      <c r="H327" s="21">
        <v>59987.261259999985</v>
      </c>
      <c r="I327" s="21">
        <v>59132.59945999999</v>
      </c>
      <c r="J327" s="16">
        <v>-1.4247388229572095</v>
      </c>
      <c r="L327" s="181"/>
    </row>
    <row r="328" spans="1:14" x14ac:dyDescent="0.2">
      <c r="A328" s="88" t="s">
        <v>183</v>
      </c>
      <c r="B328" s="13">
        <v>110.94574</v>
      </c>
      <c r="C328" s="98">
        <v>84.678740000000005</v>
      </c>
      <c r="D328" s="98">
        <v>82.370900000000006</v>
      </c>
      <c r="E328" s="12">
        <v>-2.7254066368961105</v>
      </c>
      <c r="F328" s="13"/>
      <c r="G328" s="98">
        <v>1441.5036099999998</v>
      </c>
      <c r="H328" s="98">
        <v>1191.0696099999998</v>
      </c>
      <c r="I328" s="98">
        <v>842.20937000000004</v>
      </c>
      <c r="J328" s="12">
        <v>-29.289660072848292</v>
      </c>
      <c r="M328" s="14"/>
      <c r="N328" s="14"/>
    </row>
    <row r="329" spans="1:14" x14ac:dyDescent="0.2">
      <c r="A329" s="88" t="s">
        <v>184</v>
      </c>
      <c r="B329" s="13">
        <v>15224.359795399998</v>
      </c>
      <c r="C329" s="98">
        <v>13265.939830399999</v>
      </c>
      <c r="D329" s="98">
        <v>12317.354400200002</v>
      </c>
      <c r="E329" s="12">
        <v>-7.1505331874507192</v>
      </c>
      <c r="F329" s="98"/>
      <c r="G329" s="98">
        <v>47105.129410000001</v>
      </c>
      <c r="H329" s="98">
        <v>40533.34437999998</v>
      </c>
      <c r="I329" s="98">
        <v>42203.692899999995</v>
      </c>
      <c r="J329" s="12">
        <v>4.1209245019125547</v>
      </c>
      <c r="M329" s="14"/>
      <c r="N329" s="14"/>
    </row>
    <row r="330" spans="1:14" x14ac:dyDescent="0.2">
      <c r="A330" s="88" t="s">
        <v>185</v>
      </c>
      <c r="B330" s="13">
        <v>671.74562390000006</v>
      </c>
      <c r="C330" s="98">
        <v>628.63742389999993</v>
      </c>
      <c r="D330" s="98">
        <v>529.59362999999996</v>
      </c>
      <c r="E330" s="12">
        <v>-15.755313020587096</v>
      </c>
      <c r="F330" s="98"/>
      <c r="G330" s="98">
        <v>8144.8282800000015</v>
      </c>
      <c r="H330" s="98">
        <v>7729.627410000001</v>
      </c>
      <c r="I330" s="98">
        <v>6403.3239100000001</v>
      </c>
      <c r="J330" s="12">
        <v>-17.158698985725124</v>
      </c>
      <c r="M330" s="14"/>
      <c r="N330" s="14"/>
    </row>
    <row r="331" spans="1:14" x14ac:dyDescent="0.2">
      <c r="A331" s="88" t="s">
        <v>186</v>
      </c>
      <c r="B331" s="13">
        <v>5716.7613766000004</v>
      </c>
      <c r="C331" s="98">
        <v>4750.9966065999997</v>
      </c>
      <c r="D331" s="98">
        <v>4151.9406256999991</v>
      </c>
      <c r="E331" s="12">
        <v>-12.609059330158274</v>
      </c>
      <c r="F331" s="98"/>
      <c r="G331" s="98">
        <v>12348.73948</v>
      </c>
      <c r="H331" s="98">
        <v>10533.219860000001</v>
      </c>
      <c r="I331" s="98">
        <v>9683.3732799999998</v>
      </c>
      <c r="J331" s="12">
        <v>-8.0682506517052843</v>
      </c>
      <c r="M331" s="14"/>
      <c r="N331" s="14"/>
    </row>
    <row r="332" spans="1:14" x14ac:dyDescent="0.2">
      <c r="A332" s="88"/>
      <c r="B332" s="98"/>
      <c r="C332" s="98"/>
      <c r="D332" s="98"/>
      <c r="E332" s="12"/>
      <c r="F332" s="98"/>
      <c r="G332" s="98"/>
      <c r="H332" s="98"/>
      <c r="I332" s="98"/>
      <c r="J332" s="12"/>
      <c r="M332" s="14"/>
      <c r="N332" s="14"/>
    </row>
    <row r="333" spans="1:14" s="20" customFormat="1" x14ac:dyDescent="0.2">
      <c r="A333" s="96" t="s">
        <v>191</v>
      </c>
      <c r="B333" s="21">
        <v>1342.2557300000001</v>
      </c>
      <c r="C333" s="21">
        <v>1128.87816</v>
      </c>
      <c r="D333" s="21">
        <v>1566.6314299999997</v>
      </c>
      <c r="E333" s="16">
        <v>38.777725135545154</v>
      </c>
      <c r="F333" s="21"/>
      <c r="G333" s="21">
        <v>5921.9411600000003</v>
      </c>
      <c r="H333" s="21">
        <v>5425.6700900000005</v>
      </c>
      <c r="I333" s="21">
        <v>5144.2784199999996</v>
      </c>
      <c r="J333" s="16">
        <v>-5.1863026194429125</v>
      </c>
      <c r="L333" s="181"/>
    </row>
    <row r="334" spans="1:14" x14ac:dyDescent="0.2">
      <c r="A334" s="88" t="s">
        <v>192</v>
      </c>
      <c r="B334" s="98">
        <v>86.969770000000011</v>
      </c>
      <c r="C334" s="98">
        <v>80.077870000000019</v>
      </c>
      <c r="D334" s="98">
        <v>103.88444000000001</v>
      </c>
      <c r="E334" s="12">
        <v>29.729274767173479</v>
      </c>
      <c r="F334" s="98"/>
      <c r="G334" s="98">
        <v>2663.5965300000003</v>
      </c>
      <c r="H334" s="98">
        <v>2504.6450000000004</v>
      </c>
      <c r="I334" s="98">
        <v>1588.8623299999999</v>
      </c>
      <c r="J334" s="12">
        <v>-36.563372054722343</v>
      </c>
      <c r="M334" s="14"/>
      <c r="N334" s="14"/>
    </row>
    <row r="335" spans="1:14" x14ac:dyDescent="0.2">
      <c r="A335" s="88" t="s">
        <v>193</v>
      </c>
      <c r="B335" s="98">
        <v>2.9860000000000002</v>
      </c>
      <c r="C335" s="98">
        <v>2.9860000000000002</v>
      </c>
      <c r="D335" s="98">
        <v>0.9456</v>
      </c>
      <c r="E335" s="12">
        <v>-68.332217012726062</v>
      </c>
      <c r="F335" s="98"/>
      <c r="G335" s="98">
        <v>612.13932999999997</v>
      </c>
      <c r="H335" s="98">
        <v>612.13932999999997</v>
      </c>
      <c r="I335" s="98">
        <v>313.80149</v>
      </c>
      <c r="J335" s="12">
        <v>-48.736917459624749</v>
      </c>
      <c r="M335" s="14"/>
      <c r="N335" s="14"/>
    </row>
    <row r="336" spans="1:14" x14ac:dyDescent="0.2">
      <c r="A336" s="88" t="s">
        <v>446</v>
      </c>
      <c r="B336" s="98">
        <v>1252.2999600000001</v>
      </c>
      <c r="C336" s="98">
        <v>1045.81429</v>
      </c>
      <c r="D336" s="98">
        <v>1461.8013899999996</v>
      </c>
      <c r="E336" s="12">
        <v>39.77638324295603</v>
      </c>
      <c r="F336" s="98"/>
      <c r="G336" s="98">
        <v>2646.2052999999996</v>
      </c>
      <c r="H336" s="98">
        <v>2308.8857600000001</v>
      </c>
      <c r="I336" s="98">
        <v>3241.6145999999999</v>
      </c>
      <c r="J336" s="12">
        <v>40.397357728084359</v>
      </c>
      <c r="M336" s="14"/>
      <c r="N336" s="14"/>
    </row>
    <row r="337" spans="1:17" x14ac:dyDescent="0.2">
      <c r="A337" s="88"/>
      <c r="B337" s="93"/>
      <c r="C337" s="93"/>
      <c r="D337" s="93"/>
      <c r="E337" s="12"/>
      <c r="F337" s="93"/>
      <c r="G337" s="93"/>
      <c r="H337" s="93"/>
      <c r="I337" s="98"/>
      <c r="J337" s="12"/>
      <c r="M337" s="14"/>
      <c r="N337" s="14"/>
    </row>
    <row r="338" spans="1:17" s="20" customFormat="1" x14ac:dyDescent="0.2">
      <c r="A338" s="96" t="s">
        <v>375</v>
      </c>
      <c r="B338" s="21"/>
      <c r="C338" s="21"/>
      <c r="D338" s="21"/>
      <c r="E338" s="16"/>
      <c r="F338" s="21"/>
      <c r="G338" s="21">
        <v>1579.72937</v>
      </c>
      <c r="H338" s="21">
        <v>1239.9284299999999</v>
      </c>
      <c r="I338" s="21">
        <v>1136.96452</v>
      </c>
      <c r="J338" s="16">
        <v>-8.304020418339789</v>
      </c>
      <c r="L338" s="181"/>
      <c r="M338" s="181"/>
      <c r="N338" s="181"/>
    </row>
    <row r="339" spans="1:17" ht="22.5" x14ac:dyDescent="0.2">
      <c r="A339" s="100" t="s">
        <v>194</v>
      </c>
      <c r="B339" s="98">
        <v>17.3047206</v>
      </c>
      <c r="C339" s="98">
        <v>14.413231300000003</v>
      </c>
      <c r="D339" s="98">
        <v>10.585163000000001</v>
      </c>
      <c r="E339" s="12">
        <v>-26.559403788933849</v>
      </c>
      <c r="F339" s="98"/>
      <c r="G339" s="98">
        <v>572.25783999999999</v>
      </c>
      <c r="H339" s="98">
        <v>536.61149</v>
      </c>
      <c r="I339" s="98">
        <v>274.17921000000001</v>
      </c>
      <c r="J339" s="12">
        <v>-48.905452993561504</v>
      </c>
    </row>
    <row r="340" spans="1:17" x14ac:dyDescent="0.2">
      <c r="A340" s="88" t="s">
        <v>195</v>
      </c>
      <c r="B340" s="98">
        <v>298.71873300000004</v>
      </c>
      <c r="C340" s="98">
        <v>216.48263299999999</v>
      </c>
      <c r="D340" s="98">
        <v>247.66301540000003</v>
      </c>
      <c r="E340" s="12">
        <v>14.403179584387289</v>
      </c>
      <c r="F340" s="98"/>
      <c r="G340" s="98">
        <v>1007.4715300000001</v>
      </c>
      <c r="H340" s="98">
        <v>703.31694000000005</v>
      </c>
      <c r="I340" s="98">
        <v>862.78530999999987</v>
      </c>
      <c r="J340" s="12">
        <v>22.673756443289975</v>
      </c>
    </row>
    <row r="341" spans="1:17" x14ac:dyDescent="0.2">
      <c r="A341" s="88"/>
      <c r="B341" s="93"/>
      <c r="C341" s="93"/>
      <c r="D341" s="93"/>
      <c r="E341" s="12"/>
      <c r="F341" s="93"/>
      <c r="G341" s="93"/>
      <c r="H341" s="93"/>
      <c r="J341" s="12"/>
    </row>
    <row r="342" spans="1:17" s="21" customFormat="1" x14ac:dyDescent="0.2">
      <c r="A342" s="91" t="s">
        <v>423</v>
      </c>
      <c r="B342" s="91"/>
      <c r="C342" s="91"/>
      <c r="D342" s="91"/>
      <c r="E342" s="16"/>
      <c r="F342" s="91"/>
      <c r="G342" s="91">
        <v>14788.781250000004</v>
      </c>
      <c r="H342" s="91">
        <v>12936.32393</v>
      </c>
      <c r="I342" s="91">
        <v>18633.095659999999</v>
      </c>
      <c r="J342" s="16">
        <v>44.037021342584751</v>
      </c>
      <c r="L342" s="220"/>
      <c r="M342" s="220"/>
      <c r="N342" s="220"/>
    </row>
    <row r="343" spans="1:17" x14ac:dyDescent="0.2">
      <c r="A343" s="88" t="s">
        <v>196</v>
      </c>
      <c r="B343" s="98">
        <v>21</v>
      </c>
      <c r="C343" s="98">
        <v>16</v>
      </c>
      <c r="D343" s="98">
        <v>3893</v>
      </c>
      <c r="E343" s="12">
        <v>24231.25</v>
      </c>
      <c r="F343" s="98"/>
      <c r="G343" s="98">
        <v>523.59984999999995</v>
      </c>
      <c r="H343" s="98">
        <v>476.28784999999999</v>
      </c>
      <c r="I343" s="98">
        <v>531.66979000000003</v>
      </c>
      <c r="J343" s="12">
        <v>11.627829683247228</v>
      </c>
    </row>
    <row r="344" spans="1:17" x14ac:dyDescent="0.2">
      <c r="A344" s="88" t="s">
        <v>197</v>
      </c>
      <c r="B344" s="98">
        <v>7201</v>
      </c>
      <c r="C344" s="98">
        <v>1</v>
      </c>
      <c r="D344" s="98">
        <v>2</v>
      </c>
      <c r="E344" s="12">
        <v>100</v>
      </c>
      <c r="F344" s="98"/>
      <c r="G344" s="98">
        <v>81.834000000000003</v>
      </c>
      <c r="H344" s="98">
        <v>60.65</v>
      </c>
      <c r="I344" s="98">
        <v>206.74348000000001</v>
      </c>
      <c r="J344" s="12">
        <v>240.879604286892</v>
      </c>
    </row>
    <row r="345" spans="1:17" ht="11.25" customHeight="1" x14ac:dyDescent="0.2">
      <c r="A345" s="100" t="s">
        <v>198</v>
      </c>
      <c r="B345" s="98">
        <v>5</v>
      </c>
      <c r="C345" s="98">
        <v>5</v>
      </c>
      <c r="D345" s="98">
        <v>0</v>
      </c>
      <c r="E345" s="12" t="s">
        <v>521</v>
      </c>
      <c r="F345" s="98"/>
      <c r="G345" s="98">
        <v>47.486489999999996</v>
      </c>
      <c r="H345" s="98">
        <v>47.486489999999996</v>
      </c>
      <c r="I345" s="98">
        <v>0</v>
      </c>
      <c r="J345" s="12" t="s">
        <v>521</v>
      </c>
      <c r="M345" s="175"/>
      <c r="N345" s="175"/>
      <c r="O345" s="22"/>
    </row>
    <row r="346" spans="1:17" ht="12.75" x14ac:dyDescent="0.2">
      <c r="A346" s="88" t="s">
        <v>199</v>
      </c>
      <c r="B346" s="98"/>
      <c r="C346" s="98"/>
      <c r="D346" s="98"/>
      <c r="E346" s="12"/>
      <c r="F346" s="93"/>
      <c r="G346" s="98">
        <v>14135.860910000003</v>
      </c>
      <c r="H346" s="98">
        <v>12351.899590000001</v>
      </c>
      <c r="I346" s="98">
        <v>17894.682389999998</v>
      </c>
      <c r="J346" s="12">
        <v>44.873930196837023</v>
      </c>
      <c r="M346" s="177"/>
      <c r="N346" s="177"/>
      <c r="O346" s="265"/>
    </row>
    <row r="347" spans="1:17" ht="12.75" x14ac:dyDescent="0.2">
      <c r="B347" s="98"/>
      <c r="C347" s="98"/>
      <c r="D347" s="98"/>
      <c r="F347" s="93"/>
      <c r="G347" s="93"/>
      <c r="H347" s="93"/>
      <c r="I347" s="98"/>
      <c r="M347" s="177"/>
      <c r="N347" s="177"/>
      <c r="O347" s="265"/>
    </row>
    <row r="348" spans="1:17" ht="12.75" x14ac:dyDescent="0.2">
      <c r="A348" s="101"/>
      <c r="B348" s="101"/>
      <c r="C348" s="102"/>
      <c r="D348" s="102"/>
      <c r="E348" s="102"/>
      <c r="F348" s="102"/>
      <c r="G348" s="102"/>
      <c r="H348" s="102"/>
      <c r="I348" s="102"/>
      <c r="J348" s="102"/>
      <c r="M348" s="177"/>
      <c r="N348" s="177"/>
      <c r="O348" s="265"/>
    </row>
    <row r="349" spans="1:17" ht="12.75" x14ac:dyDescent="0.2">
      <c r="A349" s="9" t="s">
        <v>474</v>
      </c>
      <c r="B349" s="93"/>
      <c r="C349" s="93"/>
      <c r="E349" s="93"/>
      <c r="F349" s="93"/>
      <c r="G349" s="93"/>
      <c r="I349" s="97"/>
      <c r="J349" s="93"/>
      <c r="M349" s="175"/>
      <c r="N349" s="175"/>
      <c r="O349" s="22"/>
    </row>
    <row r="350" spans="1:17" ht="20.100000000000001" customHeight="1" x14ac:dyDescent="0.2">
      <c r="A350" s="334" t="s">
        <v>210</v>
      </c>
      <c r="B350" s="334"/>
      <c r="C350" s="334"/>
      <c r="D350" s="334"/>
      <c r="E350" s="334"/>
      <c r="F350" s="334"/>
      <c r="G350" s="334"/>
      <c r="H350" s="334"/>
      <c r="I350" s="334"/>
      <c r="J350" s="334"/>
      <c r="K350" s="113"/>
      <c r="L350" s="191"/>
      <c r="M350" s="177"/>
      <c r="N350" s="177"/>
      <c r="O350" s="265"/>
      <c r="P350" s="113"/>
    </row>
    <row r="351" spans="1:17" ht="20.100000000000001" customHeight="1" x14ac:dyDescent="0.2">
      <c r="A351" s="335" t="s">
        <v>236</v>
      </c>
      <c r="B351" s="335"/>
      <c r="C351" s="335"/>
      <c r="D351" s="335"/>
      <c r="E351" s="335"/>
      <c r="F351" s="335"/>
      <c r="G351" s="335"/>
      <c r="H351" s="335"/>
      <c r="I351" s="335"/>
      <c r="J351" s="335"/>
      <c r="K351" s="113"/>
      <c r="L351" s="191"/>
      <c r="M351" s="177"/>
      <c r="N351" s="177"/>
      <c r="O351" s="265"/>
      <c r="P351" s="113"/>
      <c r="Q351" s="113"/>
    </row>
    <row r="352" spans="1:17" s="20" customFormat="1" ht="12.75" x14ac:dyDescent="0.2">
      <c r="A352" s="17"/>
      <c r="B352" s="336" t="s">
        <v>105</v>
      </c>
      <c r="C352" s="336"/>
      <c r="D352" s="336"/>
      <c r="E352" s="336"/>
      <c r="F352" s="290"/>
      <c r="G352" s="336" t="s">
        <v>485</v>
      </c>
      <c r="H352" s="336"/>
      <c r="I352" s="336"/>
      <c r="J352" s="336"/>
      <c r="K352" s="113"/>
      <c r="L352" s="26"/>
      <c r="M352" s="26"/>
      <c r="N352" s="22"/>
      <c r="O352" s="22"/>
      <c r="P352" s="22"/>
      <c r="Q352" s="113"/>
    </row>
    <row r="353" spans="1:19" s="20" customFormat="1" ht="12.75" x14ac:dyDescent="0.2">
      <c r="A353" s="17" t="s">
        <v>275</v>
      </c>
      <c r="B353" s="340">
        <v>2016</v>
      </c>
      <c r="C353" s="337" t="s">
        <v>510</v>
      </c>
      <c r="D353" s="337"/>
      <c r="E353" s="337"/>
      <c r="F353" s="290"/>
      <c r="G353" s="340">
        <v>2016</v>
      </c>
      <c r="H353" s="337" t="s">
        <v>510</v>
      </c>
      <c r="I353" s="337"/>
      <c r="J353" s="337"/>
      <c r="K353" s="113"/>
      <c r="L353" s="116"/>
      <c r="M353" s="116"/>
      <c r="N353" s="265"/>
      <c r="O353" s="265"/>
      <c r="P353" s="265"/>
      <c r="Q353" s="27"/>
      <c r="R353" s="27"/>
    </row>
    <row r="354" spans="1:19" s="20" customFormat="1" ht="12.75" x14ac:dyDescent="0.2">
      <c r="A354" s="128"/>
      <c r="B354" s="341"/>
      <c r="C354" s="277">
        <v>2016</v>
      </c>
      <c r="D354" s="277">
        <v>2017</v>
      </c>
      <c r="E354" s="291" t="s">
        <v>522</v>
      </c>
      <c r="F354" s="130"/>
      <c r="G354" s="341"/>
      <c r="H354" s="277">
        <v>2016</v>
      </c>
      <c r="I354" s="277">
        <v>2017</v>
      </c>
      <c r="J354" s="291" t="s">
        <v>522</v>
      </c>
      <c r="K354" s="113"/>
      <c r="L354" s="116"/>
      <c r="M354" s="116"/>
      <c r="N354" s="265"/>
      <c r="O354" s="265"/>
      <c r="P354" s="265"/>
      <c r="Q354" s="284"/>
      <c r="R354" s="284"/>
    </row>
    <row r="355" spans="1:19" ht="12.75" x14ac:dyDescent="0.2">
      <c r="A355" s="9"/>
      <c r="B355" s="9"/>
      <c r="C355" s="9"/>
      <c r="D355" s="9"/>
      <c r="E355" s="9"/>
      <c r="F355" s="9"/>
      <c r="G355" s="9"/>
      <c r="H355" s="9"/>
      <c r="I355" s="9"/>
      <c r="J355" s="9"/>
      <c r="K355" s="113"/>
      <c r="L355" s="26"/>
      <c r="M355" s="116"/>
      <c r="N355" s="265"/>
      <c r="O355" s="265"/>
      <c r="P355" s="265"/>
      <c r="Q355" s="284"/>
      <c r="R355" s="284"/>
    </row>
    <row r="356" spans="1:19" s="21" customFormat="1" ht="12.75" x14ac:dyDescent="0.2">
      <c r="A356" s="91" t="s">
        <v>465</v>
      </c>
      <c r="B356" s="91"/>
      <c r="C356" s="91"/>
      <c r="D356" s="91"/>
      <c r="E356" s="91"/>
      <c r="F356" s="91"/>
      <c r="G356" s="91">
        <v>5137001</v>
      </c>
      <c r="H356" s="91">
        <v>4211195</v>
      </c>
      <c r="I356" s="91">
        <v>4798001</v>
      </c>
      <c r="J356" s="16">
        <v>13.934429538408935</v>
      </c>
      <c r="K356" s="113"/>
      <c r="L356" s="26"/>
      <c r="M356" s="239"/>
      <c r="N356" s="239"/>
      <c r="O356" s="239"/>
      <c r="P356" s="22"/>
      <c r="Q356" s="27"/>
      <c r="R356" s="27"/>
    </row>
    <row r="357" spans="1:19" ht="12.75" x14ac:dyDescent="0.2">
      <c r="A357" s="9"/>
      <c r="B357" s="11"/>
      <c r="C357" s="11"/>
      <c r="D357" s="11"/>
      <c r="E357" s="12"/>
      <c r="F357" s="12"/>
      <c r="G357" s="11"/>
      <c r="H357" s="11"/>
      <c r="I357" s="11"/>
      <c r="J357" s="12"/>
      <c r="K357" s="113"/>
      <c r="L357" s="116"/>
      <c r="M357" s="240"/>
      <c r="N357" s="240"/>
      <c r="O357" s="240"/>
      <c r="P357" s="265"/>
      <c r="Q357" s="27"/>
      <c r="R357" s="27"/>
    </row>
    <row r="358" spans="1:19" s="20" customFormat="1" ht="12.75" x14ac:dyDescent="0.2">
      <c r="A358" s="17" t="s">
        <v>272</v>
      </c>
      <c r="B358" s="18"/>
      <c r="C358" s="18"/>
      <c r="D358" s="18"/>
      <c r="E358" s="16"/>
      <c r="F358" s="16"/>
      <c r="G358" s="18">
        <v>1040985</v>
      </c>
      <c r="H358" s="18">
        <v>866169</v>
      </c>
      <c r="I358" s="18">
        <v>981568</v>
      </c>
      <c r="J358" s="16">
        <v>13.322919661174666</v>
      </c>
      <c r="K358" s="113"/>
      <c r="L358" s="26"/>
      <c r="M358" s="239"/>
      <c r="N358" s="239"/>
      <c r="O358" s="239"/>
      <c r="P358" s="22"/>
      <c r="Q358" s="27"/>
      <c r="R358" s="27"/>
    </row>
    <row r="359" spans="1:19" ht="12.75" x14ac:dyDescent="0.2">
      <c r="A359" s="17"/>
      <c r="B359" s="11"/>
      <c r="C359" s="11"/>
      <c r="D359" s="11"/>
      <c r="E359" s="12"/>
      <c r="F359" s="12"/>
      <c r="G359" s="11"/>
      <c r="H359" s="11"/>
      <c r="I359" s="11"/>
      <c r="J359" s="12"/>
      <c r="K359" s="113"/>
      <c r="L359" s="239"/>
      <c r="M359" s="240"/>
      <c r="N359" s="240"/>
      <c r="O359" s="240"/>
      <c r="P359" s="265"/>
      <c r="Q359" s="284"/>
      <c r="R359" s="284"/>
    </row>
    <row r="360" spans="1:19" ht="12.75" x14ac:dyDescent="0.2">
      <c r="A360" s="9" t="s">
        <v>80</v>
      </c>
      <c r="B360" s="11">
        <v>1463137.1412017001</v>
      </c>
      <c r="C360" s="11">
        <v>1203325.3765555997</v>
      </c>
      <c r="D360" s="11">
        <v>1204893.3106730003</v>
      </c>
      <c r="E360" s="12">
        <v>0.13030009571382095</v>
      </c>
      <c r="F360" s="12"/>
      <c r="G360" s="98">
        <v>281944.36335</v>
      </c>
      <c r="H360" s="98">
        <v>231521.85624000002</v>
      </c>
      <c r="I360" s="98">
        <v>218977.55284000002</v>
      </c>
      <c r="J360" s="12">
        <v>-5.4181940330490193</v>
      </c>
      <c r="K360" s="113"/>
      <c r="L360" s="240"/>
      <c r="M360" s="240"/>
      <c r="N360" s="240"/>
      <c r="O360" s="240"/>
      <c r="P360" s="265"/>
      <c r="Q360" s="284"/>
      <c r="R360" s="284"/>
      <c r="S360" s="22"/>
    </row>
    <row r="361" spans="1:19" ht="12.75" x14ac:dyDescent="0.2">
      <c r="A361" s="9" t="s">
        <v>466</v>
      </c>
      <c r="B361" s="11">
        <v>856248.91222000017</v>
      </c>
      <c r="C361" s="11">
        <v>717765.64199999999</v>
      </c>
      <c r="D361" s="11">
        <v>1206906.5661500001</v>
      </c>
      <c r="E361" s="12">
        <v>68.147720582869596</v>
      </c>
      <c r="F361" s="12"/>
      <c r="G361" s="98">
        <v>186101.01542999997</v>
      </c>
      <c r="H361" s="98">
        <v>155979.77063999997</v>
      </c>
      <c r="I361" s="98">
        <v>256017.26240000004</v>
      </c>
      <c r="J361" s="12">
        <v>64.134914001691783</v>
      </c>
      <c r="K361" s="113"/>
      <c r="L361" s="240"/>
      <c r="M361" s="240"/>
      <c r="N361" s="240"/>
      <c r="O361" s="240"/>
      <c r="P361" s="265"/>
      <c r="Q361" s="207"/>
      <c r="R361" s="207"/>
      <c r="S361" s="265"/>
    </row>
    <row r="362" spans="1:19" ht="12.75" x14ac:dyDescent="0.2">
      <c r="A362" s="9" t="s">
        <v>314</v>
      </c>
      <c r="B362" s="11">
        <v>31524.692069200002</v>
      </c>
      <c r="C362" s="11">
        <v>31523.189669200001</v>
      </c>
      <c r="D362" s="11">
        <v>2129.8589999999999</v>
      </c>
      <c r="E362" s="12">
        <v>-93.243516844740498</v>
      </c>
      <c r="F362" s="12"/>
      <c r="G362" s="98">
        <v>6329.0069899999999</v>
      </c>
      <c r="H362" s="98">
        <v>6328.7410500000005</v>
      </c>
      <c r="I362" s="98">
        <v>601.74345999999991</v>
      </c>
      <c r="J362" s="12">
        <v>-90.491893170443433</v>
      </c>
      <c r="K362" s="113"/>
      <c r="L362" s="116"/>
      <c r="M362" s="240"/>
      <c r="N362" s="240"/>
      <c r="O362" s="240"/>
      <c r="P362" s="265"/>
      <c r="Q362" s="284"/>
      <c r="R362" s="28"/>
      <c r="S362" s="265"/>
    </row>
    <row r="363" spans="1:19" ht="12.75" x14ac:dyDescent="0.2">
      <c r="A363" s="9" t="s">
        <v>81</v>
      </c>
      <c r="B363" s="11">
        <v>56800.250789999998</v>
      </c>
      <c r="C363" s="11">
        <v>54681.970789999999</v>
      </c>
      <c r="D363" s="11">
        <v>11255.974</v>
      </c>
      <c r="E363" s="12">
        <v>-79.415566342282517</v>
      </c>
      <c r="F363" s="12"/>
      <c r="G363" s="98">
        <v>13418.879789999999</v>
      </c>
      <c r="H363" s="98">
        <v>13031.267819999999</v>
      </c>
      <c r="I363" s="98">
        <v>2441.4951500000002</v>
      </c>
      <c r="J363" s="12">
        <v>-81.264331424047114</v>
      </c>
      <c r="K363" s="116"/>
      <c r="L363" s="116"/>
      <c r="M363" s="116"/>
      <c r="N363" s="265"/>
      <c r="O363" s="265"/>
      <c r="P363" s="265"/>
      <c r="Q363" s="27"/>
      <c r="R363" s="27"/>
      <c r="S363" s="265"/>
    </row>
    <row r="364" spans="1:19" ht="12.75" x14ac:dyDescent="0.2">
      <c r="A364" s="10" t="s">
        <v>30</v>
      </c>
      <c r="B364" s="11">
        <v>103924.36306059999</v>
      </c>
      <c r="C364" s="11">
        <v>90125.946435100006</v>
      </c>
      <c r="D364" s="11">
        <v>90743.219019700016</v>
      </c>
      <c r="E364" s="12">
        <v>0.68489997499723643</v>
      </c>
      <c r="F364" s="12"/>
      <c r="G364" s="98">
        <v>44382.607730000003</v>
      </c>
      <c r="H364" s="98">
        <v>37891.819460000006</v>
      </c>
      <c r="I364" s="98">
        <v>37030.632210000011</v>
      </c>
      <c r="J364" s="12">
        <v>-2.2727524364700855</v>
      </c>
      <c r="K364" s="116"/>
      <c r="L364" s="116"/>
      <c r="M364" s="116"/>
      <c r="N364" s="265"/>
      <c r="O364" s="265"/>
      <c r="P364" s="265"/>
      <c r="Q364" s="284"/>
      <c r="R364" s="284"/>
      <c r="S364" s="22"/>
    </row>
    <row r="365" spans="1:19" ht="12.75" x14ac:dyDescent="0.2">
      <c r="A365" s="9" t="s">
        <v>82</v>
      </c>
      <c r="B365" s="11"/>
      <c r="C365" s="11"/>
      <c r="D365" s="11"/>
      <c r="E365" s="12"/>
      <c r="F365" s="12"/>
      <c r="G365" s="98">
        <v>508809.12670999998</v>
      </c>
      <c r="H365" s="98">
        <v>421415.54478999996</v>
      </c>
      <c r="I365" s="98">
        <v>466499.31393999996</v>
      </c>
      <c r="J365" s="12">
        <v>10.698174214827844</v>
      </c>
      <c r="K365" s="116"/>
      <c r="L365" s="116"/>
      <c r="M365" s="116"/>
      <c r="N365" s="265"/>
      <c r="O365" s="265"/>
      <c r="P365" s="265"/>
      <c r="Q365" s="284"/>
      <c r="R365" s="284"/>
      <c r="S365" s="265"/>
    </row>
    <row r="366" spans="1:19" ht="12.75" x14ac:dyDescent="0.2">
      <c r="A366" s="9"/>
      <c r="B366" s="11"/>
      <c r="C366" s="11"/>
      <c r="D366" s="11"/>
      <c r="E366" s="12"/>
      <c r="F366" s="12"/>
      <c r="G366" s="11"/>
      <c r="H366" s="11"/>
      <c r="I366" s="11"/>
      <c r="J366" s="12"/>
      <c r="K366" s="116"/>
      <c r="L366" s="177"/>
      <c r="M366" s="116"/>
      <c r="N366" s="265"/>
      <c r="O366" s="265"/>
      <c r="P366" s="265"/>
      <c r="Q366" s="284"/>
      <c r="R366" s="284"/>
      <c r="S366" s="265"/>
    </row>
    <row r="367" spans="1:19" s="20" customFormat="1" ht="12.75" x14ac:dyDescent="0.2">
      <c r="A367" s="17" t="s">
        <v>273</v>
      </c>
      <c r="B367" s="18"/>
      <c r="C367" s="18"/>
      <c r="D367" s="18"/>
      <c r="E367" s="16"/>
      <c r="F367" s="16"/>
      <c r="G367" s="18">
        <v>4096016</v>
      </c>
      <c r="H367" s="18">
        <v>3345025</v>
      </c>
      <c r="I367" s="18">
        <v>3816433</v>
      </c>
      <c r="J367" s="16">
        <v>14.092809470781248</v>
      </c>
      <c r="K367" s="193"/>
      <c r="L367" s="175"/>
      <c r="M367" s="26"/>
      <c r="N367" s="22"/>
      <c r="O367" s="22"/>
      <c r="P367" s="22"/>
      <c r="Q367" s="27"/>
      <c r="R367" s="27"/>
      <c r="S367" s="22"/>
    </row>
    <row r="368" spans="1:19" ht="12.75" x14ac:dyDescent="0.2">
      <c r="A368" s="9"/>
      <c r="B368" s="11"/>
      <c r="C368" s="11"/>
      <c r="D368" s="11"/>
      <c r="E368" s="12"/>
      <c r="F368" s="12"/>
      <c r="G368" s="11"/>
      <c r="H368" s="11"/>
      <c r="I368" s="11"/>
      <c r="J368" s="12"/>
      <c r="K368" s="13"/>
      <c r="L368" s="177"/>
      <c r="M368" s="116"/>
      <c r="N368" s="265"/>
      <c r="O368" s="265"/>
      <c r="P368" s="265"/>
      <c r="Q368" s="284"/>
      <c r="R368" s="284"/>
    </row>
    <row r="369" spans="1:19" ht="11.25" customHeight="1" x14ac:dyDescent="0.2">
      <c r="A369" s="9" t="s">
        <v>83</v>
      </c>
      <c r="B369" s="225">
        <v>245.1983888</v>
      </c>
      <c r="C369" s="225">
        <v>216.06338880000001</v>
      </c>
      <c r="D369" s="225">
        <v>212.74538769999998</v>
      </c>
      <c r="E369" s="12">
        <v>-1.5356609550687779</v>
      </c>
      <c r="F369" s="12"/>
      <c r="G369" s="226">
        <v>116.77073</v>
      </c>
      <c r="H369" s="226">
        <v>103.25588999999998</v>
      </c>
      <c r="I369" s="226">
        <v>140.08149000000003</v>
      </c>
      <c r="J369" s="12">
        <v>35.664406166079317</v>
      </c>
      <c r="K369" s="13"/>
      <c r="L369" s="177"/>
      <c r="M369" s="116"/>
      <c r="N369" s="265"/>
      <c r="O369" s="265"/>
      <c r="P369" s="265"/>
      <c r="Q369" s="284"/>
      <c r="R369" s="284"/>
      <c r="S369" s="13"/>
    </row>
    <row r="370" spans="1:19" ht="12.75" x14ac:dyDescent="0.2">
      <c r="A370" s="9" t="s">
        <v>84</v>
      </c>
      <c r="B370" s="225">
        <v>103719.45127659998</v>
      </c>
      <c r="C370" s="225">
        <v>84254.592132199992</v>
      </c>
      <c r="D370" s="225">
        <v>110626.4955926</v>
      </c>
      <c r="E370" s="12">
        <v>31.300256511859999</v>
      </c>
      <c r="F370" s="12"/>
      <c r="G370" s="226">
        <v>49308.654659999986</v>
      </c>
      <c r="H370" s="226">
        <v>39615.76743</v>
      </c>
      <c r="I370" s="226">
        <v>55843.933859999997</v>
      </c>
      <c r="J370" s="12">
        <v>40.963907763934486</v>
      </c>
      <c r="L370" s="177"/>
      <c r="M370" s="116"/>
      <c r="N370" s="265"/>
      <c r="O370" s="265"/>
      <c r="P370" s="265"/>
      <c r="Q370" s="284"/>
      <c r="R370" s="284"/>
    </row>
    <row r="371" spans="1:19" ht="12.75" x14ac:dyDescent="0.2">
      <c r="A371" s="9" t="s">
        <v>85</v>
      </c>
      <c r="B371" s="225">
        <v>25158.267351500002</v>
      </c>
      <c r="C371" s="225">
        <v>19901.412489999999</v>
      </c>
      <c r="D371" s="225">
        <v>16974.324134799997</v>
      </c>
      <c r="E371" s="12">
        <v>-14.707942748640562</v>
      </c>
      <c r="F371" s="12"/>
      <c r="G371" s="226">
        <v>9138.3882799999974</v>
      </c>
      <c r="H371" s="226">
        <v>7196.8737599999995</v>
      </c>
      <c r="I371" s="226">
        <v>6641.1487500000012</v>
      </c>
      <c r="J371" s="12">
        <v>-7.7217557029928798</v>
      </c>
      <c r="K371" s="13"/>
      <c r="L371" s="175"/>
      <c r="M371" s="116"/>
      <c r="N371" s="265"/>
      <c r="O371" s="265"/>
      <c r="P371" s="265"/>
    </row>
    <row r="372" spans="1:19" ht="12.75" x14ac:dyDescent="0.2">
      <c r="A372" s="9" t="s">
        <v>86</v>
      </c>
      <c r="B372" s="225">
        <v>13363.789984899999</v>
      </c>
      <c r="C372" s="225">
        <v>11522.131204900001</v>
      </c>
      <c r="D372" s="225">
        <v>12322.1607939</v>
      </c>
      <c r="E372" s="12">
        <v>6.9434167583491018</v>
      </c>
      <c r="F372" s="12"/>
      <c r="G372" s="226">
        <v>3204.2895699999999</v>
      </c>
      <c r="H372" s="226">
        <v>2786.61609</v>
      </c>
      <c r="I372" s="226">
        <v>2829.27637</v>
      </c>
      <c r="J372" s="12">
        <v>1.5308990769517834</v>
      </c>
      <c r="L372" s="177"/>
      <c r="M372" s="116"/>
      <c r="N372" s="265"/>
      <c r="O372" s="265"/>
      <c r="P372" s="265"/>
    </row>
    <row r="373" spans="1:19" ht="12.75" x14ac:dyDescent="0.2">
      <c r="A373" s="9" t="s">
        <v>468</v>
      </c>
      <c r="B373" s="225">
        <v>11649.288547700002</v>
      </c>
      <c r="C373" s="225">
        <v>10148.946547700001</v>
      </c>
      <c r="D373" s="225">
        <v>24962.98804</v>
      </c>
      <c r="E373" s="12">
        <v>145.96629731641679</v>
      </c>
      <c r="F373" s="12"/>
      <c r="G373" s="226">
        <v>10617.74906</v>
      </c>
      <c r="H373" s="226">
        <v>9162.5728500000023</v>
      </c>
      <c r="I373" s="226">
        <v>22123.885280000006</v>
      </c>
      <c r="J373" s="12">
        <v>141.45931107112563</v>
      </c>
      <c r="L373" s="177"/>
      <c r="M373" s="116"/>
      <c r="N373" s="265"/>
      <c r="O373" s="265"/>
      <c r="P373" s="265"/>
    </row>
    <row r="374" spans="1:19" ht="12.75" x14ac:dyDescent="0.2">
      <c r="A374" s="9" t="s">
        <v>467</v>
      </c>
      <c r="B374" s="225">
        <v>63584.725704399993</v>
      </c>
      <c r="C374" s="225">
        <v>52303.6063144</v>
      </c>
      <c r="D374" s="225">
        <v>91583.215256099997</v>
      </c>
      <c r="E374" s="12">
        <v>75.099236380734425</v>
      </c>
      <c r="F374" s="12"/>
      <c r="G374" s="226">
        <v>67080.476370000004</v>
      </c>
      <c r="H374" s="226">
        <v>55149.753420000008</v>
      </c>
      <c r="I374" s="226">
        <v>98137.389050000013</v>
      </c>
      <c r="J374" s="12">
        <v>77.947103956425991</v>
      </c>
      <c r="L374" s="177"/>
      <c r="M374" s="177"/>
      <c r="N374" s="177"/>
      <c r="O374" s="13"/>
      <c r="P374" s="13"/>
    </row>
    <row r="375" spans="1:19" x14ac:dyDescent="0.2">
      <c r="A375" s="9" t="s">
        <v>87</v>
      </c>
      <c r="B375" s="225">
        <v>9121.3352247000003</v>
      </c>
      <c r="C375" s="225">
        <v>5403.2752246999999</v>
      </c>
      <c r="D375" s="225">
        <v>10651.39</v>
      </c>
      <c r="E375" s="12">
        <v>97.128400036135218</v>
      </c>
      <c r="F375" s="12"/>
      <c r="G375" s="226">
        <v>7626.7529199999999</v>
      </c>
      <c r="H375" s="226">
        <v>4428.0631199999989</v>
      </c>
      <c r="I375" s="226">
        <v>8991.8817900000013</v>
      </c>
      <c r="J375" s="12">
        <v>103.06579979374825</v>
      </c>
      <c r="M375" s="185"/>
      <c r="N375" s="185"/>
      <c r="O375" s="13"/>
      <c r="P375" s="13"/>
    </row>
    <row r="376" spans="1:19" x14ac:dyDescent="0.2">
      <c r="A376" s="9" t="s">
        <v>88</v>
      </c>
      <c r="B376" s="225">
        <v>129635.5784964</v>
      </c>
      <c r="C376" s="225">
        <v>111435.98563079999</v>
      </c>
      <c r="D376" s="225">
        <v>66578.992810900003</v>
      </c>
      <c r="E376" s="12">
        <v>-40.253597225331028</v>
      </c>
      <c r="F376" s="12"/>
      <c r="G376" s="226">
        <v>134701.14463999998</v>
      </c>
      <c r="H376" s="226">
        <v>114908.83343</v>
      </c>
      <c r="I376" s="226">
        <v>70006.594750000018</v>
      </c>
      <c r="J376" s="12">
        <v>-39.076402866236968</v>
      </c>
      <c r="L376" s="185"/>
      <c r="M376" s="185"/>
      <c r="N376" s="185"/>
    </row>
    <row r="377" spans="1:19" x14ac:dyDescent="0.2">
      <c r="A377" s="9" t="s">
        <v>89</v>
      </c>
      <c r="B377" s="225">
        <v>95737.13542640004</v>
      </c>
      <c r="C377" s="225">
        <v>84959.090573000009</v>
      </c>
      <c r="D377" s="225">
        <v>81383.558015600007</v>
      </c>
      <c r="E377" s="12">
        <v>-4.2085344055416556</v>
      </c>
      <c r="F377" s="12"/>
      <c r="G377" s="226">
        <v>84788.76135000003</v>
      </c>
      <c r="H377" s="226">
        <v>74248.07432</v>
      </c>
      <c r="I377" s="226">
        <v>78427.153519999978</v>
      </c>
      <c r="J377" s="12">
        <v>5.628535471490693</v>
      </c>
    </row>
    <row r="378" spans="1:19" x14ac:dyDescent="0.2">
      <c r="A378" s="9" t="s">
        <v>3</v>
      </c>
      <c r="B378" s="225">
        <v>345240.82264139998</v>
      </c>
      <c r="C378" s="225">
        <v>286966.16658899997</v>
      </c>
      <c r="D378" s="225">
        <v>241838.67202720002</v>
      </c>
      <c r="E378" s="12">
        <v>-15.725719550218841</v>
      </c>
      <c r="F378" s="12"/>
      <c r="G378" s="226">
        <v>154130.71002999999</v>
      </c>
      <c r="H378" s="226">
        <v>124785.03933</v>
      </c>
      <c r="I378" s="226">
        <v>125804.48291999998</v>
      </c>
      <c r="J378" s="12">
        <v>0.81695978578331108</v>
      </c>
    </row>
    <row r="379" spans="1:19" x14ac:dyDescent="0.2">
      <c r="A379" s="9" t="s">
        <v>64</v>
      </c>
      <c r="B379" s="225">
        <v>11698.564248700002</v>
      </c>
      <c r="C379" s="225">
        <v>10213.995908700001</v>
      </c>
      <c r="D379" s="225">
        <v>13903.090793799998</v>
      </c>
      <c r="E379" s="12">
        <v>36.118037622843843</v>
      </c>
      <c r="F379" s="12"/>
      <c r="G379" s="226">
        <v>25378.133339999997</v>
      </c>
      <c r="H379" s="226">
        <v>21995.313580000005</v>
      </c>
      <c r="I379" s="226">
        <v>30637.578360000007</v>
      </c>
      <c r="J379" s="12">
        <v>39.291391543779952</v>
      </c>
      <c r="L379" s="184"/>
    </row>
    <row r="380" spans="1:19" x14ac:dyDescent="0.2">
      <c r="A380" s="9" t="s">
        <v>65</v>
      </c>
      <c r="B380" s="225">
        <v>6467.3462142000008</v>
      </c>
      <c r="C380" s="225">
        <v>5667.1369188000008</v>
      </c>
      <c r="D380" s="225">
        <v>9499.3381118999987</v>
      </c>
      <c r="E380" s="12">
        <v>67.621468265345101</v>
      </c>
      <c r="F380" s="16"/>
      <c r="G380" s="226">
        <v>16707.741629999997</v>
      </c>
      <c r="H380" s="226">
        <v>14427.722879999999</v>
      </c>
      <c r="I380" s="226">
        <v>27720.345260000002</v>
      </c>
      <c r="J380" s="12">
        <v>92.132504141914893</v>
      </c>
      <c r="L380" s="184"/>
    </row>
    <row r="381" spans="1:19" x14ac:dyDescent="0.2">
      <c r="A381" s="9" t="s">
        <v>67</v>
      </c>
      <c r="B381" s="225">
        <v>34041.267259999993</v>
      </c>
      <c r="C381" s="225">
        <v>27655.497764099997</v>
      </c>
      <c r="D381" s="225">
        <v>39847.1634758</v>
      </c>
      <c r="E381" s="12">
        <v>44.084058134459553</v>
      </c>
      <c r="F381" s="12"/>
      <c r="G381" s="226">
        <v>119273.38604000001</v>
      </c>
      <c r="H381" s="226">
        <v>94794.439039999997</v>
      </c>
      <c r="I381" s="226">
        <v>159682.79523000002</v>
      </c>
      <c r="J381" s="12">
        <v>68.451648479737685</v>
      </c>
      <c r="L381" s="184"/>
    </row>
    <row r="382" spans="1:19" x14ac:dyDescent="0.2">
      <c r="A382" s="9" t="s">
        <v>469</v>
      </c>
      <c r="B382" s="225">
        <v>169292.36255970001</v>
      </c>
      <c r="C382" s="225">
        <v>131922.11659999998</v>
      </c>
      <c r="D382" s="225">
        <v>141485.71516430003</v>
      </c>
      <c r="E382" s="12">
        <v>7.2494277766159314</v>
      </c>
      <c r="F382" s="12"/>
      <c r="G382" s="226">
        <v>819045.48866999999</v>
      </c>
      <c r="H382" s="226">
        <v>639015.01402</v>
      </c>
      <c r="I382" s="226">
        <v>718249.66501999996</v>
      </c>
      <c r="J382" s="12">
        <v>12.399497548819724</v>
      </c>
      <c r="L382" s="184"/>
    </row>
    <row r="383" spans="1:19" x14ac:dyDescent="0.2">
      <c r="A383" s="9" t="s">
        <v>470</v>
      </c>
      <c r="B383" s="225">
        <v>15720.744767700002</v>
      </c>
      <c r="C383" s="225">
        <v>13605.1178788</v>
      </c>
      <c r="D383" s="225">
        <v>18102.215408299999</v>
      </c>
      <c r="E383" s="12">
        <v>33.054454724773422</v>
      </c>
      <c r="F383" s="12"/>
      <c r="G383" s="226">
        <v>52830.285929999998</v>
      </c>
      <c r="H383" s="226">
        <v>45269.596519999999</v>
      </c>
      <c r="I383" s="226">
        <v>68481.693490000005</v>
      </c>
      <c r="J383" s="12">
        <v>51.275245980478218</v>
      </c>
      <c r="K383" s="13"/>
      <c r="L383" s="184"/>
    </row>
    <row r="384" spans="1:19" x14ac:dyDescent="0.2">
      <c r="A384" s="9" t="s">
        <v>73</v>
      </c>
      <c r="B384" s="225">
        <v>54296.422052599999</v>
      </c>
      <c r="C384" s="225">
        <v>40604.566644999999</v>
      </c>
      <c r="D384" s="225">
        <v>58053.344254199998</v>
      </c>
      <c r="E384" s="12">
        <v>42.972451255919566</v>
      </c>
      <c r="F384" s="12"/>
      <c r="G384" s="226">
        <v>134552.06890000001</v>
      </c>
      <c r="H384" s="226">
        <v>98741.47374999999</v>
      </c>
      <c r="I384" s="226">
        <v>152795.49056999999</v>
      </c>
      <c r="J384" s="12">
        <v>54.742971486183649</v>
      </c>
      <c r="K384" s="13"/>
      <c r="L384" s="184"/>
    </row>
    <row r="385" spans="1:15" x14ac:dyDescent="0.2">
      <c r="A385" s="9" t="s">
        <v>471</v>
      </c>
      <c r="B385" s="225">
        <v>134957.62506029999</v>
      </c>
      <c r="C385" s="225">
        <v>115248.4270503</v>
      </c>
      <c r="D385" s="225">
        <v>116308.6039763</v>
      </c>
      <c r="E385" s="12">
        <v>0.91990576629498833</v>
      </c>
      <c r="F385" s="12"/>
      <c r="G385" s="226">
        <v>169231.41592</v>
      </c>
      <c r="H385" s="226">
        <v>143504.58348</v>
      </c>
      <c r="I385" s="226">
        <v>179443.09779</v>
      </c>
      <c r="J385" s="12">
        <v>25.043460939356478</v>
      </c>
      <c r="L385" s="184"/>
    </row>
    <row r="386" spans="1:15" x14ac:dyDescent="0.2">
      <c r="A386" s="9" t="s">
        <v>82</v>
      </c>
      <c r="B386" s="11"/>
      <c r="C386" s="11"/>
      <c r="D386" s="11"/>
      <c r="E386" s="12"/>
      <c r="F386" s="12"/>
      <c r="G386" s="226">
        <v>2238283.7819599998</v>
      </c>
      <c r="H386" s="226">
        <v>1854892.0070900002</v>
      </c>
      <c r="I386" s="226">
        <v>2010476.5065000001</v>
      </c>
      <c r="J386" s="12">
        <v>8.3877928642371273</v>
      </c>
      <c r="L386" s="184"/>
      <c r="M386" s="185"/>
      <c r="N386" s="185"/>
      <c r="O386" s="13"/>
    </row>
    <row r="387" spans="1:15" x14ac:dyDescent="0.2">
      <c r="A387" s="89"/>
      <c r="B387" s="95"/>
      <c r="C387" s="95"/>
      <c r="D387" s="95"/>
      <c r="E387" s="95"/>
      <c r="F387" s="95"/>
      <c r="G387" s="95"/>
      <c r="H387" s="95"/>
      <c r="I387" s="95"/>
      <c r="J387" s="89"/>
      <c r="L387" s="184"/>
    </row>
    <row r="388" spans="1:15" x14ac:dyDescent="0.2">
      <c r="A388" s="9" t="s">
        <v>475</v>
      </c>
      <c r="B388" s="9"/>
      <c r="C388" s="9"/>
      <c r="D388" s="9"/>
      <c r="E388" s="9"/>
      <c r="F388" s="9"/>
      <c r="G388" s="9"/>
      <c r="H388" s="9"/>
      <c r="I388" s="9"/>
      <c r="J388" s="9"/>
      <c r="L388" s="184"/>
    </row>
    <row r="389" spans="1:15" x14ac:dyDescent="0.2">
      <c r="L389" s="184"/>
    </row>
    <row r="390" spans="1:15" ht="20.100000000000001" customHeight="1" x14ac:dyDescent="0.2">
      <c r="A390" s="334" t="s">
        <v>297</v>
      </c>
      <c r="B390" s="334"/>
      <c r="C390" s="334"/>
      <c r="D390" s="334"/>
      <c r="E390" s="334"/>
      <c r="F390" s="334"/>
      <c r="G390" s="334"/>
      <c r="H390" s="334"/>
      <c r="I390" s="334"/>
      <c r="J390" s="334"/>
      <c r="L390" s="184"/>
    </row>
    <row r="391" spans="1:15" ht="20.100000000000001" customHeight="1" x14ac:dyDescent="0.2">
      <c r="A391" s="335" t="s">
        <v>237</v>
      </c>
      <c r="B391" s="335"/>
      <c r="C391" s="335"/>
      <c r="D391" s="335"/>
      <c r="E391" s="335"/>
      <c r="F391" s="335"/>
      <c r="G391" s="335"/>
      <c r="H391" s="335"/>
      <c r="I391" s="335"/>
      <c r="J391" s="335"/>
      <c r="L391" s="184"/>
      <c r="M391" s="185"/>
      <c r="N391" s="185"/>
    </row>
    <row r="392" spans="1:15" s="20" customFormat="1" ht="12.75" x14ac:dyDescent="0.2">
      <c r="A392" s="17"/>
      <c r="B392" s="338" t="s">
        <v>105</v>
      </c>
      <c r="C392" s="338"/>
      <c r="D392" s="338"/>
      <c r="E392" s="338"/>
      <c r="F392" s="290"/>
      <c r="G392" s="338" t="s">
        <v>485</v>
      </c>
      <c r="H392" s="338"/>
      <c r="I392" s="338"/>
      <c r="J392" s="338"/>
      <c r="K392" s="96"/>
      <c r="L392" s="175"/>
      <c r="M392" s="175"/>
      <c r="N392" s="175"/>
      <c r="O392" s="96"/>
    </row>
    <row r="393" spans="1:15" s="20" customFormat="1" ht="12.75" x14ac:dyDescent="0.2">
      <c r="A393" s="17" t="s">
        <v>275</v>
      </c>
      <c r="B393" s="340">
        <v>2016</v>
      </c>
      <c r="C393" s="339" t="s">
        <v>510</v>
      </c>
      <c r="D393" s="339"/>
      <c r="E393" s="339"/>
      <c r="F393" s="290"/>
      <c r="G393" s="340">
        <v>2016</v>
      </c>
      <c r="H393" s="339" t="s">
        <v>510</v>
      </c>
      <c r="I393" s="339"/>
      <c r="J393" s="339"/>
      <c r="K393" s="96"/>
      <c r="L393" s="175"/>
      <c r="M393" s="181"/>
      <c r="N393" s="181"/>
    </row>
    <row r="394" spans="1:15" s="20" customFormat="1" ht="12.75" x14ac:dyDescent="0.2">
      <c r="A394" s="128"/>
      <c r="B394" s="341"/>
      <c r="C394" s="277">
        <v>2016</v>
      </c>
      <c r="D394" s="277">
        <v>2017</v>
      </c>
      <c r="E394" s="291" t="s">
        <v>522</v>
      </c>
      <c r="F394" s="130"/>
      <c r="G394" s="341"/>
      <c r="H394" s="277">
        <v>2016</v>
      </c>
      <c r="I394" s="277">
        <v>2017</v>
      </c>
      <c r="J394" s="291" t="s">
        <v>522</v>
      </c>
      <c r="L394" s="175"/>
      <c r="M394" s="181"/>
      <c r="N394" s="181"/>
    </row>
    <row r="395" spans="1:15" s="20" customFormat="1" ht="12.75" x14ac:dyDescent="0.2">
      <c r="A395" s="17"/>
      <c r="B395" s="17"/>
      <c r="C395" s="276"/>
      <c r="D395" s="276"/>
      <c r="E395" s="290"/>
      <c r="F395" s="290"/>
      <c r="G395" s="17"/>
      <c r="H395" s="276"/>
      <c r="I395" s="276"/>
      <c r="J395" s="290"/>
      <c r="L395" s="175"/>
      <c r="M395" s="181"/>
      <c r="N395" s="181"/>
    </row>
    <row r="396" spans="1:15" s="20" customFormat="1" ht="12.75" x14ac:dyDescent="0.2">
      <c r="A396" s="17" t="s">
        <v>442</v>
      </c>
      <c r="B396" s="17"/>
      <c r="C396" s="276"/>
      <c r="D396" s="276"/>
      <c r="E396" s="290"/>
      <c r="F396" s="290"/>
      <c r="G396" s="18">
        <v>1431102.9879699997</v>
      </c>
      <c r="H396" s="18">
        <v>1207943.6805799997</v>
      </c>
      <c r="I396" s="18">
        <v>1285891.46101</v>
      </c>
      <c r="J396" s="16">
        <v>6.4529316791138314</v>
      </c>
      <c r="L396" s="175"/>
      <c r="M396" s="181"/>
      <c r="N396" s="181"/>
    </row>
    <row r="397" spans="1:15" s="20" customFormat="1" ht="12.75" x14ac:dyDescent="0.2">
      <c r="A397" s="17"/>
      <c r="B397" s="17"/>
      <c r="C397" s="276"/>
      <c r="D397" s="276"/>
      <c r="E397" s="290"/>
      <c r="F397" s="290"/>
      <c r="G397" s="17"/>
      <c r="H397" s="276"/>
      <c r="I397" s="276"/>
      <c r="J397" s="290"/>
      <c r="L397" s="175"/>
      <c r="M397" s="181"/>
      <c r="N397" s="181"/>
    </row>
    <row r="398" spans="1:15" s="21" customFormat="1" ht="12.75" x14ac:dyDescent="0.2">
      <c r="A398" s="91" t="s">
        <v>274</v>
      </c>
      <c r="B398" s="91"/>
      <c r="C398" s="91"/>
      <c r="D398" s="91"/>
      <c r="E398" s="91"/>
      <c r="F398" s="91"/>
      <c r="G398" s="91">
        <v>821162.60403999989</v>
      </c>
      <c r="H398" s="91">
        <v>712430.70887999993</v>
      </c>
      <c r="I398" s="91">
        <v>764527.71269000007</v>
      </c>
      <c r="J398" s="16">
        <v>7.3125713365024438</v>
      </c>
      <c r="L398" s="175"/>
      <c r="M398" s="220"/>
      <c r="N398" s="220"/>
    </row>
    <row r="399" spans="1:15" ht="12.75" x14ac:dyDescent="0.2">
      <c r="A399" s="88"/>
      <c r="B399" s="217"/>
      <c r="C399" s="93"/>
      <c r="E399" s="93"/>
      <c r="F399" s="93"/>
      <c r="G399" s="93"/>
      <c r="I399" s="97"/>
      <c r="J399" s="12"/>
      <c r="L399" s="175"/>
    </row>
    <row r="400" spans="1:15" s="20" customFormat="1" ht="12.75" x14ac:dyDescent="0.2">
      <c r="A400" s="96" t="s">
        <v>187</v>
      </c>
      <c r="B400" s="21">
        <v>1033747.1756304002</v>
      </c>
      <c r="C400" s="21">
        <v>963093.63744180009</v>
      </c>
      <c r="D400" s="21">
        <v>991217.85346779996</v>
      </c>
      <c r="E400" s="16">
        <v>2.9201953924962396</v>
      </c>
      <c r="F400" s="21"/>
      <c r="G400" s="21">
        <v>326641.55445999996</v>
      </c>
      <c r="H400" s="21">
        <v>302237.02292000002</v>
      </c>
      <c r="I400" s="21">
        <v>330672.95529000001</v>
      </c>
      <c r="J400" s="16">
        <v>9.4084874497744124</v>
      </c>
      <c r="L400" s="175"/>
      <c r="M400" s="181"/>
      <c r="N400" s="181"/>
    </row>
    <row r="401" spans="1:14" ht="12.75" x14ac:dyDescent="0.2">
      <c r="A401" s="88" t="s">
        <v>188</v>
      </c>
      <c r="B401" s="98">
        <v>539170.59980080009</v>
      </c>
      <c r="C401" s="98">
        <v>502951.71272390004</v>
      </c>
      <c r="D401" s="98">
        <v>476457.02252529998</v>
      </c>
      <c r="E401" s="12">
        <v>-5.2678397405407651</v>
      </c>
      <c r="F401" s="98"/>
      <c r="G401" s="98">
        <v>128360.25678999996</v>
      </c>
      <c r="H401" s="98">
        <v>119806.21204999997</v>
      </c>
      <c r="I401" s="98">
        <v>123336.19095000002</v>
      </c>
      <c r="J401" s="12">
        <v>2.946407235149735</v>
      </c>
      <c r="L401" s="177"/>
    </row>
    <row r="402" spans="1:14" ht="12.75" x14ac:dyDescent="0.2">
      <c r="A402" s="88" t="s">
        <v>189</v>
      </c>
      <c r="B402" s="98">
        <v>110889.84166240001</v>
      </c>
      <c r="C402" s="98">
        <v>110878.7256624</v>
      </c>
      <c r="D402" s="98">
        <v>98921.297999999995</v>
      </c>
      <c r="E402" s="12">
        <v>-10.78423979980397</v>
      </c>
      <c r="F402" s="98"/>
      <c r="G402" s="98">
        <v>34628.546920000001</v>
      </c>
      <c r="H402" s="98">
        <v>34624.450259999998</v>
      </c>
      <c r="I402" s="98">
        <v>29118.103090000001</v>
      </c>
      <c r="J402" s="12">
        <v>-15.903060203561466</v>
      </c>
      <c r="L402" s="177"/>
    </row>
    <row r="403" spans="1:14" x14ac:dyDescent="0.2">
      <c r="A403" s="88" t="s">
        <v>443</v>
      </c>
      <c r="B403" s="98">
        <v>52924.096808300004</v>
      </c>
      <c r="C403" s="98">
        <v>43956.363539000005</v>
      </c>
      <c r="D403" s="98">
        <v>42500.455219999996</v>
      </c>
      <c r="E403" s="12">
        <v>-3.3121673445717761</v>
      </c>
      <c r="F403" s="98"/>
      <c r="G403" s="98">
        <v>16168.133280000002</v>
      </c>
      <c r="H403" s="98">
        <v>13182.93002</v>
      </c>
      <c r="I403" s="98">
        <v>13204.233100000001</v>
      </c>
      <c r="J403" s="12">
        <v>0.16159594238671104</v>
      </c>
      <c r="L403" s="185"/>
    </row>
    <row r="404" spans="1:14" x14ac:dyDescent="0.2">
      <c r="A404" s="88" t="s">
        <v>444</v>
      </c>
      <c r="B404" s="98">
        <v>53945.188999999998</v>
      </c>
      <c r="C404" s="98">
        <v>46471.803</v>
      </c>
      <c r="D404" s="98">
        <v>42028.7694615</v>
      </c>
      <c r="E404" s="12">
        <v>-9.5607083256485765</v>
      </c>
      <c r="F404" s="98"/>
      <c r="G404" s="98">
        <v>20998.100599999998</v>
      </c>
      <c r="H404" s="98">
        <v>18028.469310000004</v>
      </c>
      <c r="I404" s="98">
        <v>17016.023679999998</v>
      </c>
      <c r="J404" s="12">
        <v>-5.6158158110429497</v>
      </c>
      <c r="L404" s="14"/>
      <c r="M404" s="14"/>
      <c r="N404" s="14"/>
    </row>
    <row r="405" spans="1:14" x14ac:dyDescent="0.2">
      <c r="A405" s="88" t="s">
        <v>445</v>
      </c>
      <c r="B405" s="98">
        <v>107016.0958807</v>
      </c>
      <c r="C405" s="98">
        <v>104548.4544307</v>
      </c>
      <c r="D405" s="98">
        <v>134372.92570999998</v>
      </c>
      <c r="E405" s="12">
        <v>28.526936568985008</v>
      </c>
      <c r="F405" s="98"/>
      <c r="G405" s="98">
        <v>43261.998639999998</v>
      </c>
      <c r="H405" s="98">
        <v>41644.723140000002</v>
      </c>
      <c r="I405" s="98">
        <v>54875.657599999999</v>
      </c>
      <c r="J405" s="12">
        <v>31.770974717542543</v>
      </c>
      <c r="L405" s="14"/>
      <c r="M405" s="14"/>
      <c r="N405" s="14"/>
    </row>
    <row r="406" spans="1:14" x14ac:dyDescent="0.2">
      <c r="A406" s="88" t="s">
        <v>190</v>
      </c>
      <c r="B406" s="98">
        <v>169801.35247820002</v>
      </c>
      <c r="C406" s="98">
        <v>154286.57808580002</v>
      </c>
      <c r="D406" s="98">
        <v>196937.38255099999</v>
      </c>
      <c r="E406" s="12">
        <v>27.64388516121052</v>
      </c>
      <c r="F406" s="98"/>
      <c r="G406" s="98">
        <v>83224.518230000001</v>
      </c>
      <c r="H406" s="98">
        <v>74950.238140000001</v>
      </c>
      <c r="I406" s="98">
        <v>93122.746870000003</v>
      </c>
      <c r="J406" s="12">
        <v>24.246098719600411</v>
      </c>
      <c r="L406" s="14"/>
      <c r="M406" s="14"/>
      <c r="N406" s="14"/>
    </row>
    <row r="407" spans="1:14" x14ac:dyDescent="0.2">
      <c r="A407" s="88"/>
      <c r="B407" s="93"/>
      <c r="C407" s="93"/>
      <c r="D407" s="93"/>
      <c r="E407" s="12"/>
      <c r="F407" s="93"/>
      <c r="G407" s="93"/>
      <c r="H407" s="93"/>
      <c r="I407" s="99"/>
      <c r="J407" s="12"/>
      <c r="L407" s="14"/>
      <c r="M407" s="14"/>
      <c r="N407" s="14"/>
    </row>
    <row r="408" spans="1:14" s="20" customFormat="1" x14ac:dyDescent="0.2">
      <c r="A408" s="96" t="s">
        <v>347</v>
      </c>
      <c r="B408" s="21">
        <v>47466.625071600007</v>
      </c>
      <c r="C408" s="21">
        <v>41315.524115599997</v>
      </c>
      <c r="D408" s="21">
        <v>44965.042669399998</v>
      </c>
      <c r="E408" s="16">
        <v>8.8332863540317703</v>
      </c>
      <c r="F408" s="21"/>
      <c r="G408" s="21">
        <v>321583.70818999998</v>
      </c>
      <c r="H408" s="21">
        <v>269060.03846999997</v>
      </c>
      <c r="I408" s="21">
        <v>286085.93593000004</v>
      </c>
      <c r="J408" s="16">
        <v>6.3279175743886924</v>
      </c>
    </row>
    <row r="409" spans="1:14" x14ac:dyDescent="0.2">
      <c r="A409" s="88" t="s">
        <v>183</v>
      </c>
      <c r="B409" s="13">
        <v>9306.3144457999988</v>
      </c>
      <c r="C409" s="98">
        <v>8268.0299173000003</v>
      </c>
      <c r="D409" s="98">
        <v>8895.0995028999987</v>
      </c>
      <c r="E409" s="12">
        <v>7.5842684638564322</v>
      </c>
      <c r="F409" s="13"/>
      <c r="G409" s="98">
        <v>68173.90943</v>
      </c>
      <c r="H409" s="98">
        <v>59878.201519999988</v>
      </c>
      <c r="I409" s="98">
        <v>65191.646340000007</v>
      </c>
      <c r="J409" s="12">
        <v>8.8737548642393165</v>
      </c>
      <c r="L409" s="14"/>
      <c r="M409" s="14"/>
      <c r="N409" s="14"/>
    </row>
    <row r="410" spans="1:14" x14ac:dyDescent="0.2">
      <c r="A410" s="88" t="s">
        <v>184</v>
      </c>
      <c r="B410" s="13">
        <v>6901.8101774000006</v>
      </c>
      <c r="C410" s="98">
        <v>6152.0466882000001</v>
      </c>
      <c r="D410" s="98">
        <v>7411.584572499999</v>
      </c>
      <c r="E410" s="12">
        <v>20.473477334232015</v>
      </c>
      <c r="F410" s="98"/>
      <c r="G410" s="98">
        <v>95675.187119999988</v>
      </c>
      <c r="H410" s="98">
        <v>79414.71563999998</v>
      </c>
      <c r="I410" s="98">
        <v>88747.596970000013</v>
      </c>
      <c r="J410" s="12">
        <v>11.752080524102766</v>
      </c>
      <c r="L410" s="14"/>
      <c r="M410" s="14"/>
      <c r="N410" s="14"/>
    </row>
    <row r="411" spans="1:14" x14ac:dyDescent="0.2">
      <c r="A411" s="88" t="s">
        <v>185</v>
      </c>
      <c r="B411" s="13">
        <v>9061.6180588000025</v>
      </c>
      <c r="C411" s="98">
        <v>7179.2934284000003</v>
      </c>
      <c r="D411" s="98">
        <v>6739.8904460000012</v>
      </c>
      <c r="E411" s="12">
        <v>-6.1204209966094822</v>
      </c>
      <c r="F411" s="98"/>
      <c r="G411" s="98">
        <v>76189.358129999979</v>
      </c>
      <c r="H411" s="98">
        <v>62475.465980000001</v>
      </c>
      <c r="I411" s="98">
        <v>64567.606950000001</v>
      </c>
      <c r="J411" s="12">
        <v>3.3487400808979118</v>
      </c>
      <c r="L411" s="14"/>
      <c r="M411" s="14"/>
      <c r="N411" s="14"/>
    </row>
    <row r="412" spans="1:14" x14ac:dyDescent="0.2">
      <c r="A412" s="88" t="s">
        <v>186</v>
      </c>
      <c r="B412" s="13">
        <v>22196.882389599999</v>
      </c>
      <c r="C412" s="98">
        <v>19716.154081699999</v>
      </c>
      <c r="D412" s="98">
        <v>21918.468148</v>
      </c>
      <c r="E412" s="12">
        <v>11.170099691725028</v>
      </c>
      <c r="F412" s="98"/>
      <c r="G412" s="98">
        <v>81545.25351000001</v>
      </c>
      <c r="H412" s="98">
        <v>67291.655329999994</v>
      </c>
      <c r="I412" s="98">
        <v>67579.085669999986</v>
      </c>
      <c r="J412" s="12">
        <v>0.42714113449939362</v>
      </c>
      <c r="L412" s="14"/>
      <c r="M412" s="14"/>
      <c r="N412" s="14"/>
    </row>
    <row r="413" spans="1:14" x14ac:dyDescent="0.2">
      <c r="A413" s="88"/>
      <c r="B413" s="98"/>
      <c r="C413" s="98"/>
      <c r="D413" s="98"/>
      <c r="E413" s="12"/>
      <c r="F413" s="98"/>
      <c r="G413" s="98"/>
      <c r="H413" s="98"/>
      <c r="I413" s="98"/>
      <c r="J413" s="12"/>
      <c r="L413" s="14"/>
      <c r="M413" s="14"/>
      <c r="N413" s="14"/>
    </row>
    <row r="414" spans="1:14" s="20" customFormat="1" x14ac:dyDescent="0.2">
      <c r="A414" s="96" t="s">
        <v>191</v>
      </c>
      <c r="B414" s="21">
        <v>3835.653414899999</v>
      </c>
      <c r="C414" s="21">
        <v>3017.8746252000001</v>
      </c>
      <c r="D414" s="21">
        <v>4349.3296455999998</v>
      </c>
      <c r="E414" s="16">
        <v>44.118964031243081</v>
      </c>
      <c r="F414" s="21"/>
      <c r="G414" s="21">
        <v>133804.95600000001</v>
      </c>
      <c r="H414" s="21">
        <v>108222.13357999999</v>
      </c>
      <c r="I414" s="21">
        <v>112579.6823</v>
      </c>
      <c r="J414" s="16">
        <v>4.0264856881414346</v>
      </c>
    </row>
    <row r="415" spans="1:14" x14ac:dyDescent="0.2">
      <c r="A415" s="88" t="s">
        <v>192</v>
      </c>
      <c r="B415" s="98">
        <v>1266.4670395999999</v>
      </c>
      <c r="C415" s="98">
        <v>1127.9684028000001</v>
      </c>
      <c r="D415" s="98">
        <v>975.56806340000003</v>
      </c>
      <c r="E415" s="12">
        <v>-13.511046853944748</v>
      </c>
      <c r="F415" s="98"/>
      <c r="G415" s="98">
        <v>17989.398009999997</v>
      </c>
      <c r="H415" s="98">
        <v>15059.036549999997</v>
      </c>
      <c r="I415" s="98">
        <v>17934.333160000002</v>
      </c>
      <c r="J415" s="12">
        <v>19.093496456119595</v>
      </c>
      <c r="L415" s="14"/>
      <c r="M415" s="14"/>
      <c r="N415" s="14"/>
    </row>
    <row r="416" spans="1:14" x14ac:dyDescent="0.2">
      <c r="A416" s="88" t="s">
        <v>193</v>
      </c>
      <c r="B416" s="98">
        <v>167.19879429999997</v>
      </c>
      <c r="C416" s="98">
        <v>145.91673689999996</v>
      </c>
      <c r="D416" s="98">
        <v>124.9176063</v>
      </c>
      <c r="E416" s="12">
        <v>-14.391173381564272</v>
      </c>
      <c r="F416" s="98"/>
      <c r="G416" s="98">
        <v>66997.606899999984</v>
      </c>
      <c r="H416" s="98">
        <v>53671.726099999993</v>
      </c>
      <c r="I416" s="98">
        <v>50731.680700000004</v>
      </c>
      <c r="J416" s="12">
        <v>-5.4778290426549034</v>
      </c>
      <c r="L416" s="14"/>
      <c r="M416" s="14"/>
      <c r="N416" s="14"/>
    </row>
    <row r="417" spans="1:14" x14ac:dyDescent="0.2">
      <c r="A417" s="88" t="s">
        <v>446</v>
      </c>
      <c r="B417" s="98">
        <v>2401.9875809999994</v>
      </c>
      <c r="C417" s="98">
        <v>1743.9894855000002</v>
      </c>
      <c r="D417" s="98">
        <v>3248.8439758999998</v>
      </c>
      <c r="E417" s="12">
        <v>86.288048346149253</v>
      </c>
      <c r="F417" s="98"/>
      <c r="G417" s="98">
        <v>48817.951090000002</v>
      </c>
      <c r="H417" s="98">
        <v>39491.370929999997</v>
      </c>
      <c r="I417" s="98">
        <v>43913.668439999994</v>
      </c>
      <c r="J417" s="12">
        <v>11.198136215222036</v>
      </c>
      <c r="L417" s="14"/>
      <c r="M417" s="14"/>
      <c r="N417" s="14"/>
    </row>
    <row r="418" spans="1:14" x14ac:dyDescent="0.2">
      <c r="A418" s="88"/>
      <c r="B418" s="93"/>
      <c r="C418" s="93"/>
      <c r="D418" s="93"/>
      <c r="E418" s="12"/>
      <c r="F418" s="93"/>
      <c r="G418" s="93"/>
      <c r="H418" s="93"/>
      <c r="I418" s="98"/>
      <c r="J418" s="12"/>
      <c r="L418" s="14"/>
      <c r="M418" s="14"/>
      <c r="N418" s="14"/>
    </row>
    <row r="419" spans="1:14" s="20" customFormat="1" x14ac:dyDescent="0.2">
      <c r="A419" s="96" t="s">
        <v>375</v>
      </c>
      <c r="B419" s="21"/>
      <c r="C419" s="21"/>
      <c r="D419" s="21"/>
      <c r="E419" s="16"/>
      <c r="F419" s="21"/>
      <c r="G419" s="21">
        <v>39132.385389999996</v>
      </c>
      <c r="H419" s="21">
        <v>32911.513910000001</v>
      </c>
      <c r="I419" s="21">
        <v>35189.139169999995</v>
      </c>
      <c r="J419" s="16">
        <v>6.920451202057734</v>
      </c>
    </row>
    <row r="420" spans="1:14" ht="22.5" x14ac:dyDescent="0.2">
      <c r="A420" s="100" t="s">
        <v>194</v>
      </c>
      <c r="B420" s="98">
        <v>709.24110710000014</v>
      </c>
      <c r="C420" s="98">
        <v>611.94586320000008</v>
      </c>
      <c r="D420" s="98">
        <v>552.67306980000001</v>
      </c>
      <c r="E420" s="12">
        <v>-9.685953768859477</v>
      </c>
      <c r="F420" s="98"/>
      <c r="G420" s="98">
        <v>16483.73934</v>
      </c>
      <c r="H420" s="98">
        <v>13828.383439999998</v>
      </c>
      <c r="I420" s="98">
        <v>14269.707609999998</v>
      </c>
      <c r="J420" s="12">
        <v>3.1914371764050458</v>
      </c>
    </row>
    <row r="421" spans="1:14" x14ac:dyDescent="0.2">
      <c r="A421" s="88" t="s">
        <v>195</v>
      </c>
      <c r="B421" s="98">
        <v>9328.0277105999994</v>
      </c>
      <c r="C421" s="98">
        <v>7829.0321583000004</v>
      </c>
      <c r="D421" s="98">
        <v>8548.0796524000016</v>
      </c>
      <c r="E421" s="12">
        <v>9.1843727239988198</v>
      </c>
      <c r="F421" s="98"/>
      <c r="G421" s="98">
        <v>22648.646049999996</v>
      </c>
      <c r="H421" s="98">
        <v>19083.130470000004</v>
      </c>
      <c r="I421" s="98">
        <v>20919.431560000001</v>
      </c>
      <c r="J421" s="12">
        <v>9.6226407553351407</v>
      </c>
    </row>
    <row r="422" spans="1:14" x14ac:dyDescent="0.2">
      <c r="A422" s="88"/>
      <c r="B422" s="93"/>
      <c r="C422" s="93"/>
      <c r="D422" s="93"/>
      <c r="E422" s="12"/>
      <c r="F422" s="93"/>
      <c r="G422" s="93"/>
      <c r="H422" s="93"/>
      <c r="J422" s="12"/>
    </row>
    <row r="423" spans="1:14" s="21" customFormat="1" x14ac:dyDescent="0.2">
      <c r="A423" s="91" t="s">
        <v>423</v>
      </c>
      <c r="B423" s="91"/>
      <c r="C423" s="91"/>
      <c r="D423" s="91"/>
      <c r="E423" s="16"/>
      <c r="F423" s="91"/>
      <c r="G423" s="91">
        <v>609940.38392999989</v>
      </c>
      <c r="H423" s="91">
        <v>495512.97169999982</v>
      </c>
      <c r="I423" s="91">
        <v>521363.74831999984</v>
      </c>
      <c r="J423" s="16">
        <v>5.2169727325828603</v>
      </c>
      <c r="L423" s="220"/>
      <c r="M423" s="220"/>
      <c r="N423" s="220"/>
    </row>
    <row r="424" spans="1:14" x14ac:dyDescent="0.2">
      <c r="A424" s="88" t="s">
        <v>196</v>
      </c>
      <c r="B424" s="98">
        <v>5467</v>
      </c>
      <c r="C424" s="98">
        <v>4501</v>
      </c>
      <c r="D424" s="98">
        <v>5663</v>
      </c>
      <c r="E424" s="12">
        <v>25.816485225505431</v>
      </c>
      <c r="F424" s="98"/>
      <c r="G424" s="98">
        <v>85580.906199999983</v>
      </c>
      <c r="H424" s="98">
        <v>70512.137149999995</v>
      </c>
      <c r="I424" s="98">
        <v>76611.106150000021</v>
      </c>
      <c r="J424" s="12">
        <v>8.6495307708880347</v>
      </c>
    </row>
    <row r="425" spans="1:14" x14ac:dyDescent="0.2">
      <c r="A425" s="88" t="s">
        <v>197</v>
      </c>
      <c r="B425" s="98">
        <v>174</v>
      </c>
      <c r="C425" s="98">
        <v>133</v>
      </c>
      <c r="D425" s="98">
        <v>121</v>
      </c>
      <c r="E425" s="12">
        <v>-9.0225563909774422</v>
      </c>
      <c r="F425" s="98"/>
      <c r="G425" s="98">
        <v>10006.152520000001</v>
      </c>
      <c r="H425" s="98">
        <v>6318.4271899999985</v>
      </c>
      <c r="I425" s="98">
        <v>4416.2107100000003</v>
      </c>
      <c r="J425" s="12">
        <v>-30.10585423870333</v>
      </c>
    </row>
    <row r="426" spans="1:14" ht="11.25" customHeight="1" x14ac:dyDescent="0.2">
      <c r="A426" s="100" t="s">
        <v>198</v>
      </c>
      <c r="B426" s="98">
        <v>762</v>
      </c>
      <c r="C426" s="98">
        <v>704</v>
      </c>
      <c r="D426" s="98">
        <v>0</v>
      </c>
      <c r="E426" s="12" t="s">
        <v>521</v>
      </c>
      <c r="F426" s="98"/>
      <c r="G426" s="98">
        <v>6211.7378499999995</v>
      </c>
      <c r="H426" s="98">
        <v>5292.5794400000004</v>
      </c>
      <c r="I426" s="98">
        <v>0</v>
      </c>
      <c r="J426" s="12" t="s">
        <v>521</v>
      </c>
    </row>
    <row r="427" spans="1:14" x14ac:dyDescent="0.2">
      <c r="A427" s="88" t="s">
        <v>199</v>
      </c>
      <c r="B427" s="93"/>
      <c r="C427" s="93"/>
      <c r="D427" s="93"/>
      <c r="E427" s="12"/>
      <c r="F427" s="93"/>
      <c r="G427" s="98">
        <v>508141.58735999995</v>
      </c>
      <c r="H427" s="98">
        <v>413389.82791999984</v>
      </c>
      <c r="I427" s="98">
        <v>440336.43145999982</v>
      </c>
      <c r="J427" s="12">
        <v>6.5184486216275985</v>
      </c>
    </row>
    <row r="428" spans="1:14" x14ac:dyDescent="0.2">
      <c r="B428" s="98"/>
      <c r="C428" s="98"/>
      <c r="D428" s="98"/>
      <c r="F428" s="93"/>
      <c r="G428" s="93"/>
      <c r="H428" s="93"/>
      <c r="I428" s="98"/>
    </row>
    <row r="429" spans="1:14" x14ac:dyDescent="0.2">
      <c r="A429" s="101"/>
      <c r="B429" s="101"/>
      <c r="C429" s="102"/>
      <c r="D429" s="102"/>
      <c r="E429" s="102"/>
      <c r="F429" s="102"/>
      <c r="G429" s="102"/>
      <c r="H429" s="102"/>
      <c r="I429" s="102"/>
      <c r="J429" s="102"/>
    </row>
    <row r="430" spans="1:14" x14ac:dyDescent="0.2">
      <c r="A430" s="9" t="s">
        <v>476</v>
      </c>
      <c r="B430" s="93"/>
      <c r="C430" s="93"/>
      <c r="E430" s="93"/>
      <c r="F430" s="93"/>
      <c r="G430" s="93"/>
      <c r="I430" s="97"/>
      <c r="J430" s="93"/>
    </row>
  </sheetData>
  <mergeCells count="88">
    <mergeCell ref="B274:B275"/>
    <mergeCell ref="G274:G275"/>
    <mergeCell ref="B313:B314"/>
    <mergeCell ref="G313:G314"/>
    <mergeCell ref="B353:B354"/>
    <mergeCell ref="G353:G354"/>
    <mergeCell ref="C99:E99"/>
    <mergeCell ref="H99:J99"/>
    <mergeCell ref="B98:E98"/>
    <mergeCell ref="G98:J98"/>
    <mergeCell ref="C4:E4"/>
    <mergeCell ref="H4:J4"/>
    <mergeCell ref="A42:J42"/>
    <mergeCell ref="B4:B5"/>
    <mergeCell ref="G4:G5"/>
    <mergeCell ref="B45:B46"/>
    <mergeCell ref="G45:G46"/>
    <mergeCell ref="B99:B100"/>
    <mergeCell ref="G99:G100"/>
    <mergeCell ref="B130:E130"/>
    <mergeCell ref="G130:J130"/>
    <mergeCell ref="C161:E161"/>
    <mergeCell ref="H161:J161"/>
    <mergeCell ref="C131:E131"/>
    <mergeCell ref="H131:J131"/>
    <mergeCell ref="A158:J158"/>
    <mergeCell ref="A159:J159"/>
    <mergeCell ref="B160:E160"/>
    <mergeCell ref="G160:J160"/>
    <mergeCell ref="B131:B132"/>
    <mergeCell ref="G131:G132"/>
    <mergeCell ref="B161:B162"/>
    <mergeCell ref="G161:G162"/>
    <mergeCell ref="H196:J196"/>
    <mergeCell ref="B195:E195"/>
    <mergeCell ref="C234:E234"/>
    <mergeCell ref="H234:J234"/>
    <mergeCell ref="A231:J231"/>
    <mergeCell ref="G195:J195"/>
    <mergeCell ref="B233:E233"/>
    <mergeCell ref="G233:J233"/>
    <mergeCell ref="B196:B197"/>
    <mergeCell ref="G196:G197"/>
    <mergeCell ref="B234:B235"/>
    <mergeCell ref="G234:G235"/>
    <mergeCell ref="A1:J1"/>
    <mergeCell ref="A2:J2"/>
    <mergeCell ref="A96:J96"/>
    <mergeCell ref="A97:J97"/>
    <mergeCell ref="B3:E3"/>
    <mergeCell ref="G3:J3"/>
    <mergeCell ref="C45:E45"/>
    <mergeCell ref="H45:J45"/>
    <mergeCell ref="B44:E44"/>
    <mergeCell ref="G44:J44"/>
    <mergeCell ref="A43:J43"/>
    <mergeCell ref="A128:J128"/>
    <mergeCell ref="A129:J129"/>
    <mergeCell ref="A310:J310"/>
    <mergeCell ref="A311:J311"/>
    <mergeCell ref="B312:E312"/>
    <mergeCell ref="G312:J312"/>
    <mergeCell ref="C274:E274"/>
    <mergeCell ref="H274:J274"/>
    <mergeCell ref="A271:J271"/>
    <mergeCell ref="A272:J272"/>
    <mergeCell ref="B273:E273"/>
    <mergeCell ref="G273:J273"/>
    <mergeCell ref="A232:J232"/>
    <mergeCell ref="A193:J193"/>
    <mergeCell ref="A194:J194"/>
    <mergeCell ref="C196:E196"/>
    <mergeCell ref="B392:E392"/>
    <mergeCell ref="G392:J392"/>
    <mergeCell ref="C313:E313"/>
    <mergeCell ref="H313:J313"/>
    <mergeCell ref="C393:E393"/>
    <mergeCell ref="H393:J393"/>
    <mergeCell ref="A350:J350"/>
    <mergeCell ref="C353:E353"/>
    <mergeCell ref="H353:J353"/>
    <mergeCell ref="B352:E352"/>
    <mergeCell ref="G352:J352"/>
    <mergeCell ref="A390:J390"/>
    <mergeCell ref="A391:J391"/>
    <mergeCell ref="A351:J351"/>
    <mergeCell ref="B393:B394"/>
    <mergeCell ref="G393:G394"/>
  </mergeCells>
  <phoneticPr fontId="0" type="noConversion"/>
  <printOptions horizontalCentered="1" verticalCentered="1"/>
  <pageMargins left="1.3385826771653544" right="0.78740157480314965" top="0.51181102362204722" bottom="0.78740157480314965" header="0" footer="0.59055118110236227"/>
  <pageSetup scale="76" orientation="landscape" horizontalDpi="4294967294" verticalDpi="4294967294" r:id="rId1"/>
  <headerFooter alignWithMargins="0">
    <oddFooter>&amp;C&amp;P</oddFooter>
  </headerFooter>
  <rowBreaks count="10" manualBreakCount="10">
    <brk id="41" max="9" man="1"/>
    <brk id="95" max="9" man="1"/>
    <brk id="127" max="16383" man="1"/>
    <brk id="157" max="16383" man="1"/>
    <brk id="192" max="16383" man="1"/>
    <brk id="230" max="16383" man="1"/>
    <brk id="270" max="16383" man="1"/>
    <brk id="309" max="9" man="1"/>
    <brk id="349" max="16383" man="1"/>
    <brk id="38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FF00"/>
  </sheetPr>
  <dimension ref="B1:K4"/>
  <sheetViews>
    <sheetView workbookViewId="0">
      <selection sqref="A1:XFD1048576"/>
    </sheetView>
  </sheetViews>
  <sheetFormatPr baseColWidth="10" defaultRowHeight="12.75" x14ac:dyDescent="0.2"/>
  <cols>
    <col min="1" max="1" width="1.42578125" customWidth="1"/>
    <col min="2" max="2" width="27.85546875" customWidth="1"/>
    <col min="3" max="3" width="38.140625" bestFit="1" customWidth="1"/>
    <col min="4" max="11" width="15.140625" customWidth="1"/>
  </cols>
  <sheetData>
    <row r="1" spans="2:11" x14ac:dyDescent="0.2">
      <c r="B1" t="s">
        <v>426</v>
      </c>
      <c r="C1" t="s">
        <v>428</v>
      </c>
      <c r="D1" t="s">
        <v>430</v>
      </c>
      <c r="E1" t="s">
        <v>432</v>
      </c>
      <c r="F1" t="s">
        <v>434</v>
      </c>
      <c r="G1" t="s">
        <v>436</v>
      </c>
      <c r="H1" t="s">
        <v>437</v>
      </c>
      <c r="I1" t="s">
        <v>438</v>
      </c>
      <c r="J1" t="s">
        <v>439</v>
      </c>
    </row>
    <row r="2" spans="2:11" x14ac:dyDescent="0.2">
      <c r="B2" t="s">
        <v>427</v>
      </c>
      <c r="C2" t="s">
        <v>429</v>
      </c>
      <c r="D2" s="110" t="s">
        <v>431</v>
      </c>
      <c r="E2" s="110" t="s">
        <v>433</v>
      </c>
      <c r="F2" t="s">
        <v>435</v>
      </c>
      <c r="G2" t="s">
        <v>243</v>
      </c>
      <c r="H2" t="s">
        <v>230</v>
      </c>
      <c r="I2" t="s">
        <v>156</v>
      </c>
      <c r="J2" t="s">
        <v>266</v>
      </c>
    </row>
    <row r="3" spans="2:11" x14ac:dyDescent="0.2">
      <c r="B3" t="s">
        <v>498</v>
      </c>
      <c r="C3" t="s">
        <v>498</v>
      </c>
      <c r="D3" t="s">
        <v>498</v>
      </c>
      <c r="E3" t="s">
        <v>498</v>
      </c>
      <c r="F3" t="s">
        <v>499</v>
      </c>
      <c r="G3" t="s">
        <v>499</v>
      </c>
      <c r="H3" t="s">
        <v>499</v>
      </c>
      <c r="I3" t="s">
        <v>499</v>
      </c>
      <c r="J3" t="s">
        <v>500</v>
      </c>
    </row>
    <row r="4" spans="2:11" s="244" customFormat="1" ht="114.75" x14ac:dyDescent="0.2">
      <c r="B4" s="274" t="s">
        <v>501</v>
      </c>
      <c r="C4" s="274" t="s">
        <v>502</v>
      </c>
      <c r="D4" s="274" t="s">
        <v>503</v>
      </c>
      <c r="E4" s="274" t="s">
        <v>504</v>
      </c>
      <c r="F4" s="274" t="s">
        <v>505</v>
      </c>
      <c r="G4" s="274" t="s">
        <v>506</v>
      </c>
      <c r="H4" s="274" t="s">
        <v>507</v>
      </c>
      <c r="I4" s="274" t="s">
        <v>508</v>
      </c>
      <c r="J4" s="274" t="s">
        <v>509</v>
      </c>
      <c r="K4" s="275"/>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I49"/>
  <sheetViews>
    <sheetView view="pageBreakPreview" zoomScaleNormal="80" zoomScaleSheetLayoutView="100" workbookViewId="0">
      <selection sqref="A1:F1"/>
    </sheetView>
  </sheetViews>
  <sheetFormatPr baseColWidth="10" defaultColWidth="11.42578125" defaultRowHeight="12.75" x14ac:dyDescent="0.2"/>
  <cols>
    <col min="1" max="1" width="18.28515625" style="1" bestFit="1" customWidth="1"/>
    <col min="2" max="2" width="17.140625" style="1" bestFit="1" customWidth="1"/>
    <col min="3" max="3" width="10.28515625" style="1" customWidth="1"/>
    <col min="4" max="4" width="10.42578125" style="1" customWidth="1"/>
    <col min="5" max="5" width="10.28515625" style="1" bestFit="1" customWidth="1"/>
    <col min="6" max="6" width="13" style="1" bestFit="1" customWidth="1"/>
    <col min="7" max="7" width="11.42578125" style="34"/>
    <col min="8" max="8" width="11.42578125" style="34" customWidth="1"/>
    <col min="9" max="9" width="17.42578125" style="34" customWidth="1"/>
    <col min="10" max="12" width="17.140625" style="34" customWidth="1"/>
    <col min="13" max="13" width="17.42578125" style="34" customWidth="1"/>
    <col min="14" max="14" width="12.85546875" style="34" customWidth="1"/>
    <col min="15" max="15" width="18.85546875" style="29" customWidth="1"/>
    <col min="16" max="19" width="11.42578125" style="29" customWidth="1"/>
    <col min="20" max="21" width="11.42578125" style="34" customWidth="1"/>
    <col min="22" max="22" width="18.140625" style="34" customWidth="1"/>
    <col min="23" max="23" width="19.7109375" style="34" customWidth="1"/>
    <col min="24" max="24" width="17.7109375" style="212" customWidth="1"/>
    <col min="25" max="25" width="16.42578125" style="1" customWidth="1"/>
    <col min="26" max="29" width="15.7109375" style="1" customWidth="1"/>
    <col min="30" max="16384" width="11.42578125" style="1"/>
  </cols>
  <sheetData>
    <row r="1" spans="1:35" s="34" customFormat="1" ht="15.95" customHeight="1" x14ac:dyDescent="0.2">
      <c r="A1" s="301" t="s">
        <v>131</v>
      </c>
      <c r="B1" s="301"/>
      <c r="C1" s="301"/>
      <c r="D1" s="301"/>
      <c r="E1" s="301"/>
      <c r="F1" s="301"/>
      <c r="G1" s="137"/>
      <c r="H1" s="138"/>
      <c r="J1" s="39"/>
      <c r="K1" s="39"/>
      <c r="P1" s="138"/>
      <c r="Q1" s="138"/>
      <c r="R1" s="138"/>
      <c r="S1" s="138"/>
      <c r="T1" s="138"/>
      <c r="U1" s="138"/>
      <c r="V1" s="30"/>
      <c r="W1" s="30"/>
      <c r="X1" s="211"/>
      <c r="Y1"/>
      <c r="Z1"/>
      <c r="AA1"/>
      <c r="AB1"/>
      <c r="AC1"/>
      <c r="AD1"/>
      <c r="AE1"/>
      <c r="AF1"/>
      <c r="AG1"/>
      <c r="AH1"/>
      <c r="AI1"/>
    </row>
    <row r="2" spans="1:35" s="34" customFormat="1" ht="15.95" customHeight="1" x14ac:dyDescent="0.2">
      <c r="A2" s="298" t="s">
        <v>132</v>
      </c>
      <c r="B2" s="298"/>
      <c r="C2" s="298"/>
      <c r="D2" s="298"/>
      <c r="E2" s="298"/>
      <c r="F2" s="298"/>
      <c r="G2" s="137"/>
      <c r="H2" s="138"/>
      <c r="J2" s="39"/>
      <c r="K2" s="39"/>
      <c r="P2" s="138"/>
      <c r="Q2" s="138"/>
      <c r="R2" s="138"/>
      <c r="S2" s="138"/>
      <c r="T2" s="138"/>
      <c r="U2" s="138"/>
      <c r="V2" s="30"/>
      <c r="X2" s="212"/>
      <c r="Y2"/>
      <c r="Z2"/>
      <c r="AA2"/>
      <c r="AB2"/>
      <c r="AC2"/>
      <c r="AD2"/>
      <c r="AE2"/>
      <c r="AF2"/>
      <c r="AG2"/>
      <c r="AH2"/>
      <c r="AI2"/>
    </row>
    <row r="3" spans="1:35" s="34" customFormat="1" ht="15.95" customHeight="1" x14ac:dyDescent="0.2">
      <c r="A3" s="298" t="s">
        <v>133</v>
      </c>
      <c r="B3" s="298"/>
      <c r="C3" s="298"/>
      <c r="D3" s="298"/>
      <c r="E3" s="298"/>
      <c r="F3" s="298"/>
      <c r="G3" s="137"/>
      <c r="H3" s="138"/>
      <c r="J3" s="39"/>
      <c r="K3" s="39"/>
      <c r="P3" s="138"/>
      <c r="Q3" s="138"/>
      <c r="R3" s="138"/>
      <c r="S3" s="138"/>
      <c r="T3" s="138"/>
      <c r="U3" s="138"/>
      <c r="V3" s="30"/>
      <c r="W3" s="30"/>
      <c r="X3" s="211"/>
      <c r="Y3"/>
      <c r="Z3"/>
      <c r="AA3"/>
      <c r="AB3"/>
      <c r="AC3"/>
      <c r="AD3"/>
      <c r="AE3"/>
      <c r="AF3"/>
      <c r="AG3"/>
      <c r="AH3"/>
      <c r="AI3"/>
    </row>
    <row r="4" spans="1:35" s="34" customFormat="1" ht="15.95" customHeight="1" thickBot="1" x14ac:dyDescent="0.25">
      <c r="A4" s="298" t="s">
        <v>251</v>
      </c>
      <c r="B4" s="298"/>
      <c r="C4" s="298"/>
      <c r="D4" s="298"/>
      <c r="E4" s="298"/>
      <c r="F4" s="298"/>
      <c r="G4" s="288"/>
      <c r="J4" s="39"/>
      <c r="K4" s="39"/>
      <c r="P4" s="29"/>
      <c r="Q4" s="29"/>
      <c r="R4" s="29"/>
      <c r="S4" s="29"/>
      <c r="X4" s="212"/>
      <c r="Y4"/>
      <c r="Z4"/>
      <c r="AA4"/>
      <c r="AB4"/>
      <c r="AC4"/>
      <c r="AD4"/>
      <c r="AE4"/>
      <c r="AF4"/>
      <c r="AG4"/>
      <c r="AH4"/>
      <c r="AI4"/>
    </row>
    <row r="5" spans="1:35" s="34" customFormat="1" ht="13.5" thickTop="1" x14ac:dyDescent="0.2">
      <c r="A5" s="41" t="s">
        <v>134</v>
      </c>
      <c r="B5" s="53">
        <v>2016</v>
      </c>
      <c r="C5" s="300" t="s">
        <v>510</v>
      </c>
      <c r="D5" s="300"/>
      <c r="E5" s="54" t="s">
        <v>149</v>
      </c>
      <c r="F5" s="54" t="s">
        <v>140</v>
      </c>
      <c r="G5" s="36"/>
      <c r="P5" s="29"/>
      <c r="Q5" s="29"/>
      <c r="R5" s="29"/>
      <c r="S5" s="29"/>
      <c r="X5" s="212"/>
      <c r="Y5"/>
      <c r="Z5"/>
      <c r="AA5"/>
      <c r="AB5"/>
      <c r="AC5"/>
      <c r="AD5"/>
      <c r="AE5"/>
      <c r="AF5"/>
      <c r="AG5"/>
      <c r="AH5"/>
      <c r="AI5"/>
    </row>
    <row r="6" spans="1:35" s="34" customFormat="1" ht="13.5" thickBot="1" x14ac:dyDescent="0.25">
      <c r="A6" s="42"/>
      <c r="B6" s="55" t="s">
        <v>395</v>
      </c>
      <c r="C6" s="55">
        <v>2016</v>
      </c>
      <c r="D6" s="55">
        <v>2017</v>
      </c>
      <c r="E6" s="55" t="s">
        <v>511</v>
      </c>
      <c r="F6" s="56">
        <v>2017</v>
      </c>
      <c r="O6" s="120"/>
      <c r="V6" s="37"/>
      <c r="W6" s="38"/>
      <c r="X6" s="213"/>
      <c r="Y6"/>
      <c r="Z6"/>
      <c r="AA6"/>
      <c r="AB6"/>
      <c r="AC6"/>
      <c r="AD6"/>
      <c r="AE6"/>
      <c r="AF6"/>
      <c r="AG6"/>
      <c r="AH6"/>
      <c r="AI6"/>
    </row>
    <row r="7" spans="1:35" s="34" customFormat="1" ht="15.95" customHeight="1" thickTop="1" x14ac:dyDescent="0.2">
      <c r="A7" s="298" t="s">
        <v>136</v>
      </c>
      <c r="B7" s="298"/>
      <c r="C7" s="298"/>
      <c r="D7" s="298"/>
      <c r="E7" s="298"/>
      <c r="F7" s="298"/>
      <c r="H7" s="138"/>
      <c r="I7" s="138"/>
      <c r="J7" s="138"/>
      <c r="V7" s="30"/>
      <c r="W7" s="30"/>
      <c r="X7" s="211"/>
      <c r="Y7"/>
      <c r="Z7"/>
      <c r="AA7"/>
      <c r="AB7"/>
      <c r="AC7"/>
      <c r="AD7"/>
      <c r="AE7"/>
      <c r="AF7"/>
      <c r="AG7"/>
      <c r="AH7"/>
      <c r="AI7"/>
    </row>
    <row r="8" spans="1:35" s="34" customFormat="1" ht="15.95" customHeight="1" x14ac:dyDescent="0.2">
      <c r="A8" s="26" t="s">
        <v>256</v>
      </c>
      <c r="B8" s="118">
        <v>15211124</v>
      </c>
      <c r="C8" s="118">
        <v>12668178</v>
      </c>
      <c r="D8" s="118">
        <v>13373201</v>
      </c>
      <c r="E8" s="27">
        <v>5.5653070236303913E-2</v>
      </c>
      <c r="F8" s="28"/>
      <c r="H8" s="138"/>
      <c r="I8" s="138"/>
      <c r="J8" s="138"/>
      <c r="V8" s="30"/>
      <c r="W8" s="30"/>
      <c r="X8" s="211"/>
      <c r="Y8"/>
      <c r="Z8"/>
      <c r="AA8"/>
      <c r="AB8"/>
      <c r="AC8"/>
      <c r="AD8"/>
      <c r="AE8"/>
      <c r="AF8"/>
      <c r="AG8"/>
      <c r="AH8"/>
      <c r="AI8"/>
    </row>
    <row r="9" spans="1:35" s="34" customFormat="1" ht="15.95" customHeight="1" x14ac:dyDescent="0.2">
      <c r="A9" s="116" t="s">
        <v>283</v>
      </c>
      <c r="B9" s="114">
        <v>9251105</v>
      </c>
      <c r="C9" s="114">
        <v>7755749</v>
      </c>
      <c r="D9" s="114">
        <v>7700678</v>
      </c>
      <c r="E9" s="31">
        <v>-7.1006681624173245E-3</v>
      </c>
      <c r="F9" s="31">
        <v>0.57582907786998794</v>
      </c>
      <c r="H9" s="138"/>
      <c r="I9" s="138"/>
      <c r="J9" s="138"/>
      <c r="K9" s="138"/>
      <c r="L9" s="138"/>
      <c r="V9" s="30"/>
      <c r="W9" s="30"/>
      <c r="X9" s="211"/>
      <c r="Y9"/>
      <c r="Z9"/>
      <c r="AA9"/>
      <c r="AB9"/>
      <c r="AC9"/>
      <c r="AD9"/>
      <c r="AE9"/>
      <c r="AF9"/>
      <c r="AG9"/>
      <c r="AH9"/>
      <c r="AI9"/>
    </row>
    <row r="10" spans="1:35" s="34" customFormat="1" ht="15.95" customHeight="1" x14ac:dyDescent="0.2">
      <c r="A10" s="116" t="s">
        <v>284</v>
      </c>
      <c r="B10" s="114">
        <v>1237090</v>
      </c>
      <c r="C10" s="114">
        <v>1032546</v>
      </c>
      <c r="D10" s="114">
        <v>982126</v>
      </c>
      <c r="E10" s="31">
        <v>-4.8830754271480398E-2</v>
      </c>
      <c r="F10" s="31">
        <v>7.3439859312665681E-2</v>
      </c>
      <c r="G10" s="33"/>
      <c r="J10" s="141"/>
      <c r="L10" s="30"/>
      <c r="M10" s="23"/>
      <c r="O10" s="29"/>
      <c r="P10" s="29"/>
      <c r="Q10" s="29"/>
      <c r="R10" s="29"/>
      <c r="S10" s="29"/>
      <c r="X10" s="212"/>
      <c r="Y10"/>
      <c r="Z10"/>
      <c r="AA10"/>
      <c r="AB10"/>
      <c r="AC10"/>
      <c r="AD10"/>
      <c r="AE10"/>
      <c r="AF10"/>
      <c r="AG10"/>
      <c r="AH10"/>
      <c r="AI10"/>
    </row>
    <row r="11" spans="1:35" s="34" customFormat="1" ht="15.95" customHeight="1" x14ac:dyDescent="0.2">
      <c r="A11" s="116" t="s">
        <v>285</v>
      </c>
      <c r="B11" s="114">
        <v>4722929</v>
      </c>
      <c r="C11" s="114">
        <v>3879883</v>
      </c>
      <c r="D11" s="114">
        <v>4690397</v>
      </c>
      <c r="E11" s="31">
        <v>0.20890166017892808</v>
      </c>
      <c r="F11" s="31">
        <v>0.35073106281734645</v>
      </c>
      <c r="G11" s="33"/>
      <c r="J11" s="141"/>
      <c r="K11" s="141"/>
      <c r="L11" s="30"/>
      <c r="M11" s="23"/>
      <c r="O11" s="29"/>
      <c r="P11" s="29"/>
      <c r="Q11" s="29"/>
      <c r="R11" s="29"/>
      <c r="S11" s="29"/>
      <c r="V11" s="30"/>
      <c r="W11" s="30"/>
      <c r="X11" s="211"/>
      <c r="Y11"/>
      <c r="Z11"/>
      <c r="AA11"/>
      <c r="AB11"/>
      <c r="AC11"/>
      <c r="AD11"/>
      <c r="AE11"/>
      <c r="AF11"/>
      <c r="AG11"/>
      <c r="AH11"/>
      <c r="AI11"/>
    </row>
    <row r="12" spans="1:35" s="34" customFormat="1" ht="15.95" customHeight="1" x14ac:dyDescent="0.2">
      <c r="A12" s="298" t="s">
        <v>138</v>
      </c>
      <c r="B12" s="298"/>
      <c r="C12" s="298"/>
      <c r="D12" s="298"/>
      <c r="E12" s="298"/>
      <c r="F12" s="298"/>
      <c r="J12" s="141"/>
      <c r="L12" s="30"/>
      <c r="M12" s="23"/>
      <c r="O12" s="29"/>
      <c r="P12" s="29"/>
      <c r="Q12" s="29"/>
      <c r="R12" s="29"/>
      <c r="S12" s="29"/>
      <c r="V12" s="30"/>
      <c r="W12" s="30"/>
      <c r="X12" s="211"/>
      <c r="Y12"/>
      <c r="Z12"/>
      <c r="AA12"/>
      <c r="AB12"/>
      <c r="AC12"/>
      <c r="AD12"/>
      <c r="AE12"/>
      <c r="AF12"/>
      <c r="AG12"/>
      <c r="AH12"/>
      <c r="AI12"/>
    </row>
    <row r="13" spans="1:35" s="34" customFormat="1" ht="15.95" customHeight="1" x14ac:dyDescent="0.2">
      <c r="A13" s="32" t="s">
        <v>256</v>
      </c>
      <c r="B13" s="118">
        <v>5137001</v>
      </c>
      <c r="C13" s="118">
        <v>4211195</v>
      </c>
      <c r="D13" s="118">
        <v>4798001</v>
      </c>
      <c r="E13" s="27">
        <v>0.13934429538408932</v>
      </c>
      <c r="F13" s="28"/>
      <c r="G13" s="28"/>
      <c r="L13" s="30"/>
      <c r="M13" s="23"/>
      <c r="O13" s="29"/>
      <c r="P13" s="29"/>
      <c r="Q13" s="29"/>
      <c r="R13" s="29"/>
      <c r="S13" s="29"/>
      <c r="V13" s="30"/>
      <c r="W13" s="30"/>
      <c r="X13" s="211"/>
      <c r="Y13"/>
      <c r="Z13"/>
      <c r="AA13"/>
      <c r="AB13"/>
      <c r="AC13"/>
      <c r="AD13"/>
      <c r="AE13"/>
      <c r="AF13"/>
      <c r="AG13"/>
      <c r="AH13"/>
      <c r="AI13"/>
    </row>
    <row r="14" spans="1:35" s="34" customFormat="1" ht="15.95" customHeight="1" x14ac:dyDescent="0.2">
      <c r="A14" s="116" t="s">
        <v>283</v>
      </c>
      <c r="B14" s="23">
        <v>3320081</v>
      </c>
      <c r="C14" s="23">
        <v>2749087</v>
      </c>
      <c r="D14" s="23">
        <v>2957404</v>
      </c>
      <c r="E14" s="31">
        <v>7.5776794259330454E-2</v>
      </c>
      <c r="F14" s="31">
        <v>0.61638253097487894</v>
      </c>
      <c r="G14" s="33"/>
      <c r="I14" s="30"/>
      <c r="L14" s="30"/>
      <c r="M14" s="30"/>
      <c r="O14" s="29"/>
      <c r="P14" s="29"/>
      <c r="Q14" s="29"/>
      <c r="R14" s="29"/>
      <c r="S14" s="29"/>
      <c r="V14" s="30"/>
      <c r="W14" s="30"/>
      <c r="X14" s="211"/>
      <c r="Y14"/>
      <c r="Z14"/>
      <c r="AA14"/>
      <c r="AB14"/>
      <c r="AC14"/>
      <c r="AD14"/>
      <c r="AE14"/>
      <c r="AF14"/>
      <c r="AG14"/>
      <c r="AH14"/>
      <c r="AI14"/>
    </row>
    <row r="15" spans="1:35" s="34" customFormat="1" ht="15.95" customHeight="1" x14ac:dyDescent="0.2">
      <c r="A15" s="116" t="s">
        <v>284</v>
      </c>
      <c r="B15" s="23">
        <v>1562117</v>
      </c>
      <c r="C15" s="23">
        <v>1245102</v>
      </c>
      <c r="D15" s="23">
        <v>1615898</v>
      </c>
      <c r="E15" s="31">
        <v>0.29780371407322453</v>
      </c>
      <c r="F15" s="31">
        <v>0.3367856738670959</v>
      </c>
      <c r="G15" s="33"/>
      <c r="M15" s="30"/>
      <c r="O15" s="29"/>
      <c r="P15" s="29"/>
      <c r="Q15" s="29"/>
      <c r="R15" s="29"/>
      <c r="S15" s="29"/>
      <c r="V15" s="30"/>
      <c r="X15" s="212"/>
      <c r="Y15"/>
      <c r="Z15"/>
      <c r="AA15"/>
      <c r="AB15"/>
      <c r="AC15"/>
      <c r="AD15"/>
      <c r="AE15"/>
      <c r="AF15"/>
      <c r="AG15"/>
      <c r="AH15"/>
      <c r="AI15"/>
    </row>
    <row r="16" spans="1:35" s="34" customFormat="1" ht="15.95" customHeight="1" x14ac:dyDescent="0.2">
      <c r="A16" s="116" t="s">
        <v>285</v>
      </c>
      <c r="B16" s="23">
        <v>254803</v>
      </c>
      <c r="C16" s="23">
        <v>217006</v>
      </c>
      <c r="D16" s="23">
        <v>224699</v>
      </c>
      <c r="E16" s="31">
        <v>3.5450632701399962E-2</v>
      </c>
      <c r="F16" s="31">
        <v>4.6831795158025186E-2</v>
      </c>
      <c r="G16" s="33"/>
      <c r="I16" s="138"/>
      <c r="J16" s="138"/>
      <c r="K16" s="138"/>
      <c r="L16" s="138"/>
      <c r="M16" s="138"/>
      <c r="N16" s="138"/>
      <c r="O16" s="138"/>
      <c r="P16" s="138"/>
      <c r="Q16" s="138"/>
      <c r="R16" s="138"/>
      <c r="S16" s="138"/>
      <c r="T16" s="138"/>
      <c r="U16" s="138"/>
      <c r="V16" s="138"/>
      <c r="W16" s="138"/>
      <c r="X16" s="212"/>
      <c r="Y16"/>
      <c r="Z16"/>
      <c r="AA16"/>
      <c r="AB16"/>
      <c r="AC16"/>
      <c r="AD16"/>
      <c r="AE16"/>
      <c r="AF16"/>
      <c r="AG16"/>
      <c r="AH16"/>
      <c r="AI16"/>
    </row>
    <row r="17" spans="1:34" s="34" customFormat="1" ht="15.95" customHeight="1" x14ac:dyDescent="0.2">
      <c r="A17" s="298" t="s">
        <v>150</v>
      </c>
      <c r="B17" s="298"/>
      <c r="C17" s="298"/>
      <c r="D17" s="298"/>
      <c r="E17" s="298"/>
      <c r="F17" s="298"/>
      <c r="I17" s="138"/>
      <c r="J17" s="138"/>
      <c r="K17" s="138"/>
      <c r="L17" s="138"/>
      <c r="M17" s="138"/>
      <c r="N17" s="138"/>
      <c r="O17" s="138"/>
      <c r="P17" s="138"/>
      <c r="Q17" s="138"/>
      <c r="R17" s="138"/>
      <c r="S17" s="138"/>
      <c r="T17" s="138"/>
      <c r="U17" s="138"/>
      <c r="V17" s="138"/>
      <c r="W17" s="138"/>
      <c r="X17" s="214"/>
      <c r="Y17" s="29"/>
      <c r="AA17" s="30"/>
      <c r="AB17" s="30"/>
      <c r="AC17" s="30"/>
      <c r="AD17" s="30"/>
      <c r="AF17" s="30"/>
      <c r="AG17" s="30"/>
      <c r="AH17" s="30"/>
    </row>
    <row r="18" spans="1:34" s="34" customFormat="1" ht="15.95" customHeight="1" x14ac:dyDescent="0.2">
      <c r="A18" s="32" t="s">
        <v>256</v>
      </c>
      <c r="B18" s="118">
        <v>10074123</v>
      </c>
      <c r="C18" s="118">
        <v>8456983</v>
      </c>
      <c r="D18" s="118">
        <v>8575200</v>
      </c>
      <c r="E18" s="27">
        <v>1.3978625710847474E-2</v>
      </c>
      <c r="F18" s="33"/>
      <c r="G18" s="33"/>
      <c r="I18" s="138"/>
      <c r="J18" s="138"/>
      <c r="K18" s="138"/>
      <c r="L18" s="138"/>
      <c r="M18" s="138"/>
      <c r="N18" s="138"/>
      <c r="O18" s="138"/>
      <c r="P18" s="138"/>
      <c r="Q18" s="138"/>
      <c r="R18" s="138"/>
      <c r="S18" s="138"/>
      <c r="T18" s="138"/>
      <c r="U18" s="138"/>
      <c r="V18" s="138"/>
      <c r="W18" s="138"/>
      <c r="X18" s="215"/>
      <c r="Y18" s="40"/>
      <c r="AA18" s="30"/>
      <c r="AB18" s="30"/>
      <c r="AC18" s="30"/>
      <c r="AD18" s="30"/>
    </row>
    <row r="19" spans="1:34" s="34" customFormat="1" ht="15.95" customHeight="1" x14ac:dyDescent="0.2">
      <c r="A19" s="116" t="s">
        <v>283</v>
      </c>
      <c r="B19" s="23">
        <v>5931024</v>
      </c>
      <c r="C19" s="23">
        <v>5006662</v>
      </c>
      <c r="D19" s="23">
        <v>4743274</v>
      </c>
      <c r="E19" s="31">
        <v>-5.2607505759326274E-2</v>
      </c>
      <c r="F19" s="31">
        <v>0.55313858568896357</v>
      </c>
      <c r="G19" s="33"/>
      <c r="I19" s="138"/>
      <c r="J19" s="138"/>
      <c r="K19" s="138"/>
      <c r="L19" s="138"/>
      <c r="M19" s="138"/>
      <c r="N19" s="138"/>
      <c r="O19" s="138"/>
      <c r="P19" s="138"/>
      <c r="Q19" s="138"/>
      <c r="R19" s="138"/>
      <c r="S19" s="138"/>
      <c r="T19" s="138"/>
      <c r="U19" s="138"/>
      <c r="V19" s="138"/>
      <c r="W19" s="138"/>
      <c r="X19" s="215"/>
      <c r="Y19" s="40"/>
      <c r="AA19" s="30"/>
      <c r="AB19" s="30"/>
      <c r="AC19" s="30"/>
    </row>
    <row r="20" spans="1:34" s="34" customFormat="1" ht="15.95" customHeight="1" x14ac:dyDescent="0.2">
      <c r="A20" s="116" t="s">
        <v>284</v>
      </c>
      <c r="B20" s="23">
        <v>-325027</v>
      </c>
      <c r="C20" s="23">
        <v>-212556</v>
      </c>
      <c r="D20" s="23">
        <v>-633772</v>
      </c>
      <c r="E20" s="31">
        <v>-1.9816707126592521</v>
      </c>
      <c r="F20" s="31">
        <v>-7.3907547345834504E-2</v>
      </c>
      <c r="G20" s="33"/>
      <c r="O20" s="29"/>
      <c r="P20" s="29"/>
      <c r="Q20" s="29"/>
      <c r="R20" s="29"/>
      <c r="S20" s="29"/>
      <c r="U20" s="30"/>
      <c r="V20" s="39"/>
      <c r="W20" s="40"/>
      <c r="X20" s="215"/>
      <c r="Y20" s="40"/>
      <c r="AA20" s="30"/>
      <c r="AB20" s="30"/>
      <c r="AC20" s="30"/>
    </row>
    <row r="21" spans="1:34" s="34" customFormat="1" ht="15.95" customHeight="1" thickBot="1" x14ac:dyDescent="0.25">
      <c r="A21" s="117" t="s">
        <v>285</v>
      </c>
      <c r="B21" s="69">
        <v>4468126</v>
      </c>
      <c r="C21" s="69">
        <v>3662877</v>
      </c>
      <c r="D21" s="69">
        <v>4465698</v>
      </c>
      <c r="E21" s="70">
        <v>0.21917771194610139</v>
      </c>
      <c r="F21" s="70">
        <v>0.52076896165687103</v>
      </c>
      <c r="G21" s="33"/>
      <c r="O21" s="29"/>
      <c r="P21" s="29"/>
      <c r="Q21" s="29"/>
      <c r="R21" s="29"/>
      <c r="S21" s="29"/>
      <c r="U21" s="30"/>
      <c r="V21" s="39"/>
      <c r="W21" s="40"/>
      <c r="X21" s="215"/>
      <c r="Y21" s="40"/>
    </row>
    <row r="22" spans="1:34" ht="27" customHeight="1" thickTop="1" x14ac:dyDescent="0.2">
      <c r="A22" s="299" t="s">
        <v>477</v>
      </c>
      <c r="B22" s="299"/>
      <c r="C22" s="299"/>
      <c r="D22" s="299"/>
      <c r="E22" s="299"/>
      <c r="F22" s="299"/>
      <c r="G22" s="33"/>
      <c r="U22" s="30"/>
      <c r="V22" s="39"/>
      <c r="W22" s="40"/>
      <c r="X22" s="215"/>
      <c r="Y22" s="25"/>
      <c r="Z22" s="236" t="s">
        <v>421</v>
      </c>
    </row>
    <row r="23" spans="1:34" ht="33" customHeight="1" x14ac:dyDescent="0.2">
      <c r="G23" s="33"/>
      <c r="L23" s="30"/>
      <c r="M23" s="30"/>
      <c r="Z23" s="110" t="s">
        <v>204</v>
      </c>
    </row>
    <row r="24" spans="1:34" x14ac:dyDescent="0.2">
      <c r="A24" s="7"/>
      <c r="B24" s="7"/>
      <c r="C24" s="7"/>
      <c r="D24" s="7"/>
      <c r="E24" s="7"/>
      <c r="F24" s="7"/>
      <c r="G24" s="33"/>
      <c r="L24" s="30"/>
      <c r="M24" s="30"/>
      <c r="Z24" s="206" t="s">
        <v>283</v>
      </c>
      <c r="AA24" s="206" t="s">
        <v>284</v>
      </c>
      <c r="AB24" s="206" t="s">
        <v>285</v>
      </c>
      <c r="AC24" s="206" t="s">
        <v>201</v>
      </c>
    </row>
    <row r="25" spans="1:34" ht="15" x14ac:dyDescent="0.25">
      <c r="A25" s="7"/>
      <c r="B25" s="7"/>
      <c r="C25" s="7"/>
      <c r="D25" s="7"/>
      <c r="E25" s="7"/>
      <c r="F25" s="7"/>
      <c r="G25" s="33"/>
      <c r="L25" s="30"/>
      <c r="M25" s="30"/>
      <c r="W25">
        <v>4</v>
      </c>
      <c r="X25" s="212" t="s">
        <v>512</v>
      </c>
      <c r="Y25" s="115" t="s">
        <v>513</v>
      </c>
      <c r="Z25" s="144">
        <v>4802968</v>
      </c>
      <c r="AA25" s="144">
        <v>-260298</v>
      </c>
      <c r="AB25" s="144">
        <v>4045765</v>
      </c>
      <c r="AC25" s="144">
        <v>8588435</v>
      </c>
    </row>
    <row r="26" spans="1:34" ht="15" x14ac:dyDescent="0.25">
      <c r="A26" s="7"/>
      <c r="B26" s="7"/>
      <c r="C26" s="7"/>
      <c r="D26" s="7"/>
      <c r="E26" s="7"/>
      <c r="F26" s="7"/>
      <c r="G26" s="33"/>
      <c r="W26">
        <v>3</v>
      </c>
      <c r="Y26" s="115" t="s">
        <v>514</v>
      </c>
      <c r="Z26" s="144">
        <v>4829420</v>
      </c>
      <c r="AA26" s="144">
        <v>-159559</v>
      </c>
      <c r="AB26" s="144">
        <v>4233958</v>
      </c>
      <c r="AC26" s="144">
        <v>8903819</v>
      </c>
    </row>
    <row r="27" spans="1:34" ht="15" x14ac:dyDescent="0.25">
      <c r="A27" s="7"/>
      <c r="B27" s="7"/>
      <c r="C27" s="7"/>
      <c r="D27" s="7"/>
      <c r="E27" s="7"/>
      <c r="F27" s="7"/>
      <c r="I27" s="30"/>
      <c r="J27" s="30"/>
      <c r="K27" s="30"/>
      <c r="L27" s="30"/>
      <c r="M27" s="30"/>
      <c r="W27">
        <v>2</v>
      </c>
      <c r="Y27" s="115" t="s">
        <v>515</v>
      </c>
      <c r="Z27" s="144">
        <v>4576984</v>
      </c>
      <c r="AA27" s="144">
        <v>-109785</v>
      </c>
      <c r="AB27" s="144">
        <v>3926197</v>
      </c>
      <c r="AC27" s="144">
        <v>8393396</v>
      </c>
    </row>
    <row r="28" spans="1:34" ht="15" x14ac:dyDescent="0.25">
      <c r="A28" s="7"/>
      <c r="B28" s="7"/>
      <c r="C28" s="7"/>
      <c r="D28" s="7"/>
      <c r="E28" s="7"/>
      <c r="F28" s="7"/>
      <c r="I28" s="30"/>
      <c r="J28" s="30"/>
      <c r="K28" s="30"/>
      <c r="L28" s="30"/>
      <c r="M28" s="30"/>
      <c r="W28">
        <v>1</v>
      </c>
      <c r="Y28" s="115" t="s">
        <v>516</v>
      </c>
      <c r="Z28" s="144">
        <v>5006662</v>
      </c>
      <c r="AA28" s="144">
        <v>-212556</v>
      </c>
      <c r="AB28" s="144">
        <v>3662877</v>
      </c>
      <c r="AC28" s="144">
        <v>8456983</v>
      </c>
    </row>
    <row r="29" spans="1:34" ht="15" x14ac:dyDescent="0.25">
      <c r="A29" s="7"/>
      <c r="B29" s="7"/>
      <c r="C29" s="7"/>
      <c r="D29" s="7"/>
      <c r="E29" s="7"/>
      <c r="F29" s="7"/>
      <c r="I29" s="30"/>
      <c r="J29" s="30"/>
      <c r="K29" s="30"/>
      <c r="L29" s="30"/>
      <c r="M29" s="30"/>
      <c r="W29">
        <v>0</v>
      </c>
      <c r="Y29" s="115" t="s">
        <v>517</v>
      </c>
      <c r="Z29" s="144">
        <v>4743274</v>
      </c>
      <c r="AA29" s="144">
        <v>-633772</v>
      </c>
      <c r="AB29" s="144">
        <v>4465698</v>
      </c>
      <c r="AC29" s="144">
        <v>8575200</v>
      </c>
    </row>
    <row r="30" spans="1:34" x14ac:dyDescent="0.2">
      <c r="A30" s="7"/>
      <c r="B30" s="7"/>
      <c r="C30" s="7"/>
      <c r="D30" s="7"/>
      <c r="E30" s="7"/>
      <c r="F30" s="7"/>
      <c r="I30" s="30"/>
      <c r="J30" s="30"/>
      <c r="K30" s="30"/>
      <c r="L30" s="30"/>
      <c r="M30" s="30"/>
    </row>
    <row r="31" spans="1:34" x14ac:dyDescent="0.2">
      <c r="A31" s="7"/>
      <c r="B31" s="7"/>
      <c r="C31" s="7"/>
      <c r="D31" s="7"/>
      <c r="E31" s="7"/>
      <c r="F31" s="7"/>
    </row>
    <row r="32" spans="1:34" x14ac:dyDescent="0.2">
      <c r="A32" s="7"/>
      <c r="B32" s="7"/>
      <c r="C32" s="7"/>
      <c r="D32" s="7"/>
      <c r="E32" s="7"/>
      <c r="F32" s="7"/>
      <c r="I32" s="30"/>
      <c r="J32" s="30"/>
      <c r="K32" s="30"/>
      <c r="L32" s="30"/>
      <c r="M32" s="30"/>
      <c r="AA32" s="6"/>
      <c r="AB32" s="6"/>
      <c r="AC32" s="6"/>
      <c r="AD32" s="6"/>
      <c r="AE32" s="6"/>
    </row>
    <row r="33" spans="1:31" x14ac:dyDescent="0.2">
      <c r="A33" s="7"/>
      <c r="B33" s="7"/>
      <c r="C33" s="7"/>
      <c r="D33" s="7"/>
      <c r="E33" s="7"/>
      <c r="F33" s="7"/>
      <c r="I33" s="30"/>
      <c r="J33" s="30"/>
      <c r="K33" s="30"/>
      <c r="L33" s="30"/>
      <c r="M33" s="30"/>
      <c r="X33" s="216"/>
      <c r="Y33"/>
      <c r="Z33"/>
      <c r="AA33" s="43"/>
      <c r="AB33" s="43"/>
      <c r="AC33" s="43"/>
      <c r="AD33" s="6"/>
      <c r="AE33" s="6"/>
    </row>
    <row r="34" spans="1:31" x14ac:dyDescent="0.2">
      <c r="A34" s="7"/>
      <c r="B34" s="7"/>
      <c r="C34" s="7"/>
      <c r="D34" s="7"/>
      <c r="E34" s="7"/>
      <c r="F34" s="7"/>
      <c r="I34" s="30"/>
      <c r="J34" s="30"/>
      <c r="K34" s="30"/>
      <c r="L34" s="30"/>
      <c r="M34" s="30"/>
      <c r="X34" s="216"/>
      <c r="Y34"/>
      <c r="Z34"/>
      <c r="AA34" s="43"/>
      <c r="AB34" s="43"/>
      <c r="AC34" s="43"/>
      <c r="AD34" s="6"/>
      <c r="AE34" s="6"/>
    </row>
    <row r="35" spans="1:31" x14ac:dyDescent="0.2">
      <c r="A35" s="7"/>
      <c r="B35" s="7"/>
      <c r="C35" s="7"/>
      <c r="D35" s="7"/>
      <c r="E35" s="7"/>
      <c r="F35" s="7"/>
      <c r="I35" s="30"/>
      <c r="J35" s="30"/>
      <c r="K35" s="30"/>
      <c r="L35" s="30"/>
      <c r="M35" s="30"/>
      <c r="X35" s="216"/>
      <c r="Y35"/>
      <c r="Z35"/>
      <c r="AA35"/>
      <c r="AB35"/>
      <c r="AC35"/>
    </row>
    <row r="36" spans="1:31" x14ac:dyDescent="0.2">
      <c r="A36" s="7"/>
      <c r="B36" s="7"/>
      <c r="C36" s="7"/>
      <c r="D36" s="7"/>
      <c r="E36" s="7"/>
      <c r="F36" s="7"/>
      <c r="X36" s="216"/>
      <c r="Y36"/>
      <c r="Z36"/>
      <c r="AA36" s="43"/>
      <c r="AB36" s="43"/>
      <c r="AC36" s="43"/>
      <c r="AD36" s="6"/>
      <c r="AE36" s="6"/>
    </row>
    <row r="37" spans="1:31" x14ac:dyDescent="0.2">
      <c r="A37" s="7"/>
      <c r="B37" s="7"/>
      <c r="C37" s="7"/>
      <c r="D37" s="7"/>
      <c r="E37" s="7"/>
      <c r="F37" s="7"/>
      <c r="I37" s="30"/>
      <c r="J37" s="30"/>
      <c r="K37" s="30"/>
      <c r="L37" s="30"/>
      <c r="M37" s="30"/>
      <c r="AA37" s="6"/>
      <c r="AB37" s="6"/>
      <c r="AC37" s="6"/>
      <c r="AD37" s="6"/>
      <c r="AE37" s="6"/>
    </row>
    <row r="38" spans="1:31" x14ac:dyDescent="0.2">
      <c r="A38" s="7"/>
      <c r="B38" s="7"/>
      <c r="C38" s="7"/>
      <c r="D38" s="7"/>
      <c r="E38" s="7"/>
      <c r="F38" s="7"/>
      <c r="I38" s="30"/>
      <c r="J38" s="30"/>
      <c r="K38" s="30"/>
      <c r="L38" s="30"/>
      <c r="M38" s="30"/>
      <c r="AA38" s="6"/>
      <c r="AB38" s="6"/>
      <c r="AC38" s="6"/>
      <c r="AD38" s="6"/>
      <c r="AE38" s="6"/>
    </row>
    <row r="39" spans="1:31" x14ac:dyDescent="0.2">
      <c r="A39" s="7"/>
      <c r="B39" s="7"/>
      <c r="C39" s="7"/>
      <c r="D39" s="7"/>
      <c r="E39" s="7"/>
      <c r="F39" s="7"/>
      <c r="I39" s="30"/>
      <c r="J39" s="30"/>
      <c r="K39" s="30"/>
      <c r="L39" s="30"/>
      <c r="M39" s="30"/>
      <c r="AA39" s="6"/>
      <c r="AB39" s="6"/>
      <c r="AC39" s="6"/>
      <c r="AD39" s="6"/>
      <c r="AE39" s="6"/>
    </row>
    <row r="40" spans="1:31" x14ac:dyDescent="0.2">
      <c r="A40" s="7"/>
      <c r="B40" s="7"/>
      <c r="C40" s="7"/>
      <c r="D40" s="7"/>
      <c r="E40" s="7"/>
      <c r="F40" s="7"/>
      <c r="I40" s="30"/>
      <c r="J40" s="30"/>
      <c r="K40" s="30"/>
      <c r="L40" s="30"/>
      <c r="M40" s="30"/>
    </row>
    <row r="41" spans="1:31" x14ac:dyDescent="0.2">
      <c r="A41" s="7"/>
      <c r="B41" s="7"/>
      <c r="C41" s="7"/>
      <c r="D41" s="7"/>
      <c r="E41" s="7"/>
      <c r="F41" s="7"/>
      <c r="AA41" s="6"/>
      <c r="AB41" s="6"/>
      <c r="AC41" s="6"/>
      <c r="AD41" s="6"/>
      <c r="AE41" s="6"/>
    </row>
    <row r="42" spans="1:31" x14ac:dyDescent="0.2">
      <c r="A42" s="7"/>
      <c r="B42" s="7"/>
      <c r="C42" s="7"/>
      <c r="D42" s="7"/>
      <c r="E42" s="7"/>
      <c r="F42" s="7"/>
      <c r="AA42" s="6"/>
      <c r="AB42" s="6"/>
      <c r="AC42" s="6"/>
      <c r="AD42" s="6"/>
      <c r="AE42" s="6"/>
    </row>
    <row r="43" spans="1:31" x14ac:dyDescent="0.2">
      <c r="A43" s="7"/>
      <c r="B43" s="7"/>
      <c r="C43" s="7"/>
      <c r="D43" s="7"/>
      <c r="E43" s="7"/>
      <c r="F43" s="7"/>
      <c r="AA43" s="6"/>
      <c r="AB43" s="6"/>
      <c r="AC43" s="6"/>
      <c r="AD43" s="6"/>
      <c r="AE43" s="6"/>
    </row>
    <row r="44" spans="1:31" x14ac:dyDescent="0.2">
      <c r="A44" s="7"/>
      <c r="B44" s="7"/>
      <c r="C44" s="7"/>
      <c r="D44" s="7"/>
      <c r="E44" s="7"/>
      <c r="F44" s="7"/>
      <c r="AA44" s="6"/>
      <c r="AB44" s="6"/>
      <c r="AC44" s="6"/>
      <c r="AD44" s="6"/>
      <c r="AE44" s="6"/>
    </row>
    <row r="45" spans="1:31" x14ac:dyDescent="0.2">
      <c r="A45" s="7"/>
      <c r="B45" s="7"/>
      <c r="C45" s="7"/>
      <c r="D45" s="7"/>
      <c r="E45" s="7"/>
      <c r="F45" s="7"/>
    </row>
    <row r="46" spans="1:31" x14ac:dyDescent="0.2">
      <c r="A46" s="7"/>
      <c r="B46" s="7"/>
      <c r="C46" s="7"/>
      <c r="D46" s="7"/>
      <c r="E46" s="7"/>
      <c r="F46" s="7"/>
      <c r="AA46" s="6"/>
      <c r="AB46" s="6"/>
      <c r="AC46" s="6"/>
      <c r="AD46" s="6"/>
      <c r="AE46" s="6"/>
    </row>
    <row r="47" spans="1:31" x14ac:dyDescent="0.2">
      <c r="A47" s="7"/>
      <c r="B47" s="7"/>
      <c r="C47" s="7"/>
      <c r="D47" s="7"/>
      <c r="E47" s="7"/>
      <c r="F47" s="7"/>
      <c r="AA47" s="6"/>
      <c r="AB47" s="6"/>
      <c r="AC47" s="6"/>
      <c r="AD47" s="6"/>
      <c r="AE47" s="6"/>
    </row>
    <row r="48" spans="1:31" x14ac:dyDescent="0.2">
      <c r="A48" s="7"/>
      <c r="B48" s="7"/>
      <c r="C48" s="7"/>
      <c r="D48" s="7"/>
      <c r="E48" s="7"/>
      <c r="F48" s="7"/>
      <c r="AA48" s="6"/>
      <c r="AB48" s="6"/>
      <c r="AC48" s="6"/>
      <c r="AD48" s="6"/>
      <c r="AE48" s="6"/>
    </row>
    <row r="49" spans="27:31" x14ac:dyDescent="0.2">
      <c r="AA49" s="6"/>
      <c r="AB49" s="6"/>
      <c r="AC49" s="6"/>
      <c r="AD49" s="6"/>
      <c r="AE49" s="6"/>
    </row>
  </sheetData>
  <mergeCells count="9">
    <mergeCell ref="A17:F17"/>
    <mergeCell ref="A22:F22"/>
    <mergeCell ref="A7:F7"/>
    <mergeCell ref="C5:D5"/>
    <mergeCell ref="A1:F1"/>
    <mergeCell ref="A2:F2"/>
    <mergeCell ref="A3:F3"/>
    <mergeCell ref="A4:F4"/>
    <mergeCell ref="A12:F12"/>
  </mergeCells>
  <phoneticPr fontId="0" type="noConversion"/>
  <printOptions horizontalCentered="1" verticalCentered="1"/>
  <pageMargins left="0.78740157480314965" right="0.78740157480314965" top="1.8897637795275593" bottom="0.78740157480314965" header="0" footer="0.59055118110236227"/>
  <pageSetup scale="89" orientation="portrait" horizontalDpi="4294967294" verticalDpi="4294967294"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D48"/>
  <sheetViews>
    <sheetView view="pageBreakPreview" zoomScaleNormal="100" zoomScaleSheetLayoutView="100" workbookViewId="0">
      <selection sqref="A1:F1"/>
    </sheetView>
  </sheetViews>
  <sheetFormatPr baseColWidth="10" defaultRowHeight="12.75" x14ac:dyDescent="0.2"/>
  <cols>
    <col min="1" max="1" width="15.140625" customWidth="1"/>
    <col min="2" max="2" width="16.5703125" bestFit="1" customWidth="1"/>
    <col min="3" max="3" width="15" customWidth="1"/>
    <col min="4" max="4" width="15.140625" customWidth="1"/>
    <col min="5" max="5" width="14.7109375" customWidth="1"/>
    <col min="6" max="6" width="16.5703125" bestFit="1" customWidth="1"/>
    <col min="7" max="16" width="16.5703125" customWidth="1"/>
    <col min="17" max="17" width="12.85546875" style="110" bestFit="1" customWidth="1"/>
    <col min="18" max="18" width="18.5703125" style="110" bestFit="1" customWidth="1"/>
    <col min="19" max="19" width="14.7109375" style="110" customWidth="1"/>
    <col min="20" max="20" width="18.5703125" style="110" bestFit="1" customWidth="1"/>
    <col min="21" max="21" width="16.140625" style="110" bestFit="1" customWidth="1"/>
    <col min="22" max="22" width="12.7109375" bestFit="1" customWidth="1"/>
  </cols>
  <sheetData>
    <row r="1" spans="1:30" s="34" customFormat="1" ht="15.95" customHeight="1" x14ac:dyDescent="0.2">
      <c r="A1" s="301" t="s">
        <v>141</v>
      </c>
      <c r="B1" s="301"/>
      <c r="C1" s="301"/>
      <c r="D1" s="301"/>
      <c r="E1" s="301"/>
      <c r="F1" s="301"/>
      <c r="G1" s="287"/>
      <c r="H1" s="287"/>
      <c r="I1" s="287"/>
      <c r="J1" s="287"/>
      <c r="K1" s="287"/>
      <c r="L1" s="287"/>
      <c r="M1" s="287"/>
      <c r="N1" s="287"/>
      <c r="O1" s="287"/>
      <c r="P1" s="287"/>
      <c r="Q1" s="32" t="s">
        <v>203</v>
      </c>
      <c r="R1" s="32"/>
      <c r="S1" s="32"/>
      <c r="T1" s="32"/>
      <c r="U1" s="32"/>
      <c r="V1" s="29"/>
      <c r="W1" s="29"/>
      <c r="X1" s="29"/>
      <c r="AA1" s="30"/>
      <c r="AB1" s="30"/>
      <c r="AC1" s="30"/>
      <c r="AD1" s="29"/>
    </row>
    <row r="2" spans="1:30" ht="13.5" customHeight="1" x14ac:dyDescent="0.2">
      <c r="A2" s="298" t="s">
        <v>257</v>
      </c>
      <c r="B2" s="298"/>
      <c r="C2" s="298"/>
      <c r="D2" s="298"/>
      <c r="E2" s="298"/>
      <c r="F2" s="298"/>
      <c r="G2" s="287"/>
      <c r="H2" s="287"/>
      <c r="I2" s="287"/>
      <c r="J2" s="287"/>
      <c r="K2" s="287"/>
      <c r="L2" s="287"/>
      <c r="M2" s="287"/>
      <c r="N2" s="287"/>
      <c r="O2" s="287"/>
      <c r="P2" s="287"/>
      <c r="Q2" s="22" t="s">
        <v>134</v>
      </c>
      <c r="R2" s="36" t="s">
        <v>283</v>
      </c>
      <c r="S2" s="36" t="s">
        <v>284</v>
      </c>
      <c r="T2" s="36" t="s">
        <v>285</v>
      </c>
      <c r="U2" s="36" t="s">
        <v>201</v>
      </c>
    </row>
    <row r="3" spans="1:30" s="34" customFormat="1" ht="15.95" customHeight="1" x14ac:dyDescent="0.2">
      <c r="A3" s="298" t="s">
        <v>133</v>
      </c>
      <c r="B3" s="298"/>
      <c r="C3" s="298"/>
      <c r="D3" s="298"/>
      <c r="E3" s="298"/>
      <c r="F3" s="298"/>
      <c r="G3" s="287"/>
      <c r="H3" s="287"/>
      <c r="I3" s="287"/>
      <c r="J3" s="287"/>
      <c r="K3" s="287"/>
      <c r="L3" s="287"/>
      <c r="M3" s="287"/>
      <c r="N3" s="287"/>
      <c r="O3" s="287"/>
      <c r="P3" s="287"/>
      <c r="Q3" s="262" t="s">
        <v>513</v>
      </c>
      <c r="R3" s="198">
        <v>8015924</v>
      </c>
      <c r="S3" s="198">
        <v>1047609</v>
      </c>
      <c r="T3" s="198">
        <v>4290847</v>
      </c>
      <c r="U3" s="231">
        <v>13354380</v>
      </c>
      <c r="V3" s="29"/>
      <c r="W3" s="29"/>
      <c r="X3" s="29"/>
      <c r="Z3" s="35"/>
      <c r="AA3" s="30"/>
      <c r="AB3" s="30"/>
      <c r="AC3" s="30"/>
      <c r="AD3" s="29"/>
    </row>
    <row r="4" spans="1:30" s="34" customFormat="1" ht="15.95" customHeight="1" x14ac:dyDescent="0.2">
      <c r="A4" s="298" t="s">
        <v>251</v>
      </c>
      <c r="B4" s="298"/>
      <c r="C4" s="298"/>
      <c r="D4" s="298"/>
      <c r="E4" s="298"/>
      <c r="F4" s="298"/>
      <c r="G4" s="287"/>
      <c r="H4" s="287"/>
      <c r="I4" s="287"/>
      <c r="J4" s="287"/>
      <c r="K4" s="287"/>
      <c r="L4" s="287"/>
      <c r="M4" s="287"/>
      <c r="N4" s="287"/>
      <c r="O4" s="287"/>
      <c r="P4" s="287"/>
      <c r="Q4" s="262" t="s">
        <v>514</v>
      </c>
      <c r="R4" s="198">
        <v>7977289</v>
      </c>
      <c r="S4" s="198">
        <v>1145844</v>
      </c>
      <c r="T4" s="198">
        <v>4468412</v>
      </c>
      <c r="U4" s="231">
        <v>13591545</v>
      </c>
      <c r="V4" s="29"/>
      <c r="W4" s="29"/>
      <c r="X4" s="29"/>
      <c r="AD4" s="29"/>
    </row>
    <row r="5" spans="1:30" ht="13.5" thickBot="1" x14ac:dyDescent="0.25">
      <c r="B5" s="44"/>
      <c r="C5" s="44"/>
      <c r="D5" s="44"/>
      <c r="E5" s="44"/>
      <c r="F5" s="44"/>
      <c r="G5" s="44"/>
      <c r="H5" s="44"/>
      <c r="I5" s="44"/>
      <c r="J5" s="44"/>
      <c r="K5" s="44"/>
      <c r="L5" s="44"/>
      <c r="M5" s="44"/>
      <c r="N5" s="44"/>
      <c r="O5" s="44"/>
      <c r="P5" s="44"/>
      <c r="Q5" s="262" t="s">
        <v>515</v>
      </c>
      <c r="R5" s="198">
        <v>7442690</v>
      </c>
      <c r="S5" s="198">
        <v>1123350</v>
      </c>
      <c r="T5" s="198">
        <v>4151614</v>
      </c>
      <c r="U5" s="231">
        <v>12717654</v>
      </c>
    </row>
    <row r="6" spans="1:30" ht="15" customHeight="1" thickTop="1" x14ac:dyDescent="0.2">
      <c r="A6" s="58" t="s">
        <v>134</v>
      </c>
      <c r="B6" s="302" t="s">
        <v>510</v>
      </c>
      <c r="C6" s="302"/>
      <c r="D6" s="302"/>
      <c r="E6" s="302"/>
      <c r="F6" s="302"/>
      <c r="G6" s="111"/>
      <c r="H6" s="111"/>
      <c r="I6" s="111"/>
      <c r="J6" s="111"/>
      <c r="K6" s="111"/>
      <c r="L6" s="111"/>
      <c r="M6" s="111"/>
      <c r="N6" s="111"/>
      <c r="O6" s="111"/>
      <c r="P6" s="111"/>
      <c r="Q6" s="262" t="s">
        <v>516</v>
      </c>
      <c r="R6" s="198">
        <v>7755749</v>
      </c>
      <c r="S6" s="198">
        <v>1032546</v>
      </c>
      <c r="T6" s="198">
        <v>3879883</v>
      </c>
      <c r="U6" s="231">
        <v>12668178</v>
      </c>
    </row>
    <row r="7" spans="1:30" ht="15" customHeight="1" x14ac:dyDescent="0.2">
      <c r="A7" s="60"/>
      <c r="B7" s="59">
        <v>2013</v>
      </c>
      <c r="C7" s="59">
        <v>2014</v>
      </c>
      <c r="D7" s="59">
        <v>2015</v>
      </c>
      <c r="E7" s="59">
        <v>2016</v>
      </c>
      <c r="F7" s="59">
        <v>2017</v>
      </c>
      <c r="G7" s="111"/>
      <c r="H7" s="111"/>
      <c r="I7" s="111"/>
      <c r="J7" s="111"/>
      <c r="K7" s="111"/>
      <c r="L7" s="111"/>
      <c r="M7" s="111"/>
      <c r="N7" s="111"/>
      <c r="O7" s="111"/>
      <c r="P7" s="111"/>
      <c r="Q7" s="262" t="s">
        <v>517</v>
      </c>
      <c r="R7" s="198">
        <v>7700678</v>
      </c>
      <c r="S7" s="198">
        <v>982126</v>
      </c>
      <c r="T7" s="198">
        <v>4690397</v>
      </c>
      <c r="U7" s="231">
        <v>13373201</v>
      </c>
    </row>
    <row r="8" spans="1:30" s="110" customFormat="1" ht="20.100000000000001" customHeight="1" x14ac:dyDescent="0.2">
      <c r="A8" s="119" t="s">
        <v>283</v>
      </c>
      <c r="B8" s="178">
        <v>8015924</v>
      </c>
      <c r="C8" s="178">
        <v>7977289</v>
      </c>
      <c r="D8" s="178">
        <v>7442690</v>
      </c>
      <c r="E8" s="178">
        <v>7755749</v>
      </c>
      <c r="F8" s="178">
        <v>7700678</v>
      </c>
      <c r="G8" s="178"/>
      <c r="H8" s="178"/>
      <c r="I8" s="178"/>
      <c r="J8" s="178"/>
      <c r="K8" s="178"/>
      <c r="L8" s="178"/>
      <c r="M8" s="178"/>
      <c r="N8" s="178"/>
      <c r="O8" s="145"/>
      <c r="P8" s="145"/>
    </row>
    <row r="9" spans="1:30" s="110" customFormat="1" ht="20.100000000000001" customHeight="1" x14ac:dyDescent="0.2">
      <c r="A9" s="119" t="s">
        <v>284</v>
      </c>
      <c r="B9" s="178">
        <v>1047609</v>
      </c>
      <c r="C9" s="178">
        <v>1145844</v>
      </c>
      <c r="D9" s="178">
        <v>1123350</v>
      </c>
      <c r="E9" s="178">
        <v>1032546</v>
      </c>
      <c r="F9" s="178">
        <v>982126</v>
      </c>
      <c r="G9" s="178"/>
      <c r="H9" s="178"/>
      <c r="I9" s="178"/>
      <c r="J9" s="178"/>
      <c r="K9" s="178"/>
      <c r="L9" s="178"/>
      <c r="M9" s="178"/>
      <c r="N9" s="178"/>
      <c r="O9" s="145"/>
      <c r="P9" s="145"/>
    </row>
    <row r="10" spans="1:30" s="110" customFormat="1" ht="20.100000000000001" customHeight="1" x14ac:dyDescent="0.2">
      <c r="A10" s="119" t="s">
        <v>285</v>
      </c>
      <c r="B10" s="178">
        <v>4290847</v>
      </c>
      <c r="C10" s="178">
        <v>4468412</v>
      </c>
      <c r="D10" s="178">
        <v>4151614</v>
      </c>
      <c r="E10" s="178">
        <v>3879883</v>
      </c>
      <c r="F10" s="178">
        <v>4690397</v>
      </c>
      <c r="G10" s="178"/>
      <c r="H10" s="178"/>
      <c r="I10" s="178"/>
      <c r="J10" s="178"/>
      <c r="K10" s="178"/>
      <c r="L10" s="178"/>
      <c r="M10" s="178"/>
      <c r="N10" s="178"/>
      <c r="O10" s="145"/>
      <c r="P10" s="145"/>
      <c r="Q10" s="2" t="s">
        <v>5</v>
      </c>
      <c r="R10" s="2"/>
      <c r="S10" s="2"/>
      <c r="T10" s="2"/>
      <c r="U10" s="2"/>
    </row>
    <row r="11" spans="1:30" s="2" customFormat="1" ht="20.100000000000001" customHeight="1" thickBot="1" x14ac:dyDescent="0.25">
      <c r="A11" s="200" t="s">
        <v>201</v>
      </c>
      <c r="B11" s="201">
        <v>13354380</v>
      </c>
      <c r="C11" s="201">
        <v>13591545</v>
      </c>
      <c r="D11" s="201">
        <v>12717654</v>
      </c>
      <c r="E11" s="201">
        <v>12668178</v>
      </c>
      <c r="F11" s="201">
        <v>13373201</v>
      </c>
      <c r="G11" s="203"/>
      <c r="H11" s="203"/>
      <c r="I11" s="203"/>
      <c r="J11" s="203"/>
      <c r="K11" s="203"/>
      <c r="L11" s="203"/>
      <c r="M11" s="203"/>
      <c r="N11" s="203"/>
      <c r="O11" s="202"/>
      <c r="P11" s="203"/>
      <c r="Q11" s="199"/>
      <c r="R11" s="36" t="s">
        <v>283</v>
      </c>
      <c r="S11" s="36" t="s">
        <v>284</v>
      </c>
      <c r="T11" s="36" t="s">
        <v>285</v>
      </c>
      <c r="U11" s="111" t="s">
        <v>201</v>
      </c>
    </row>
    <row r="12" spans="1:30" ht="30.75" customHeight="1" thickTop="1" x14ac:dyDescent="0.2">
      <c r="A12" s="303" t="s">
        <v>478</v>
      </c>
      <c r="B12" s="304"/>
      <c r="C12" s="304"/>
      <c r="D12" s="304"/>
      <c r="E12" s="304"/>
      <c r="Q12" s="262" t="s">
        <v>513</v>
      </c>
      <c r="R12" s="235">
        <v>3212956</v>
      </c>
      <c r="S12" s="235">
        <v>1307907</v>
      </c>
      <c r="T12" s="235">
        <v>245082</v>
      </c>
      <c r="U12" s="232">
        <v>4765945</v>
      </c>
    </row>
    <row r="13" spans="1:30" x14ac:dyDescent="0.2">
      <c r="A13" s="6"/>
      <c r="B13" s="24"/>
      <c r="C13" s="25"/>
      <c r="D13" s="25"/>
      <c r="E13" s="25"/>
      <c r="Q13" s="262" t="s">
        <v>514</v>
      </c>
      <c r="R13" s="235">
        <v>3147869</v>
      </c>
      <c r="S13" s="235">
        <v>1305403</v>
      </c>
      <c r="T13" s="235">
        <v>234454</v>
      </c>
      <c r="U13" s="232">
        <v>4687726</v>
      </c>
    </row>
    <row r="14" spans="1:30" x14ac:dyDescent="0.2">
      <c r="A14" s="6"/>
      <c r="B14" s="24"/>
      <c r="C14" s="25"/>
      <c r="D14" s="25"/>
      <c r="E14" s="25"/>
      <c r="Q14" s="262" t="s">
        <v>515</v>
      </c>
      <c r="R14" s="235">
        <v>2865706</v>
      </c>
      <c r="S14" s="235">
        <v>1233135</v>
      </c>
      <c r="T14" s="235">
        <v>225417</v>
      </c>
      <c r="U14" s="232">
        <v>4324258</v>
      </c>
    </row>
    <row r="15" spans="1:30" x14ac:dyDescent="0.2">
      <c r="A15" s="6"/>
      <c r="B15" s="24"/>
      <c r="C15" s="25"/>
      <c r="D15" s="25"/>
      <c r="E15" s="25"/>
      <c r="Q15" s="262" t="s">
        <v>516</v>
      </c>
      <c r="R15" s="235">
        <v>2749087</v>
      </c>
      <c r="S15" s="235">
        <v>1245102</v>
      </c>
      <c r="T15" s="235">
        <v>217006</v>
      </c>
      <c r="U15" s="232">
        <v>4211195</v>
      </c>
    </row>
    <row r="16" spans="1:30" x14ac:dyDescent="0.2">
      <c r="Q16" s="262" t="s">
        <v>517</v>
      </c>
      <c r="R16" s="235">
        <v>2957404</v>
      </c>
      <c r="S16" s="235">
        <v>1615898</v>
      </c>
      <c r="T16" s="235">
        <v>224699</v>
      </c>
      <c r="U16" s="232">
        <v>4798001</v>
      </c>
    </row>
    <row r="17" spans="17:22" x14ac:dyDescent="0.2">
      <c r="R17" s="233"/>
      <c r="S17" s="233"/>
      <c r="T17" s="233"/>
    </row>
    <row r="19" spans="17:22" x14ac:dyDescent="0.2">
      <c r="Q19" s="234"/>
      <c r="R19" s="234"/>
      <c r="S19" s="234"/>
      <c r="U19" s="234"/>
    </row>
    <row r="20" spans="17:22" x14ac:dyDescent="0.2">
      <c r="Q20" s="234"/>
      <c r="R20" s="234"/>
      <c r="S20" s="234"/>
      <c r="U20" s="234"/>
    </row>
    <row r="21" spans="17:22" x14ac:dyDescent="0.2">
      <c r="Q21" s="234"/>
      <c r="R21" s="234"/>
      <c r="S21" s="234"/>
      <c r="U21" s="234"/>
    </row>
    <row r="22" spans="17:22" x14ac:dyDescent="0.2">
      <c r="Q22" s="234"/>
      <c r="R22" s="234"/>
      <c r="S22" s="234"/>
    </row>
    <row r="23" spans="17:22" x14ac:dyDescent="0.2">
      <c r="Q23" s="234"/>
      <c r="R23" s="234"/>
      <c r="S23" s="234"/>
      <c r="T23" s="234"/>
      <c r="U23" s="234"/>
      <c r="V23" s="43"/>
    </row>
    <row r="24" spans="17:22" x14ac:dyDescent="0.2">
      <c r="Q24" s="234"/>
      <c r="R24" s="234"/>
      <c r="S24" s="234"/>
      <c r="T24" s="234"/>
      <c r="U24" s="234"/>
      <c r="V24" s="43"/>
    </row>
    <row r="25" spans="17:22" x14ac:dyDescent="0.2">
      <c r="Q25" s="234"/>
      <c r="R25" s="234"/>
      <c r="S25" s="234"/>
      <c r="T25" s="234"/>
      <c r="U25" s="234"/>
      <c r="V25" s="43"/>
    </row>
    <row r="26" spans="17:22" x14ac:dyDescent="0.2">
      <c r="Q26" s="234"/>
      <c r="R26" s="234"/>
      <c r="S26" s="234"/>
      <c r="T26" s="234"/>
      <c r="U26" s="234"/>
      <c r="V26" s="43"/>
    </row>
    <row r="27" spans="17:22" x14ac:dyDescent="0.2">
      <c r="Q27" s="234"/>
      <c r="R27" s="234"/>
      <c r="S27" s="234"/>
    </row>
    <row r="28" spans="17:22" x14ac:dyDescent="0.2">
      <c r="Q28" s="234"/>
      <c r="R28" s="234"/>
      <c r="S28" s="234"/>
      <c r="T28" s="234"/>
      <c r="U28" s="234"/>
      <c r="V28" s="43"/>
    </row>
    <row r="29" spans="17:22" x14ac:dyDescent="0.2">
      <c r="Q29" s="234"/>
      <c r="R29" s="234"/>
      <c r="S29" s="234"/>
      <c r="T29" s="234"/>
      <c r="U29" s="234"/>
      <c r="V29" s="43"/>
    </row>
    <row r="30" spans="17:22" x14ac:dyDescent="0.2">
      <c r="Q30" s="234"/>
      <c r="R30" s="234"/>
      <c r="S30" s="234"/>
      <c r="T30" s="234"/>
      <c r="U30" s="234"/>
      <c r="V30" s="43"/>
    </row>
    <row r="31" spans="17:22" x14ac:dyDescent="0.2">
      <c r="Q31" s="234"/>
      <c r="R31" s="234"/>
      <c r="S31" s="234"/>
      <c r="T31" s="234"/>
      <c r="U31" s="234"/>
      <c r="V31" s="43"/>
    </row>
    <row r="32" spans="17:22" x14ac:dyDescent="0.2">
      <c r="Q32" s="234"/>
      <c r="R32" s="233"/>
      <c r="S32" s="233"/>
      <c r="T32" s="233"/>
      <c r="U32" s="233"/>
    </row>
    <row r="33" spans="1:30" x14ac:dyDescent="0.2">
      <c r="Q33" s="234"/>
      <c r="R33" s="233"/>
      <c r="S33" s="233"/>
      <c r="T33" s="233"/>
      <c r="U33" s="233"/>
      <c r="V33" s="43"/>
    </row>
    <row r="34" spans="1:30" x14ac:dyDescent="0.2">
      <c r="Q34" s="234"/>
      <c r="R34" s="233"/>
      <c r="S34" s="233"/>
      <c r="T34" s="233"/>
      <c r="U34" s="233"/>
      <c r="V34" s="43"/>
    </row>
    <row r="35" spans="1:30" x14ac:dyDescent="0.2">
      <c r="Q35" s="234"/>
      <c r="R35" s="233"/>
      <c r="S35" s="233"/>
      <c r="T35" s="233"/>
      <c r="U35" s="233"/>
      <c r="V35" s="43"/>
    </row>
    <row r="36" spans="1:30" x14ac:dyDescent="0.2">
      <c r="Q36" s="234"/>
      <c r="R36" s="233"/>
      <c r="S36" s="233"/>
      <c r="T36" s="233"/>
      <c r="U36" s="233"/>
      <c r="V36" s="43"/>
    </row>
    <row r="37" spans="1:30" s="34" customFormat="1" ht="15.95" customHeight="1" x14ac:dyDescent="0.2">
      <c r="A37" s="301" t="s">
        <v>202</v>
      </c>
      <c r="B37" s="301"/>
      <c r="C37" s="301"/>
      <c r="D37" s="301"/>
      <c r="E37" s="301"/>
      <c r="F37" s="301"/>
      <c r="G37" s="287"/>
      <c r="H37" s="287"/>
      <c r="I37" s="287"/>
      <c r="J37" s="287"/>
      <c r="K37" s="287"/>
      <c r="L37" s="287"/>
      <c r="M37" s="287"/>
      <c r="N37" s="287"/>
      <c r="O37" s="287"/>
      <c r="P37" s="287"/>
      <c r="Q37" s="234"/>
      <c r="R37" s="233"/>
      <c r="S37" s="233"/>
      <c r="T37" s="233"/>
      <c r="U37" s="233"/>
      <c r="V37" s="43"/>
      <c r="W37" s="29"/>
      <c r="X37" s="29"/>
      <c r="AA37" s="30"/>
      <c r="AB37" s="30"/>
      <c r="AC37" s="30"/>
      <c r="AD37" s="29"/>
    </row>
    <row r="38" spans="1:30" ht="13.5" customHeight="1" x14ac:dyDescent="0.2">
      <c r="A38" s="298" t="s">
        <v>260</v>
      </c>
      <c r="B38" s="298"/>
      <c r="C38" s="298"/>
      <c r="D38" s="298"/>
      <c r="E38" s="298"/>
      <c r="F38" s="298"/>
      <c r="G38" s="287"/>
      <c r="H38" s="287"/>
      <c r="I38" s="287"/>
      <c r="J38" s="287"/>
      <c r="K38" s="287"/>
      <c r="L38" s="287"/>
      <c r="M38" s="287"/>
      <c r="N38" s="287"/>
      <c r="O38" s="287"/>
      <c r="P38" s="287"/>
      <c r="R38" s="233"/>
      <c r="S38" s="233"/>
      <c r="T38" s="233"/>
      <c r="U38" s="233"/>
      <c r="V38" s="43"/>
    </row>
    <row r="39" spans="1:30" s="34" customFormat="1" ht="15.95" customHeight="1" x14ac:dyDescent="0.2">
      <c r="A39" s="298" t="s">
        <v>133</v>
      </c>
      <c r="B39" s="298"/>
      <c r="C39" s="298"/>
      <c r="D39" s="298"/>
      <c r="E39" s="298"/>
      <c r="F39" s="298"/>
      <c r="G39" s="287"/>
      <c r="H39" s="287"/>
      <c r="I39" s="287"/>
      <c r="J39" s="287"/>
      <c r="K39" s="287"/>
      <c r="L39" s="287"/>
      <c r="M39" s="287"/>
      <c r="N39" s="287"/>
      <c r="O39" s="287"/>
      <c r="P39" s="287"/>
      <c r="Q39" s="110"/>
      <c r="R39" s="233"/>
      <c r="S39" s="233"/>
      <c r="T39" s="233"/>
      <c r="U39" s="233"/>
      <c r="V39" s="43"/>
      <c r="W39" s="29"/>
      <c r="X39" s="29"/>
      <c r="Z39" s="35"/>
      <c r="AA39" s="30"/>
      <c r="AB39" s="30"/>
      <c r="AC39" s="30"/>
      <c r="AD39" s="29"/>
    </row>
    <row r="40" spans="1:30" s="34" customFormat="1" ht="15.95" customHeight="1" x14ac:dyDescent="0.2">
      <c r="A40" s="298" t="s">
        <v>251</v>
      </c>
      <c r="B40" s="298"/>
      <c r="C40" s="298"/>
      <c r="D40" s="298"/>
      <c r="E40" s="298"/>
      <c r="F40" s="298"/>
      <c r="G40" s="287"/>
      <c r="H40" s="287"/>
      <c r="I40" s="287"/>
      <c r="J40" s="287"/>
      <c r="K40" s="287"/>
      <c r="L40" s="287"/>
      <c r="M40" s="287"/>
      <c r="N40" s="287"/>
      <c r="O40" s="287"/>
      <c r="P40" s="287"/>
      <c r="Q40" s="110"/>
      <c r="R40" s="233"/>
      <c r="S40" s="233"/>
      <c r="T40" s="233"/>
      <c r="U40" s="233"/>
      <c r="V40" s="43"/>
      <c r="W40" s="29"/>
      <c r="X40" s="29"/>
      <c r="AD40" s="29"/>
    </row>
    <row r="41" spans="1:30" ht="13.5" thickBot="1" x14ac:dyDescent="0.25">
      <c r="B41" s="44"/>
      <c r="C41" s="44"/>
      <c r="D41" s="44"/>
      <c r="E41" s="44"/>
      <c r="F41" s="44"/>
      <c r="G41" s="44"/>
      <c r="H41" s="44"/>
      <c r="I41" s="44"/>
      <c r="J41" s="44"/>
      <c r="K41" s="44"/>
      <c r="L41" s="44"/>
      <c r="M41" s="44"/>
      <c r="N41" s="44"/>
      <c r="O41" s="44"/>
      <c r="P41" s="44"/>
      <c r="V41" s="43"/>
    </row>
    <row r="42" spans="1:30" ht="13.5" thickTop="1" x14ac:dyDescent="0.2">
      <c r="A42" s="58" t="s">
        <v>134</v>
      </c>
      <c r="B42" s="305" t="s">
        <v>510</v>
      </c>
      <c r="C42" s="305"/>
      <c r="D42" s="305"/>
      <c r="E42" s="305"/>
      <c r="F42" s="305"/>
      <c r="G42" s="111"/>
      <c r="H42" s="111"/>
      <c r="I42" s="111"/>
      <c r="J42" s="111"/>
      <c r="K42" s="111"/>
      <c r="L42" s="111"/>
      <c r="M42" s="111"/>
      <c r="N42" s="111"/>
      <c r="O42" s="111"/>
      <c r="P42" s="111"/>
      <c r="V42" s="43"/>
    </row>
    <row r="43" spans="1:30" ht="15" customHeight="1" x14ac:dyDescent="0.2">
      <c r="A43" s="60"/>
      <c r="B43" s="59">
        <v>2013</v>
      </c>
      <c r="C43" s="59">
        <v>2014</v>
      </c>
      <c r="D43" s="59">
        <v>2015</v>
      </c>
      <c r="E43" s="59">
        <v>2016</v>
      </c>
      <c r="F43" s="59">
        <v>2017</v>
      </c>
      <c r="G43" s="111"/>
      <c r="H43" s="111"/>
      <c r="I43" s="111"/>
      <c r="J43" s="111"/>
      <c r="K43" s="111"/>
      <c r="L43" s="111"/>
      <c r="M43" s="111"/>
      <c r="N43" s="111"/>
      <c r="O43" s="111"/>
      <c r="P43" s="111"/>
    </row>
    <row r="44" spans="1:30" ht="20.100000000000001" customHeight="1" x14ac:dyDescent="0.2">
      <c r="A44" s="119" t="s">
        <v>283</v>
      </c>
      <c r="B44" s="178">
        <v>3212956</v>
      </c>
      <c r="C44" s="178">
        <v>3147869</v>
      </c>
      <c r="D44" s="178">
        <v>2865706</v>
      </c>
      <c r="E44" s="178">
        <v>2749087</v>
      </c>
      <c r="F44" s="178">
        <v>2957404</v>
      </c>
      <c r="G44" s="178"/>
      <c r="H44" s="178"/>
      <c r="I44" s="178"/>
      <c r="J44" s="178"/>
      <c r="K44" s="178"/>
      <c r="L44" s="178"/>
      <c r="M44" s="178"/>
      <c r="N44" s="178"/>
      <c r="O44" s="57"/>
      <c r="P44" s="57"/>
    </row>
    <row r="45" spans="1:30" ht="20.100000000000001" customHeight="1" x14ac:dyDescent="0.2">
      <c r="A45" s="119" t="s">
        <v>284</v>
      </c>
      <c r="B45" s="178">
        <v>1307907</v>
      </c>
      <c r="C45" s="178">
        <v>1305403</v>
      </c>
      <c r="D45" s="178">
        <v>1233135</v>
      </c>
      <c r="E45" s="178">
        <v>1245102</v>
      </c>
      <c r="F45" s="178">
        <v>1615898</v>
      </c>
      <c r="G45" s="178"/>
      <c r="H45" s="178"/>
      <c r="I45" s="178"/>
      <c r="J45" s="178"/>
      <c r="K45" s="178"/>
      <c r="L45" s="178"/>
      <c r="M45" s="178"/>
      <c r="N45" s="178"/>
      <c r="O45" s="45"/>
      <c r="P45" s="45"/>
    </row>
    <row r="46" spans="1:30" ht="20.100000000000001" customHeight="1" x14ac:dyDescent="0.2">
      <c r="A46" s="119" t="s">
        <v>285</v>
      </c>
      <c r="B46" s="178">
        <v>245082</v>
      </c>
      <c r="C46" s="178">
        <v>234454</v>
      </c>
      <c r="D46" s="178">
        <v>225417</v>
      </c>
      <c r="E46" s="178">
        <v>217006</v>
      </c>
      <c r="F46" s="178">
        <v>224699</v>
      </c>
      <c r="G46" s="178"/>
      <c r="H46" s="178"/>
      <c r="I46" s="178"/>
      <c r="J46" s="178"/>
      <c r="K46" s="178"/>
      <c r="L46" s="178"/>
      <c r="M46" s="178"/>
      <c r="N46" s="178"/>
      <c r="O46" s="45"/>
      <c r="P46" s="45"/>
    </row>
    <row r="47" spans="1:30" s="2" customFormat="1" ht="20.100000000000001" customHeight="1" thickBot="1" x14ac:dyDescent="0.25">
      <c r="A47" s="204" t="s">
        <v>201</v>
      </c>
      <c r="B47" s="205">
        <v>4765945</v>
      </c>
      <c r="C47" s="205">
        <v>4687726</v>
      </c>
      <c r="D47" s="205">
        <v>4324258</v>
      </c>
      <c r="E47" s="205">
        <v>4211195</v>
      </c>
      <c r="F47" s="205">
        <v>4798001</v>
      </c>
      <c r="G47" s="243"/>
      <c r="H47" s="243"/>
      <c r="I47" s="243"/>
      <c r="J47" s="243"/>
      <c r="K47" s="243"/>
      <c r="L47" s="243"/>
      <c r="M47" s="243"/>
      <c r="N47" s="243"/>
      <c r="O47" s="203"/>
      <c r="P47" s="203"/>
    </row>
    <row r="48" spans="1:30" ht="30.75" customHeight="1" thickTop="1" x14ac:dyDescent="0.2">
      <c r="A48" s="303" t="s">
        <v>479</v>
      </c>
      <c r="B48" s="304"/>
      <c r="C48" s="304"/>
      <c r="D48" s="304"/>
      <c r="E48" s="304"/>
    </row>
  </sheetData>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65" right="0.78740157480314965" top="1.8897637795275593" bottom="0.78740157480314965" header="0" footer="5.9055118110236222"/>
  <pageSetup scale="90" orientation="portrait" horizontalDpi="4294967294" verticalDpi="4294967294" r:id="rId1"/>
  <headerFooter alignWithMargins="0">
    <firstFooter>&amp;C1</firstFooter>
  </headerFooter>
  <rowBreaks count="1" manualBreakCount="1">
    <brk id="36"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U81"/>
  <sheetViews>
    <sheetView view="pageBreakPreview" zoomScaleNormal="75" zoomScaleSheetLayoutView="100" workbookViewId="0">
      <selection sqref="A1:F1"/>
    </sheetView>
  </sheetViews>
  <sheetFormatPr baseColWidth="10" defaultColWidth="11.42578125" defaultRowHeight="12.75" x14ac:dyDescent="0.2"/>
  <cols>
    <col min="1" max="1" width="24" style="34" customWidth="1"/>
    <col min="2" max="2" width="14.140625" style="34" bestFit="1" customWidth="1"/>
    <col min="3" max="3" width="13.7109375" style="34" bestFit="1" customWidth="1"/>
    <col min="4" max="4" width="13.42578125" style="34" bestFit="1" customWidth="1"/>
    <col min="5" max="5" width="11.7109375" style="34" customWidth="1"/>
    <col min="6" max="6" width="15.5703125" style="34" customWidth="1"/>
    <col min="7" max="7" width="12.42578125" style="34" customWidth="1"/>
    <col min="8" max="10" width="11.42578125" style="34"/>
    <col min="11" max="11" width="13.140625" style="34" bestFit="1" customWidth="1"/>
    <col min="12" max="15" width="11.42578125" style="29"/>
    <col min="16" max="16" width="42.5703125" style="29" bestFit="1" customWidth="1"/>
    <col min="17" max="17" width="11.42578125" style="29"/>
    <col min="18" max="18" width="11.42578125" style="34"/>
    <col min="19" max="20" width="11.5703125" style="34" bestFit="1" customWidth="1"/>
    <col min="21" max="16384" width="11.42578125" style="34"/>
  </cols>
  <sheetData>
    <row r="1" spans="1:21" ht="15.95" customHeight="1" x14ac:dyDescent="0.2">
      <c r="A1" s="301" t="s">
        <v>205</v>
      </c>
      <c r="B1" s="301"/>
      <c r="C1" s="301"/>
      <c r="D1" s="301"/>
      <c r="E1" s="301"/>
      <c r="F1" s="301"/>
      <c r="U1" s="32"/>
    </row>
    <row r="2" spans="1:21" ht="15.95" customHeight="1" x14ac:dyDescent="0.2">
      <c r="A2" s="298" t="s">
        <v>142</v>
      </c>
      <c r="B2" s="298"/>
      <c r="C2" s="298"/>
      <c r="D2" s="298"/>
      <c r="E2" s="298"/>
      <c r="F2" s="298"/>
      <c r="G2" s="288"/>
      <c r="H2" s="288"/>
      <c r="U2" s="29"/>
    </row>
    <row r="3" spans="1:21" ht="15.95" customHeight="1" x14ac:dyDescent="0.2">
      <c r="A3" s="298" t="s">
        <v>133</v>
      </c>
      <c r="B3" s="298"/>
      <c r="C3" s="298"/>
      <c r="D3" s="298"/>
      <c r="E3" s="298"/>
      <c r="F3" s="298"/>
      <c r="G3" s="288"/>
      <c r="H3" s="288"/>
      <c r="R3" s="35" t="s">
        <v>128</v>
      </c>
      <c r="U3" s="61"/>
    </row>
    <row r="4" spans="1:21" ht="15.95" customHeight="1" thickBot="1" x14ac:dyDescent="0.25">
      <c r="A4" s="298" t="s">
        <v>251</v>
      </c>
      <c r="B4" s="298"/>
      <c r="C4" s="298"/>
      <c r="D4" s="298"/>
      <c r="E4" s="298"/>
      <c r="F4" s="298"/>
      <c r="G4" s="288"/>
      <c r="H4" s="288"/>
      <c r="M4" s="36"/>
      <c r="N4" s="311"/>
      <c r="O4" s="311"/>
      <c r="R4" s="35"/>
      <c r="U4" s="29"/>
    </row>
    <row r="5" spans="1:21" ht="18" customHeight="1" thickTop="1" x14ac:dyDescent="0.2">
      <c r="A5" s="66" t="s">
        <v>143</v>
      </c>
      <c r="B5" s="309">
        <v>2016</v>
      </c>
      <c r="C5" s="300" t="s">
        <v>510</v>
      </c>
      <c r="D5" s="300"/>
      <c r="E5" s="67" t="s">
        <v>148</v>
      </c>
      <c r="F5" s="67" t="s">
        <v>140</v>
      </c>
      <c r="G5" s="36"/>
      <c r="H5" s="36"/>
      <c r="M5" s="36"/>
      <c r="N5" s="36"/>
      <c r="O5" s="36"/>
      <c r="S5" s="30">
        <v>13373201</v>
      </c>
      <c r="U5" s="29"/>
    </row>
    <row r="6" spans="1:21" ht="18" customHeight="1" thickBot="1" x14ac:dyDescent="0.25">
      <c r="A6" s="68"/>
      <c r="B6" s="310"/>
      <c r="C6" s="55">
        <v>2016</v>
      </c>
      <c r="D6" s="55">
        <v>2017</v>
      </c>
      <c r="E6" s="55" t="s">
        <v>511</v>
      </c>
      <c r="F6" s="56">
        <v>2017</v>
      </c>
      <c r="G6" s="36"/>
      <c r="H6" s="36"/>
      <c r="M6" s="23"/>
      <c r="N6" s="23"/>
      <c r="O6" s="23"/>
      <c r="R6" s="34" t="s">
        <v>6</v>
      </c>
      <c r="S6" s="30">
        <v>5030467</v>
      </c>
      <c r="T6" s="62">
        <v>37.616027755808048</v>
      </c>
      <c r="U6" s="32"/>
    </row>
    <row r="7" spans="1:21" ht="18" customHeight="1" thickTop="1" x14ac:dyDescent="0.2">
      <c r="A7" s="298" t="s">
        <v>146</v>
      </c>
      <c r="B7" s="298"/>
      <c r="C7" s="298"/>
      <c r="D7" s="298"/>
      <c r="E7" s="298"/>
      <c r="F7" s="298"/>
      <c r="G7" s="36"/>
      <c r="H7" s="36"/>
      <c r="M7" s="23"/>
      <c r="N7" s="23"/>
      <c r="O7" s="23"/>
      <c r="R7" s="34" t="s">
        <v>7</v>
      </c>
      <c r="S7" s="30">
        <v>8342734</v>
      </c>
      <c r="T7" s="62">
        <v>62.383972244191945</v>
      </c>
      <c r="U7" s="29"/>
    </row>
    <row r="8" spans="1:21" ht="18" customHeight="1" x14ac:dyDescent="0.2">
      <c r="A8" s="63" t="s">
        <v>135</v>
      </c>
      <c r="B8" s="23">
        <v>15211124</v>
      </c>
      <c r="C8" s="23">
        <v>12668178</v>
      </c>
      <c r="D8" s="23">
        <v>13373201</v>
      </c>
      <c r="E8" s="31">
        <v>5.5653070236303913E-2</v>
      </c>
      <c r="F8" s="63"/>
      <c r="G8" s="28"/>
      <c r="H8" s="28"/>
      <c r="M8" s="23"/>
      <c r="N8" s="23"/>
      <c r="O8" s="23"/>
      <c r="T8" s="62">
        <v>100</v>
      </c>
      <c r="U8" s="29"/>
    </row>
    <row r="9" spans="1:21" s="35" customFormat="1" ht="18" customHeight="1" x14ac:dyDescent="0.2">
      <c r="A9" s="26" t="s">
        <v>145</v>
      </c>
      <c r="B9" s="22">
        <v>6133288</v>
      </c>
      <c r="C9" s="22">
        <v>5173756</v>
      </c>
      <c r="D9" s="22">
        <v>5030467</v>
      </c>
      <c r="E9" s="27">
        <v>-2.7695353240469785E-2</v>
      </c>
      <c r="F9" s="27">
        <v>0.37616027755808051</v>
      </c>
      <c r="G9" s="28"/>
      <c r="H9" s="28"/>
      <c r="M9" s="22"/>
      <c r="N9" s="22"/>
      <c r="O9" s="22"/>
      <c r="P9" s="32"/>
      <c r="Q9" s="32"/>
      <c r="R9" s="35" t="s">
        <v>127</v>
      </c>
      <c r="S9" s="30">
        <v>13373201</v>
      </c>
      <c r="T9" s="62"/>
      <c r="U9" s="29"/>
    </row>
    <row r="10" spans="1:21" ht="18" customHeight="1" x14ac:dyDescent="0.2">
      <c r="A10" s="116" t="s">
        <v>286</v>
      </c>
      <c r="B10" s="23">
        <v>5682559</v>
      </c>
      <c r="C10" s="23">
        <v>4796626</v>
      </c>
      <c r="D10" s="23">
        <v>4638626</v>
      </c>
      <c r="E10" s="31">
        <v>-3.2939820615574364E-2</v>
      </c>
      <c r="F10" s="31">
        <v>0.92210643663898406</v>
      </c>
      <c r="G10" s="63"/>
      <c r="H10" s="23"/>
      <c r="I10" s="23"/>
      <c r="J10" s="23"/>
      <c r="M10" s="23"/>
      <c r="N10" s="23"/>
      <c r="O10" s="23"/>
      <c r="R10" s="34" t="s">
        <v>8</v>
      </c>
      <c r="S10" s="30">
        <v>7700678</v>
      </c>
      <c r="T10" s="62">
        <v>57.582907786998796</v>
      </c>
      <c r="U10" s="32"/>
    </row>
    <row r="11" spans="1:21" ht="18" customHeight="1" x14ac:dyDescent="0.2">
      <c r="A11" s="116" t="s">
        <v>287</v>
      </c>
      <c r="B11" s="23">
        <v>89600</v>
      </c>
      <c r="C11" s="23">
        <v>76848</v>
      </c>
      <c r="D11" s="23">
        <v>77386</v>
      </c>
      <c r="E11" s="31">
        <v>7.0008328128253177E-3</v>
      </c>
      <c r="F11" s="31">
        <v>1.5383462410149993E-2</v>
      </c>
      <c r="G11" s="63"/>
      <c r="H11" s="23"/>
      <c r="I11" s="23"/>
      <c r="J11" s="23"/>
      <c r="M11" s="23"/>
      <c r="N11" s="23"/>
      <c r="O11" s="23"/>
      <c r="R11" s="34" t="s">
        <v>9</v>
      </c>
      <c r="S11" s="30">
        <v>982126</v>
      </c>
      <c r="T11" s="62">
        <v>7.3439859312665678</v>
      </c>
      <c r="U11" s="29"/>
    </row>
    <row r="12" spans="1:21" ht="18" customHeight="1" x14ac:dyDescent="0.2">
      <c r="A12" s="116" t="s">
        <v>288</v>
      </c>
      <c r="B12" s="23">
        <v>361129</v>
      </c>
      <c r="C12" s="23">
        <v>300282</v>
      </c>
      <c r="D12" s="23">
        <v>314455</v>
      </c>
      <c r="E12" s="31">
        <v>4.7198966305006626E-2</v>
      </c>
      <c r="F12" s="31">
        <v>6.2510100950865996E-2</v>
      </c>
      <c r="G12" s="28"/>
      <c r="H12" s="33"/>
      <c r="M12" s="23"/>
      <c r="N12" s="23"/>
      <c r="O12" s="23"/>
      <c r="R12" s="34" t="s">
        <v>10</v>
      </c>
      <c r="S12" s="30">
        <v>4690397</v>
      </c>
      <c r="T12" s="62">
        <v>35.073106281734646</v>
      </c>
      <c r="U12" s="29"/>
    </row>
    <row r="13" spans="1:21" s="35" customFormat="1" ht="18" customHeight="1" x14ac:dyDescent="0.2">
      <c r="A13" s="26" t="s">
        <v>144</v>
      </c>
      <c r="B13" s="22">
        <v>9077837</v>
      </c>
      <c r="C13" s="22">
        <v>7494421</v>
      </c>
      <c r="D13" s="22">
        <v>8342734</v>
      </c>
      <c r="E13" s="27">
        <v>0.11319260020220374</v>
      </c>
      <c r="F13" s="27">
        <v>0.62383972244191943</v>
      </c>
      <c r="G13" s="28"/>
      <c r="H13" s="28"/>
      <c r="M13" s="22"/>
      <c r="N13" s="22"/>
      <c r="O13" s="22"/>
      <c r="P13" s="32"/>
      <c r="Q13" s="32"/>
      <c r="R13" s="34"/>
      <c r="S13" s="34"/>
      <c r="T13" s="62">
        <v>100</v>
      </c>
      <c r="U13" s="29"/>
    </row>
    <row r="14" spans="1:21" ht="18" customHeight="1" x14ac:dyDescent="0.2">
      <c r="A14" s="116" t="s">
        <v>286</v>
      </c>
      <c r="B14" s="23">
        <v>3568546</v>
      </c>
      <c r="C14" s="23">
        <v>2959123</v>
      </c>
      <c r="D14" s="23">
        <v>3062052</v>
      </c>
      <c r="E14" s="31">
        <v>3.4783616632360334E-2</v>
      </c>
      <c r="F14" s="31">
        <v>0.36703219831772177</v>
      </c>
      <c r="G14" s="28"/>
      <c r="H14" s="33"/>
      <c r="M14" s="23"/>
      <c r="N14" s="23"/>
      <c r="O14" s="23"/>
      <c r="T14" s="62"/>
      <c r="U14" s="29"/>
    </row>
    <row r="15" spans="1:21" ht="18" customHeight="1" x14ac:dyDescent="0.2">
      <c r="A15" s="116" t="s">
        <v>287</v>
      </c>
      <c r="B15" s="23">
        <v>1147491</v>
      </c>
      <c r="C15" s="23">
        <v>955697</v>
      </c>
      <c r="D15" s="23">
        <v>904740</v>
      </c>
      <c r="E15" s="31">
        <v>-5.3319200541594253E-2</v>
      </c>
      <c r="F15" s="31">
        <v>0.1084464637132144</v>
      </c>
      <c r="G15" s="28"/>
      <c r="H15" s="33"/>
      <c r="J15" s="30"/>
      <c r="U15" s="29"/>
    </row>
    <row r="16" spans="1:21" ht="18" customHeight="1" x14ac:dyDescent="0.2">
      <c r="A16" s="116" t="s">
        <v>288</v>
      </c>
      <c r="B16" s="23">
        <v>4361800</v>
      </c>
      <c r="C16" s="23">
        <v>3579601</v>
      </c>
      <c r="D16" s="23">
        <v>4375942</v>
      </c>
      <c r="E16" s="31">
        <v>0.22246641455290686</v>
      </c>
      <c r="F16" s="31">
        <v>0.52452133796906386</v>
      </c>
      <c r="G16" s="28"/>
      <c r="H16" s="33"/>
      <c r="M16" s="23"/>
      <c r="N16" s="23"/>
      <c r="O16" s="23"/>
    </row>
    <row r="17" spans="1:15" ht="18" customHeight="1" x14ac:dyDescent="0.2">
      <c r="A17" s="298" t="s">
        <v>147</v>
      </c>
      <c r="B17" s="298"/>
      <c r="C17" s="298"/>
      <c r="D17" s="298"/>
      <c r="E17" s="298"/>
      <c r="F17" s="298"/>
      <c r="G17" s="28"/>
      <c r="H17" s="33"/>
      <c r="M17" s="23"/>
      <c r="N17" s="23"/>
      <c r="O17" s="23"/>
    </row>
    <row r="18" spans="1:15" ht="18" customHeight="1" x14ac:dyDescent="0.2">
      <c r="A18" s="63" t="s">
        <v>135</v>
      </c>
      <c r="B18" s="23">
        <v>5137001</v>
      </c>
      <c r="C18" s="23">
        <v>4211195</v>
      </c>
      <c r="D18" s="23">
        <v>4798001</v>
      </c>
      <c r="E18" s="31">
        <v>0.13934429538408932</v>
      </c>
      <c r="F18" s="64"/>
      <c r="G18" s="28"/>
      <c r="K18" s="120"/>
      <c r="M18" s="23"/>
      <c r="N18" s="23"/>
      <c r="O18" s="23"/>
    </row>
    <row r="19" spans="1:15" ht="18" customHeight="1" x14ac:dyDescent="0.2">
      <c r="A19" s="26" t="s">
        <v>145</v>
      </c>
      <c r="B19" s="22">
        <v>1040985</v>
      </c>
      <c r="C19" s="22">
        <v>866169</v>
      </c>
      <c r="D19" s="22">
        <v>981568</v>
      </c>
      <c r="E19" s="27">
        <v>0.13322919661174668</v>
      </c>
      <c r="F19" s="27">
        <v>0.2045785317677091</v>
      </c>
      <c r="G19" s="28"/>
      <c r="H19" s="22"/>
      <c r="I19" s="30"/>
      <c r="K19" s="242"/>
      <c r="L19" s="34"/>
      <c r="M19" s="23"/>
      <c r="N19" s="23"/>
      <c r="O19" s="23"/>
    </row>
    <row r="20" spans="1:15" ht="18" customHeight="1" x14ac:dyDescent="0.2">
      <c r="A20" s="116" t="s">
        <v>286</v>
      </c>
      <c r="B20" s="23">
        <v>985281</v>
      </c>
      <c r="C20" s="23">
        <v>819256</v>
      </c>
      <c r="D20" s="23">
        <v>920206</v>
      </c>
      <c r="E20" s="31">
        <v>0.12322155712011874</v>
      </c>
      <c r="F20" s="31">
        <v>0.93748573710634409</v>
      </c>
      <c r="G20" s="28"/>
      <c r="H20" s="23"/>
      <c r="M20" s="23"/>
      <c r="N20" s="23"/>
      <c r="O20" s="23"/>
    </row>
    <row r="21" spans="1:15" ht="18" customHeight="1" x14ac:dyDescent="0.2">
      <c r="A21" s="116" t="s">
        <v>287</v>
      </c>
      <c r="B21" s="23">
        <v>37755</v>
      </c>
      <c r="C21" s="23">
        <v>31997</v>
      </c>
      <c r="D21" s="23">
        <v>45620</v>
      </c>
      <c r="E21" s="31">
        <v>0.42575866487483199</v>
      </c>
      <c r="F21" s="31">
        <v>4.6476657755754061E-2</v>
      </c>
      <c r="G21" s="28"/>
      <c r="H21" s="23"/>
      <c r="J21" s="120"/>
      <c r="K21" s="30"/>
      <c r="M21" s="23"/>
      <c r="N21" s="23"/>
      <c r="O21" s="23"/>
    </row>
    <row r="22" spans="1:15" ht="18" customHeight="1" x14ac:dyDescent="0.2">
      <c r="A22" s="116" t="s">
        <v>288</v>
      </c>
      <c r="B22" s="23">
        <v>17949</v>
      </c>
      <c r="C22" s="23">
        <v>14916</v>
      </c>
      <c r="D22" s="23">
        <v>15742</v>
      </c>
      <c r="E22" s="31">
        <v>5.5376776615714669E-2</v>
      </c>
      <c r="F22" s="31">
        <v>1.6037605137901804E-2</v>
      </c>
      <c r="G22" s="28"/>
      <c r="H22" s="23"/>
      <c r="J22" s="120"/>
      <c r="K22" s="30"/>
      <c r="M22" s="23"/>
      <c r="N22" s="23"/>
      <c r="O22" s="23"/>
    </row>
    <row r="23" spans="1:15" ht="18" customHeight="1" x14ac:dyDescent="0.2">
      <c r="A23" s="26" t="s">
        <v>144</v>
      </c>
      <c r="B23" s="22">
        <v>4096016</v>
      </c>
      <c r="C23" s="22">
        <v>3345025</v>
      </c>
      <c r="D23" s="22">
        <v>3816433</v>
      </c>
      <c r="E23" s="27">
        <v>0.14092809470781234</v>
      </c>
      <c r="F23" s="27">
        <v>0.79542146823229087</v>
      </c>
      <c r="G23" s="28"/>
      <c r="H23" s="22"/>
      <c r="J23" s="120"/>
      <c r="K23" s="30"/>
      <c r="M23" s="23"/>
      <c r="N23" s="23"/>
      <c r="O23" s="23"/>
    </row>
    <row r="24" spans="1:15" ht="18" customHeight="1" x14ac:dyDescent="0.2">
      <c r="A24" s="116" t="s">
        <v>286</v>
      </c>
      <c r="B24" s="23">
        <v>2334800</v>
      </c>
      <c r="C24" s="23">
        <v>1929831</v>
      </c>
      <c r="D24" s="23">
        <v>2037198</v>
      </c>
      <c r="E24" s="31">
        <v>5.5635441652662848E-2</v>
      </c>
      <c r="F24" s="31">
        <v>0.53379634857994362</v>
      </c>
      <c r="G24" s="28"/>
      <c r="H24" s="23"/>
      <c r="M24" s="23"/>
      <c r="N24" s="23"/>
      <c r="O24" s="23"/>
    </row>
    <row r="25" spans="1:15" ht="18" customHeight="1" x14ac:dyDescent="0.2">
      <c r="A25" s="116" t="s">
        <v>287</v>
      </c>
      <c r="B25" s="23">
        <v>1524362</v>
      </c>
      <c r="C25" s="23">
        <v>1213104</v>
      </c>
      <c r="D25" s="23">
        <v>1570278</v>
      </c>
      <c r="E25" s="31">
        <v>0.2944298262968385</v>
      </c>
      <c r="F25" s="31">
        <v>0.41145174040786253</v>
      </c>
      <c r="G25" s="28"/>
      <c r="H25" s="23"/>
    </row>
    <row r="26" spans="1:15" ht="18" customHeight="1" x14ac:dyDescent="0.2">
      <c r="A26" s="116" t="s">
        <v>288</v>
      </c>
      <c r="B26" s="23">
        <v>236854</v>
      </c>
      <c r="C26" s="23">
        <v>202090</v>
      </c>
      <c r="D26" s="23">
        <v>208957</v>
      </c>
      <c r="E26" s="31">
        <v>3.3979909941115348E-2</v>
      </c>
      <c r="F26" s="31">
        <v>5.475191101219385E-2</v>
      </c>
      <c r="G26" s="28"/>
      <c r="H26" s="23"/>
      <c r="M26" s="23"/>
      <c r="N26" s="23"/>
      <c r="O26" s="23"/>
    </row>
    <row r="27" spans="1:15" ht="18" customHeight="1" x14ac:dyDescent="0.2">
      <c r="A27" s="298" t="s">
        <v>137</v>
      </c>
      <c r="B27" s="298"/>
      <c r="C27" s="298"/>
      <c r="D27" s="298"/>
      <c r="E27" s="298"/>
      <c r="F27" s="298"/>
      <c r="G27" s="28"/>
      <c r="H27" s="33"/>
      <c r="M27" s="23"/>
      <c r="N27" s="23"/>
      <c r="O27" s="23"/>
    </row>
    <row r="28" spans="1:15" ht="18" customHeight="1" x14ac:dyDescent="0.2">
      <c r="A28" s="63" t="s">
        <v>135</v>
      </c>
      <c r="B28" s="23">
        <v>10074123</v>
      </c>
      <c r="C28" s="23">
        <v>8456983</v>
      </c>
      <c r="D28" s="23">
        <v>8575200</v>
      </c>
      <c r="E28" s="31">
        <v>1.3978625710847474E-2</v>
      </c>
      <c r="F28" s="28"/>
      <c r="G28" s="28"/>
      <c r="H28" s="28"/>
      <c r="M28" s="23"/>
      <c r="N28" s="23"/>
      <c r="O28" s="23"/>
    </row>
    <row r="29" spans="1:15" ht="18" customHeight="1" x14ac:dyDescent="0.2">
      <c r="A29" s="26" t="s">
        <v>350</v>
      </c>
      <c r="B29" s="22">
        <v>5092303</v>
      </c>
      <c r="C29" s="22">
        <v>4307587</v>
      </c>
      <c r="D29" s="22">
        <v>4048899</v>
      </c>
      <c r="E29" s="27">
        <v>-6.0054039535359358E-2</v>
      </c>
      <c r="F29" s="27">
        <v>0.47216379792891128</v>
      </c>
      <c r="G29" s="28"/>
      <c r="H29" s="33"/>
      <c r="M29" s="23"/>
      <c r="N29" s="23"/>
      <c r="O29" s="23"/>
    </row>
    <row r="30" spans="1:15" ht="18" customHeight="1" x14ac:dyDescent="0.2">
      <c r="A30" s="116" t="s">
        <v>351</v>
      </c>
      <c r="B30" s="23">
        <v>4697278</v>
      </c>
      <c r="C30" s="23">
        <v>3977370</v>
      </c>
      <c r="D30" s="23">
        <v>3718420</v>
      </c>
      <c r="E30" s="31">
        <v>-6.5105836268690112E-2</v>
      </c>
      <c r="F30" s="31">
        <v>0.91837805783745163</v>
      </c>
      <c r="G30" s="28"/>
      <c r="H30" s="33"/>
      <c r="M30" s="23"/>
      <c r="N30" s="23"/>
      <c r="O30" s="23"/>
    </row>
    <row r="31" spans="1:15" ht="18" customHeight="1" x14ac:dyDescent="0.2">
      <c r="A31" s="116" t="s">
        <v>352</v>
      </c>
      <c r="B31" s="23">
        <v>51845</v>
      </c>
      <c r="C31" s="23">
        <v>44851</v>
      </c>
      <c r="D31" s="23">
        <v>31766</v>
      </c>
      <c r="E31" s="31">
        <v>-0.29174377382890015</v>
      </c>
      <c r="F31" s="31">
        <v>7.8455896281927513E-3</v>
      </c>
      <c r="G31" s="28"/>
      <c r="H31" s="33"/>
      <c r="M31" s="23"/>
      <c r="N31" s="23"/>
      <c r="O31" s="23"/>
    </row>
    <row r="32" spans="1:15" ht="18" customHeight="1" x14ac:dyDescent="0.2">
      <c r="A32" s="116" t="s">
        <v>353</v>
      </c>
      <c r="B32" s="23">
        <v>343180</v>
      </c>
      <c r="C32" s="23">
        <v>285366</v>
      </c>
      <c r="D32" s="23">
        <v>298713</v>
      </c>
      <c r="E32" s="31">
        <v>4.6771514476146421E-2</v>
      </c>
      <c r="F32" s="31">
        <v>7.3776352534355633E-2</v>
      </c>
      <c r="G32" s="28"/>
      <c r="H32" s="33"/>
      <c r="M32" s="23"/>
      <c r="N32" s="23"/>
      <c r="O32" s="23"/>
    </row>
    <row r="33" spans="1:15" ht="18" customHeight="1" x14ac:dyDescent="0.2">
      <c r="A33" s="26" t="s">
        <v>354</v>
      </c>
      <c r="B33" s="22">
        <v>4981821</v>
      </c>
      <c r="C33" s="22">
        <v>4149396</v>
      </c>
      <c r="D33" s="22">
        <v>4526301</v>
      </c>
      <c r="E33" s="27">
        <v>9.0833702061697649E-2</v>
      </c>
      <c r="F33" s="27">
        <v>0.52783620207108872</v>
      </c>
      <c r="G33" s="28"/>
      <c r="H33" s="33"/>
      <c r="M33" s="23"/>
      <c r="N33" s="23"/>
      <c r="O33" s="23"/>
    </row>
    <row r="34" spans="1:15" ht="18" customHeight="1" x14ac:dyDescent="0.2">
      <c r="A34" s="116" t="s">
        <v>351</v>
      </c>
      <c r="B34" s="23">
        <v>1233746</v>
      </c>
      <c r="C34" s="23">
        <v>1029292</v>
      </c>
      <c r="D34" s="23">
        <v>1024854</v>
      </c>
      <c r="E34" s="31">
        <v>-4.311701635687443E-3</v>
      </c>
      <c r="F34" s="31">
        <v>0.22642197237877021</v>
      </c>
      <c r="G34" s="28"/>
      <c r="H34" s="33"/>
      <c r="M34" s="23"/>
      <c r="N34" s="23"/>
      <c r="O34" s="23"/>
    </row>
    <row r="35" spans="1:15" ht="18" customHeight="1" x14ac:dyDescent="0.2">
      <c r="A35" s="116" t="s">
        <v>352</v>
      </c>
      <c r="B35" s="23">
        <v>-376871</v>
      </c>
      <c r="C35" s="23">
        <v>-257407</v>
      </c>
      <c r="D35" s="23">
        <v>-665538</v>
      </c>
      <c r="E35" s="31">
        <v>-1.5855474015858155</v>
      </c>
      <c r="F35" s="31">
        <v>-0.14703794555421745</v>
      </c>
      <c r="G35" s="33"/>
      <c r="H35" s="33"/>
      <c r="M35" s="23"/>
      <c r="N35" s="23"/>
      <c r="O35" s="23"/>
    </row>
    <row r="36" spans="1:15" ht="18" customHeight="1" thickBot="1" x14ac:dyDescent="0.25">
      <c r="A36" s="69" t="s">
        <v>353</v>
      </c>
      <c r="B36" s="69">
        <v>4124946</v>
      </c>
      <c r="C36" s="69">
        <v>3377511</v>
      </c>
      <c r="D36" s="69">
        <v>4166985</v>
      </c>
      <c r="E36" s="70">
        <v>0.23374431645078284</v>
      </c>
      <c r="F36" s="70">
        <v>0.92061597317544719</v>
      </c>
      <c r="G36" s="28"/>
      <c r="H36" s="33"/>
      <c r="M36" s="23"/>
      <c r="N36" s="23"/>
      <c r="O36" s="23"/>
    </row>
    <row r="37" spans="1:15" ht="25.5" customHeight="1" thickTop="1" x14ac:dyDescent="0.2">
      <c r="A37" s="303" t="s">
        <v>478</v>
      </c>
      <c r="B37" s="304"/>
      <c r="C37" s="304"/>
      <c r="D37" s="304"/>
      <c r="E37" s="304"/>
      <c r="F37" s="63"/>
      <c r="G37" s="63"/>
      <c r="H37" s="63"/>
      <c r="M37" s="23"/>
      <c r="N37" s="23"/>
      <c r="O37" s="23"/>
    </row>
    <row r="39" spans="1:15" ht="15.95" customHeight="1" x14ac:dyDescent="0.2">
      <c r="A39" s="308"/>
      <c r="B39" s="308"/>
      <c r="C39" s="308"/>
      <c r="D39" s="308"/>
      <c r="E39" s="308"/>
      <c r="F39" s="288"/>
      <c r="G39" s="288"/>
      <c r="H39" s="288"/>
    </row>
    <row r="40" spans="1:15" ht="15.95" customHeight="1" x14ac:dyDescent="0.2"/>
    <row r="41" spans="1:15" ht="15.95" customHeight="1" x14ac:dyDescent="0.2">
      <c r="G41" s="288"/>
    </row>
    <row r="42" spans="1:15" ht="15.95" customHeight="1" x14ac:dyDescent="0.2">
      <c r="H42" s="65"/>
      <c r="I42" s="30"/>
      <c r="J42" s="30"/>
      <c r="K42" s="30"/>
    </row>
    <row r="43" spans="1:15" ht="15.95" customHeight="1" x14ac:dyDescent="0.2">
      <c r="G43" s="288"/>
      <c r="I43" s="30"/>
      <c r="J43" s="30"/>
      <c r="K43" s="30"/>
    </row>
    <row r="44" spans="1:15" ht="15.95" customHeight="1" x14ac:dyDescent="0.2">
      <c r="I44" s="30"/>
      <c r="J44" s="30"/>
      <c r="K44" s="30"/>
    </row>
    <row r="45" spans="1:15" ht="15.95" customHeight="1" x14ac:dyDescent="0.2">
      <c r="G45" s="288"/>
      <c r="I45" s="30"/>
      <c r="J45" s="30"/>
      <c r="K45" s="30"/>
    </row>
    <row r="46" spans="1:15" ht="15.95" customHeight="1" x14ac:dyDescent="0.2">
      <c r="I46" s="30"/>
      <c r="J46" s="30"/>
      <c r="K46" s="30"/>
    </row>
    <row r="47" spans="1:15" ht="15.95" customHeight="1" x14ac:dyDescent="0.2">
      <c r="G47" s="288"/>
      <c r="I47" s="30"/>
      <c r="J47" s="30"/>
      <c r="K47" s="30"/>
    </row>
    <row r="48" spans="1:15" ht="15.95" customHeight="1" x14ac:dyDescent="0.2">
      <c r="I48" s="30"/>
      <c r="J48" s="30"/>
      <c r="K48" s="30"/>
    </row>
    <row r="49" spans="7:11" ht="15.95" customHeight="1" x14ac:dyDescent="0.2">
      <c r="G49" s="288"/>
      <c r="I49" s="30"/>
      <c r="J49" s="30"/>
      <c r="K49" s="30"/>
    </row>
    <row r="50" spans="7:11" ht="15.95" customHeight="1" x14ac:dyDescent="0.2">
      <c r="I50" s="30"/>
      <c r="J50" s="30"/>
      <c r="K50" s="30"/>
    </row>
    <row r="51" spans="7:11" ht="15.95" customHeight="1" x14ac:dyDescent="0.2">
      <c r="G51" s="288"/>
    </row>
    <row r="52" spans="7:11" ht="15.95" customHeight="1" x14ac:dyDescent="0.2">
      <c r="I52" s="30"/>
      <c r="J52" s="30"/>
      <c r="K52" s="30"/>
    </row>
    <row r="53" spans="7:11" ht="15.95" customHeight="1" x14ac:dyDescent="0.2">
      <c r="G53" s="288"/>
      <c r="I53" s="30"/>
      <c r="J53" s="30"/>
      <c r="K53" s="30"/>
    </row>
    <row r="54" spans="7:11" ht="15.95" customHeight="1" x14ac:dyDescent="0.2">
      <c r="I54" s="30"/>
      <c r="J54" s="30"/>
      <c r="K54" s="30"/>
    </row>
    <row r="55" spans="7:11" ht="15.95" customHeight="1" x14ac:dyDescent="0.2">
      <c r="G55" s="288"/>
      <c r="I55" s="30"/>
      <c r="J55" s="30"/>
      <c r="K55" s="30"/>
    </row>
    <row r="56" spans="7:11" ht="15.95" customHeight="1" x14ac:dyDescent="0.2">
      <c r="I56" s="30"/>
      <c r="J56" s="30"/>
      <c r="K56" s="30"/>
    </row>
    <row r="57" spans="7:11" ht="15.95" customHeight="1" x14ac:dyDescent="0.2">
      <c r="G57" s="288"/>
      <c r="I57" s="30"/>
      <c r="J57" s="30"/>
      <c r="K57" s="30"/>
    </row>
    <row r="58" spans="7:11" ht="15.95" customHeight="1" x14ac:dyDescent="0.2">
      <c r="I58" s="30"/>
      <c r="J58" s="30"/>
      <c r="K58" s="30"/>
    </row>
    <row r="59" spans="7:11" ht="15.95" customHeight="1" x14ac:dyDescent="0.2">
      <c r="I59" s="30"/>
      <c r="J59" s="30"/>
      <c r="K59" s="30"/>
    </row>
    <row r="60" spans="7:11" ht="15.95" customHeight="1" x14ac:dyDescent="0.2">
      <c r="G60" s="288"/>
      <c r="I60" s="30"/>
      <c r="J60" s="30"/>
      <c r="K60" s="30"/>
    </row>
    <row r="61" spans="7:11" ht="15.95" customHeight="1" x14ac:dyDescent="0.2"/>
    <row r="62" spans="7:11" ht="15.95" customHeight="1" x14ac:dyDescent="0.2">
      <c r="G62" s="288"/>
      <c r="I62" s="30"/>
      <c r="J62" s="30"/>
      <c r="K62" s="30"/>
    </row>
    <row r="63" spans="7:11" ht="15.95" customHeight="1" x14ac:dyDescent="0.2">
      <c r="I63" s="30"/>
      <c r="J63" s="30"/>
      <c r="K63" s="30"/>
    </row>
    <row r="64" spans="7:11" ht="15.95" customHeight="1" x14ac:dyDescent="0.2">
      <c r="G64" s="288"/>
      <c r="I64" s="30"/>
      <c r="J64" s="30"/>
      <c r="K64" s="30"/>
    </row>
    <row r="65" spans="1:11" ht="15.95" customHeight="1" x14ac:dyDescent="0.2">
      <c r="I65" s="30"/>
      <c r="J65" s="30"/>
      <c r="K65" s="30"/>
    </row>
    <row r="66" spans="1:11" ht="15.95" customHeight="1" x14ac:dyDescent="0.2">
      <c r="G66" s="288"/>
      <c r="I66" s="30"/>
      <c r="J66" s="30"/>
      <c r="K66" s="30"/>
    </row>
    <row r="67" spans="1:11" ht="15.95" customHeight="1" x14ac:dyDescent="0.2">
      <c r="I67" s="30"/>
      <c r="J67" s="30"/>
      <c r="K67" s="30"/>
    </row>
    <row r="68" spans="1:11" ht="15.95" customHeight="1" x14ac:dyDescent="0.2">
      <c r="G68" s="288"/>
      <c r="I68" s="30"/>
      <c r="J68" s="30"/>
      <c r="K68" s="30"/>
    </row>
    <row r="69" spans="1:11" ht="15.95" customHeight="1" x14ac:dyDescent="0.2">
      <c r="I69" s="30"/>
      <c r="J69" s="30"/>
      <c r="K69" s="30"/>
    </row>
    <row r="70" spans="1:11" ht="15.95" customHeight="1" x14ac:dyDescent="0.2">
      <c r="G70" s="288"/>
      <c r="I70" s="30"/>
      <c r="J70" s="30"/>
      <c r="K70" s="30"/>
    </row>
    <row r="71" spans="1:11" ht="15.95" customHeight="1" x14ac:dyDescent="0.2"/>
    <row r="72" spans="1:11" ht="15.95" customHeight="1" x14ac:dyDescent="0.2">
      <c r="G72" s="288"/>
    </row>
    <row r="73" spans="1:11" ht="15.95" customHeight="1" x14ac:dyDescent="0.2"/>
    <row r="74" spans="1:11" ht="15.95" customHeight="1" x14ac:dyDescent="0.2">
      <c r="G74" s="288"/>
    </row>
    <row r="75" spans="1:11" ht="15.95" customHeight="1" x14ac:dyDescent="0.2"/>
    <row r="76" spans="1:11" ht="15.95" customHeight="1" x14ac:dyDescent="0.2">
      <c r="G76" s="288"/>
    </row>
    <row r="77" spans="1:11" ht="15.95" customHeight="1" x14ac:dyDescent="0.2"/>
    <row r="78" spans="1:11" ht="15.95" customHeight="1" x14ac:dyDescent="0.2">
      <c r="G78" s="288"/>
    </row>
    <row r="79" spans="1:11" ht="15.95" customHeight="1" x14ac:dyDescent="0.2">
      <c r="A79" s="29"/>
      <c r="B79" s="29"/>
      <c r="C79" s="29"/>
      <c r="D79" s="29"/>
      <c r="E79" s="29"/>
    </row>
    <row r="80" spans="1:11" ht="15.95" customHeight="1" thickBot="1" x14ac:dyDescent="0.25">
      <c r="A80" s="103"/>
      <c r="B80" s="103"/>
      <c r="C80" s="103"/>
      <c r="D80" s="103"/>
      <c r="E80" s="103"/>
      <c r="F80" s="103"/>
    </row>
    <row r="81" spans="1:6" ht="26.25" customHeight="1" thickTop="1" x14ac:dyDescent="0.2">
      <c r="A81" s="306"/>
      <c r="B81" s="307"/>
      <c r="C81" s="307"/>
      <c r="D81" s="307"/>
      <c r="E81" s="307"/>
      <c r="F81" s="29"/>
    </row>
  </sheetData>
  <mergeCells count="13">
    <mergeCell ref="A1:F1"/>
    <mergeCell ref="A2:F2"/>
    <mergeCell ref="A3:F3"/>
    <mergeCell ref="A4:F4"/>
    <mergeCell ref="N4:O4"/>
    <mergeCell ref="A17:F17"/>
    <mergeCell ref="A7:F7"/>
    <mergeCell ref="C5:D5"/>
    <mergeCell ref="A81:E81"/>
    <mergeCell ref="A37:E37"/>
    <mergeCell ref="A39:E39"/>
    <mergeCell ref="A27:F27"/>
    <mergeCell ref="B5:B6"/>
  </mergeCells>
  <phoneticPr fontId="0" type="noConversion"/>
  <printOptions horizontalCentered="1" verticalCentered="1"/>
  <pageMargins left="0.78740157480314965" right="0.78740157480314965" top="1.4566929133858268" bottom="0.78740157480314965" header="0" footer="0.59055118110236227"/>
  <pageSetup scale="85" orientation="portrait" horizontalDpi="4294967294" verticalDpi="4294967294" r:id="rId1"/>
  <headerFooter alignWithMargins="0">
    <oddFooter>&amp;C&amp;P</oddFooter>
  </headerFooter>
  <rowBreaks count="1" manualBreakCount="1">
    <brk id="37" max="5" man="1"/>
  </rowBreaks>
  <colBreaks count="1" manualBreakCount="1">
    <brk id="7" max="7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outlinePr summaryBelow="0"/>
  </sheetPr>
  <dimension ref="A1:IV83"/>
  <sheetViews>
    <sheetView view="pageBreakPreview" zoomScale="80" zoomScaleNormal="100" zoomScaleSheetLayoutView="80" workbookViewId="0">
      <selection sqref="A1:D1"/>
    </sheetView>
  </sheetViews>
  <sheetFormatPr baseColWidth="10" defaultColWidth="11.42578125" defaultRowHeight="12" x14ac:dyDescent="0.2"/>
  <cols>
    <col min="1" max="1" width="34.7109375" style="71" customWidth="1"/>
    <col min="2" max="2" width="13.7109375" style="71" customWidth="1"/>
    <col min="3" max="3" width="13.5703125" style="87" customWidth="1"/>
    <col min="4" max="4" width="11.7109375" style="71" customWidth="1"/>
    <col min="5" max="5" width="12.85546875" style="71" customWidth="1"/>
    <col min="6" max="6" width="12.7109375" style="71" customWidth="1"/>
    <col min="7" max="7" width="17.42578125" style="71" customWidth="1"/>
    <col min="8" max="8" width="13.85546875" style="71" bestFit="1" customWidth="1"/>
    <col min="9" max="9" width="15.28515625" style="71" bestFit="1" customWidth="1"/>
    <col min="10" max="16384" width="11.42578125" style="71"/>
  </cols>
  <sheetData>
    <row r="1" spans="1:256" ht="15.95" customHeight="1" x14ac:dyDescent="0.2">
      <c r="A1" s="301" t="s">
        <v>175</v>
      </c>
      <c r="B1" s="301"/>
      <c r="C1" s="301"/>
      <c r="D1" s="301"/>
      <c r="U1" s="72"/>
      <c r="V1" s="72"/>
      <c r="W1" s="72"/>
      <c r="X1" s="72"/>
      <c r="Y1" s="72"/>
      <c r="Z1" s="72"/>
    </row>
    <row r="2" spans="1:256" ht="15.95" customHeight="1" x14ac:dyDescent="0.2">
      <c r="A2" s="298" t="s">
        <v>151</v>
      </c>
      <c r="B2" s="298"/>
      <c r="C2" s="298"/>
      <c r="D2" s="298"/>
      <c r="E2" s="72"/>
      <c r="F2" s="72"/>
      <c r="G2" s="72"/>
      <c r="H2" s="72"/>
      <c r="I2" s="72"/>
      <c r="J2" s="72"/>
      <c r="K2" s="72"/>
      <c r="L2" s="72"/>
      <c r="M2" s="72"/>
      <c r="N2" s="72"/>
      <c r="O2" s="72"/>
      <c r="P2" s="72"/>
      <c r="Q2" s="312"/>
      <c r="R2" s="312"/>
      <c r="S2" s="312"/>
      <c r="T2" s="312"/>
      <c r="U2" s="72"/>
      <c r="V2" s="72" t="s">
        <v>170</v>
      </c>
      <c r="W2" s="72"/>
      <c r="X2" s="72"/>
      <c r="Y2" s="72"/>
      <c r="Z2" s="72"/>
      <c r="AA2" s="289"/>
      <c r="AB2" s="289"/>
      <c r="AC2" s="312"/>
      <c r="AD2" s="312"/>
      <c r="AE2" s="312"/>
      <c r="AF2" s="312"/>
      <c r="AG2" s="312"/>
      <c r="AH2" s="312"/>
      <c r="AI2" s="312"/>
      <c r="AJ2" s="312"/>
      <c r="AK2" s="312"/>
      <c r="AL2" s="312"/>
      <c r="AM2" s="312"/>
      <c r="AN2" s="312"/>
      <c r="AO2" s="312"/>
      <c r="AP2" s="312"/>
      <c r="AQ2" s="312"/>
      <c r="AR2" s="312"/>
      <c r="AS2" s="312"/>
      <c r="AT2" s="312"/>
      <c r="AU2" s="312"/>
      <c r="AV2" s="312"/>
      <c r="AW2" s="312"/>
      <c r="AX2" s="312"/>
      <c r="AY2" s="312"/>
      <c r="AZ2" s="312"/>
      <c r="BA2" s="312"/>
      <c r="BB2" s="312"/>
      <c r="BC2" s="312"/>
      <c r="BD2" s="312"/>
      <c r="BE2" s="312"/>
      <c r="BF2" s="312"/>
      <c r="BG2" s="312"/>
      <c r="BH2" s="312"/>
      <c r="BI2" s="312"/>
      <c r="BJ2" s="312"/>
      <c r="BK2" s="312"/>
      <c r="BL2" s="312"/>
      <c r="BM2" s="312"/>
      <c r="BN2" s="312"/>
      <c r="BO2" s="312"/>
      <c r="BP2" s="312"/>
      <c r="BQ2" s="312"/>
      <c r="BR2" s="312"/>
      <c r="BS2" s="312"/>
      <c r="BT2" s="312"/>
      <c r="BU2" s="312"/>
      <c r="BV2" s="312"/>
      <c r="BW2" s="312"/>
      <c r="BX2" s="312"/>
      <c r="BY2" s="312"/>
      <c r="BZ2" s="312"/>
      <c r="CA2" s="312"/>
      <c r="CB2" s="312"/>
      <c r="CC2" s="312"/>
      <c r="CD2" s="312"/>
      <c r="CE2" s="312"/>
      <c r="CF2" s="312"/>
      <c r="CG2" s="312"/>
      <c r="CH2" s="312"/>
      <c r="CI2" s="312"/>
      <c r="CJ2" s="312"/>
      <c r="CK2" s="312"/>
      <c r="CL2" s="312"/>
      <c r="CM2" s="312"/>
      <c r="CN2" s="312"/>
      <c r="CO2" s="312"/>
      <c r="CP2" s="312"/>
      <c r="CQ2" s="312"/>
      <c r="CR2" s="312"/>
      <c r="CS2" s="312"/>
      <c r="CT2" s="312"/>
      <c r="CU2" s="312"/>
      <c r="CV2" s="312"/>
      <c r="CW2" s="312"/>
      <c r="CX2" s="312"/>
      <c r="CY2" s="312"/>
      <c r="CZ2" s="312"/>
      <c r="DA2" s="312"/>
      <c r="DB2" s="312"/>
      <c r="DC2" s="312"/>
      <c r="DD2" s="312"/>
      <c r="DE2" s="312"/>
      <c r="DF2" s="312"/>
      <c r="DG2" s="312"/>
      <c r="DH2" s="312"/>
      <c r="DI2" s="312"/>
      <c r="DJ2" s="312"/>
      <c r="DK2" s="312"/>
      <c r="DL2" s="312"/>
      <c r="DM2" s="312"/>
      <c r="DN2" s="312"/>
      <c r="DO2" s="312"/>
      <c r="DP2" s="312"/>
      <c r="DQ2" s="312"/>
      <c r="DR2" s="312"/>
      <c r="DS2" s="312"/>
      <c r="DT2" s="312"/>
      <c r="DU2" s="312"/>
      <c r="DV2" s="312"/>
      <c r="DW2" s="312"/>
      <c r="DX2" s="312"/>
      <c r="DY2" s="312"/>
      <c r="DZ2" s="312"/>
      <c r="EA2" s="312"/>
      <c r="EB2" s="312"/>
      <c r="EC2" s="312"/>
      <c r="ED2" s="312"/>
      <c r="EE2" s="312"/>
      <c r="EF2" s="312"/>
      <c r="EG2" s="312"/>
      <c r="EH2" s="312"/>
      <c r="EI2" s="312"/>
      <c r="EJ2" s="312"/>
      <c r="EK2" s="312"/>
      <c r="EL2" s="312"/>
      <c r="EM2" s="312"/>
      <c r="EN2" s="312"/>
      <c r="EO2" s="312"/>
      <c r="EP2" s="312"/>
      <c r="EQ2" s="312"/>
      <c r="ER2" s="312"/>
      <c r="ES2" s="312"/>
      <c r="ET2" s="312"/>
      <c r="EU2" s="312"/>
      <c r="EV2" s="312"/>
      <c r="EW2" s="312"/>
      <c r="EX2" s="312"/>
      <c r="EY2" s="312"/>
      <c r="EZ2" s="312"/>
      <c r="FA2" s="312"/>
      <c r="FB2" s="312"/>
      <c r="FC2" s="312"/>
      <c r="FD2" s="312"/>
      <c r="FE2" s="312"/>
      <c r="FF2" s="312"/>
      <c r="FG2" s="312"/>
      <c r="FH2" s="312"/>
      <c r="FI2" s="312"/>
      <c r="FJ2" s="312"/>
      <c r="FK2" s="312"/>
      <c r="FL2" s="312"/>
      <c r="FM2" s="312"/>
      <c r="FN2" s="312"/>
      <c r="FO2" s="312"/>
      <c r="FP2" s="312"/>
      <c r="FQ2" s="312"/>
      <c r="FR2" s="312"/>
      <c r="FS2" s="312"/>
      <c r="FT2" s="312"/>
      <c r="FU2" s="312"/>
      <c r="FV2" s="312"/>
      <c r="FW2" s="312"/>
      <c r="FX2" s="312"/>
      <c r="FY2" s="312"/>
      <c r="FZ2" s="312"/>
      <c r="GA2" s="312"/>
      <c r="GB2" s="312"/>
      <c r="GC2" s="312"/>
      <c r="GD2" s="312"/>
      <c r="GE2" s="312"/>
      <c r="GF2" s="312"/>
      <c r="GG2" s="312"/>
      <c r="GH2" s="312"/>
      <c r="GI2" s="312"/>
      <c r="GJ2" s="312"/>
      <c r="GK2" s="312"/>
      <c r="GL2" s="312"/>
      <c r="GM2" s="312"/>
      <c r="GN2" s="312"/>
      <c r="GO2" s="312"/>
      <c r="GP2" s="312"/>
      <c r="GQ2" s="312"/>
      <c r="GR2" s="312"/>
      <c r="GS2" s="312"/>
      <c r="GT2" s="312"/>
      <c r="GU2" s="312"/>
      <c r="GV2" s="312"/>
      <c r="GW2" s="312"/>
      <c r="GX2" s="312"/>
      <c r="GY2" s="312"/>
      <c r="GZ2" s="312"/>
      <c r="HA2" s="312"/>
      <c r="HB2" s="312"/>
      <c r="HC2" s="312"/>
      <c r="HD2" s="312"/>
      <c r="HE2" s="312"/>
      <c r="HF2" s="312"/>
      <c r="HG2" s="312"/>
      <c r="HH2" s="312"/>
      <c r="HI2" s="312"/>
      <c r="HJ2" s="312"/>
      <c r="HK2" s="312"/>
      <c r="HL2" s="312"/>
      <c r="HM2" s="312"/>
      <c r="HN2" s="312"/>
      <c r="HO2" s="312"/>
      <c r="HP2" s="312"/>
      <c r="HQ2" s="312"/>
      <c r="HR2" s="312"/>
      <c r="HS2" s="312"/>
      <c r="HT2" s="312"/>
      <c r="HU2" s="312"/>
      <c r="HV2" s="312"/>
      <c r="HW2" s="312"/>
      <c r="HX2" s="312"/>
      <c r="HY2" s="312"/>
      <c r="HZ2" s="312"/>
      <c r="IA2" s="312"/>
      <c r="IB2" s="312"/>
      <c r="IC2" s="312"/>
      <c r="ID2" s="312"/>
      <c r="IE2" s="312"/>
      <c r="IF2" s="312"/>
      <c r="IG2" s="312"/>
      <c r="IH2" s="312"/>
      <c r="II2" s="312"/>
      <c r="IJ2" s="312"/>
      <c r="IK2" s="312"/>
      <c r="IL2" s="312"/>
      <c r="IM2" s="312"/>
      <c r="IN2" s="312"/>
      <c r="IO2" s="312"/>
      <c r="IP2" s="312"/>
      <c r="IQ2" s="312"/>
      <c r="IR2" s="312"/>
      <c r="IS2" s="312"/>
      <c r="IT2" s="312"/>
      <c r="IU2" s="312"/>
      <c r="IV2" s="312"/>
    </row>
    <row r="3" spans="1:256" ht="15.95" customHeight="1" thickBot="1" x14ac:dyDescent="0.25">
      <c r="A3" s="313" t="s">
        <v>251</v>
      </c>
      <c r="B3" s="313"/>
      <c r="C3" s="313"/>
      <c r="D3" s="313"/>
      <c r="E3" s="72"/>
      <c r="F3" s="72"/>
      <c r="M3" s="72"/>
      <c r="N3" s="72"/>
      <c r="O3" s="72"/>
      <c r="P3" s="72"/>
      <c r="Q3" s="312"/>
      <c r="R3" s="312"/>
      <c r="S3" s="312"/>
      <c r="T3" s="312"/>
      <c r="U3" s="72"/>
      <c r="V3" s="72"/>
      <c r="W3" s="72"/>
      <c r="X3" s="72"/>
      <c r="Y3" s="72"/>
      <c r="Z3" s="72"/>
      <c r="AA3" s="289"/>
      <c r="AB3" s="289"/>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c r="BJ3" s="312"/>
      <c r="BK3" s="312"/>
      <c r="BL3" s="312"/>
      <c r="BM3" s="312"/>
      <c r="BN3" s="312"/>
      <c r="BO3" s="312"/>
      <c r="BP3" s="312"/>
      <c r="BQ3" s="312"/>
      <c r="BR3" s="312"/>
      <c r="BS3" s="312"/>
      <c r="BT3" s="312"/>
      <c r="BU3" s="312"/>
      <c r="BV3" s="312"/>
      <c r="BW3" s="312"/>
      <c r="BX3" s="312"/>
      <c r="BY3" s="312"/>
      <c r="BZ3" s="312"/>
      <c r="CA3" s="312"/>
      <c r="CB3" s="312"/>
      <c r="CC3" s="312"/>
      <c r="CD3" s="312"/>
      <c r="CE3" s="312"/>
      <c r="CF3" s="312"/>
      <c r="CG3" s="312"/>
      <c r="CH3" s="312"/>
      <c r="CI3" s="312"/>
      <c r="CJ3" s="312"/>
      <c r="CK3" s="312"/>
      <c r="CL3" s="312"/>
      <c r="CM3" s="312"/>
      <c r="CN3" s="312"/>
      <c r="CO3" s="312"/>
      <c r="CP3" s="312"/>
      <c r="CQ3" s="312"/>
      <c r="CR3" s="312"/>
      <c r="CS3" s="312"/>
      <c r="CT3" s="312"/>
      <c r="CU3" s="312"/>
      <c r="CV3" s="312"/>
      <c r="CW3" s="312"/>
      <c r="CX3" s="312"/>
      <c r="CY3" s="312"/>
      <c r="CZ3" s="312"/>
      <c r="DA3" s="312"/>
      <c r="DB3" s="312"/>
      <c r="DC3" s="312"/>
      <c r="DD3" s="312"/>
      <c r="DE3" s="312"/>
      <c r="DF3" s="312"/>
      <c r="DG3" s="312"/>
      <c r="DH3" s="312"/>
      <c r="DI3" s="312"/>
      <c r="DJ3" s="312"/>
      <c r="DK3" s="312"/>
      <c r="DL3" s="312"/>
      <c r="DM3" s="312"/>
      <c r="DN3" s="312"/>
      <c r="DO3" s="312"/>
      <c r="DP3" s="312"/>
      <c r="DQ3" s="312"/>
      <c r="DR3" s="312"/>
      <c r="DS3" s="312"/>
      <c r="DT3" s="312"/>
      <c r="DU3" s="312"/>
      <c r="DV3" s="312"/>
      <c r="DW3" s="312"/>
      <c r="DX3" s="312"/>
      <c r="DY3" s="312"/>
      <c r="DZ3" s="312"/>
      <c r="EA3" s="312"/>
      <c r="EB3" s="312"/>
      <c r="EC3" s="312"/>
      <c r="ED3" s="312"/>
      <c r="EE3" s="312"/>
      <c r="EF3" s="312"/>
      <c r="EG3" s="312"/>
      <c r="EH3" s="312"/>
      <c r="EI3" s="312"/>
      <c r="EJ3" s="312"/>
      <c r="EK3" s="312"/>
      <c r="EL3" s="312"/>
      <c r="EM3" s="312"/>
      <c r="EN3" s="312"/>
      <c r="EO3" s="312"/>
      <c r="EP3" s="312"/>
      <c r="EQ3" s="312"/>
      <c r="ER3" s="312"/>
      <c r="ES3" s="312"/>
      <c r="ET3" s="312"/>
      <c r="EU3" s="312"/>
      <c r="EV3" s="312"/>
      <c r="EW3" s="312"/>
      <c r="EX3" s="312"/>
      <c r="EY3" s="312"/>
      <c r="EZ3" s="312"/>
      <c r="FA3" s="312"/>
      <c r="FB3" s="312"/>
      <c r="FC3" s="312"/>
      <c r="FD3" s="312"/>
      <c r="FE3" s="312"/>
      <c r="FF3" s="312"/>
      <c r="FG3" s="312"/>
      <c r="FH3" s="312"/>
      <c r="FI3" s="312"/>
      <c r="FJ3" s="312"/>
      <c r="FK3" s="312"/>
      <c r="FL3" s="312"/>
      <c r="FM3" s="312"/>
      <c r="FN3" s="312"/>
      <c r="FO3" s="312"/>
      <c r="FP3" s="312"/>
      <c r="FQ3" s="312"/>
      <c r="FR3" s="312"/>
      <c r="FS3" s="312"/>
      <c r="FT3" s="312"/>
      <c r="FU3" s="312"/>
      <c r="FV3" s="312"/>
      <c r="FW3" s="312"/>
      <c r="FX3" s="312"/>
      <c r="FY3" s="312"/>
      <c r="FZ3" s="312"/>
      <c r="GA3" s="312"/>
      <c r="GB3" s="312"/>
      <c r="GC3" s="312"/>
      <c r="GD3" s="312"/>
      <c r="GE3" s="312"/>
      <c r="GF3" s="312"/>
      <c r="GG3" s="312"/>
      <c r="GH3" s="312"/>
      <c r="GI3" s="312"/>
      <c r="GJ3" s="312"/>
      <c r="GK3" s="312"/>
      <c r="GL3" s="312"/>
      <c r="GM3" s="312"/>
      <c r="GN3" s="312"/>
      <c r="GO3" s="312"/>
      <c r="GP3" s="312"/>
      <c r="GQ3" s="312"/>
      <c r="GR3" s="312"/>
      <c r="GS3" s="312"/>
      <c r="GT3" s="312"/>
      <c r="GU3" s="312"/>
      <c r="GV3" s="312"/>
      <c r="GW3" s="312"/>
      <c r="GX3" s="312"/>
      <c r="GY3" s="312"/>
      <c r="GZ3" s="312"/>
      <c r="HA3" s="312"/>
      <c r="HB3" s="312"/>
      <c r="HC3" s="312"/>
      <c r="HD3" s="312"/>
      <c r="HE3" s="312"/>
      <c r="HF3" s="312"/>
      <c r="HG3" s="312"/>
      <c r="HH3" s="312"/>
      <c r="HI3" s="312"/>
      <c r="HJ3" s="312"/>
      <c r="HK3" s="312"/>
      <c r="HL3" s="312"/>
      <c r="HM3" s="312"/>
      <c r="HN3" s="312"/>
      <c r="HO3" s="312"/>
      <c r="HP3" s="312"/>
      <c r="HQ3" s="312"/>
      <c r="HR3" s="312"/>
      <c r="HS3" s="312"/>
      <c r="HT3" s="312"/>
      <c r="HU3" s="312"/>
      <c r="HV3" s="312"/>
      <c r="HW3" s="312"/>
      <c r="HX3" s="312"/>
      <c r="HY3" s="312"/>
      <c r="HZ3" s="312"/>
      <c r="IA3" s="312"/>
      <c r="IB3" s="312"/>
      <c r="IC3" s="312"/>
      <c r="ID3" s="312"/>
      <c r="IE3" s="312"/>
      <c r="IF3" s="312"/>
      <c r="IG3" s="312"/>
      <c r="IH3" s="312"/>
      <c r="II3" s="312"/>
      <c r="IJ3" s="312"/>
      <c r="IK3" s="312"/>
      <c r="IL3" s="312"/>
      <c r="IM3" s="312"/>
      <c r="IN3" s="312"/>
      <c r="IO3" s="312"/>
      <c r="IP3" s="312"/>
      <c r="IQ3" s="312"/>
      <c r="IR3" s="312"/>
      <c r="IS3" s="312"/>
      <c r="IT3" s="312"/>
      <c r="IU3" s="312"/>
      <c r="IV3" s="312"/>
    </row>
    <row r="4" spans="1:256" s="72" customFormat="1" ht="14.1" customHeight="1" thickTop="1" x14ac:dyDescent="0.2">
      <c r="A4" s="41" t="s">
        <v>152</v>
      </c>
      <c r="B4" s="67" t="s">
        <v>4</v>
      </c>
      <c r="C4" s="67" t="s">
        <v>5</v>
      </c>
      <c r="D4" s="67" t="s">
        <v>33</v>
      </c>
      <c r="U4" s="71"/>
      <c r="V4" s="71" t="s">
        <v>32</v>
      </c>
      <c r="W4" s="73">
        <v>13373201</v>
      </c>
      <c r="X4" s="74">
        <v>99.999999999999972</v>
      </c>
      <c r="Y4" s="71"/>
      <c r="Z4" s="71"/>
    </row>
    <row r="5" spans="1:256" s="72" customFormat="1" ht="14.1" customHeight="1" thickBot="1" x14ac:dyDescent="0.25">
      <c r="A5" s="68"/>
      <c r="B5" s="42"/>
      <c r="C5" s="263"/>
      <c r="D5" s="42"/>
      <c r="E5" s="76"/>
      <c r="F5" s="76"/>
      <c r="U5" s="71"/>
      <c r="V5" s="71" t="s">
        <v>38</v>
      </c>
      <c r="W5" s="73">
        <v>5561151.5994000006</v>
      </c>
      <c r="X5" s="77">
        <v>41.584296829158554</v>
      </c>
      <c r="Y5" s="71"/>
      <c r="Z5" s="71"/>
    </row>
    <row r="6" spans="1:256" ht="14.1" customHeight="1" thickTop="1" x14ac:dyDescent="0.2">
      <c r="A6" s="314" t="s">
        <v>35</v>
      </c>
      <c r="B6" s="314"/>
      <c r="C6" s="314"/>
      <c r="D6" s="314"/>
      <c r="E6" s="72"/>
      <c r="F6" s="72"/>
      <c r="V6" s="71" t="s">
        <v>36</v>
      </c>
      <c r="W6" s="73">
        <v>598501.50245999952</v>
      </c>
      <c r="X6" s="77">
        <v>4.4753795479481653</v>
      </c>
    </row>
    <row r="7" spans="1:256" ht="14.1" customHeight="1" x14ac:dyDescent="0.2">
      <c r="A7" s="264">
        <v>2016</v>
      </c>
      <c r="B7" s="265">
        <v>5838080.1741999956</v>
      </c>
      <c r="C7" s="177">
        <v>380547.62445999979</v>
      </c>
      <c r="D7" s="265">
        <v>5457532.549739996</v>
      </c>
      <c r="E7" s="78"/>
      <c r="F7" s="78"/>
      <c r="V7" s="71" t="s">
        <v>37</v>
      </c>
      <c r="W7" s="73">
        <v>3508595.7211900013</v>
      </c>
      <c r="X7" s="77">
        <v>26.236020240703787</v>
      </c>
    </row>
    <row r="8" spans="1:256" ht="14.1" customHeight="1" x14ac:dyDescent="0.2">
      <c r="A8" s="266" t="s">
        <v>518</v>
      </c>
      <c r="B8" s="265">
        <v>4651525.4276599996</v>
      </c>
      <c r="C8" s="177">
        <v>314900.27460000012</v>
      </c>
      <c r="D8" s="265">
        <v>4336625.1530599995</v>
      </c>
      <c r="E8" s="78"/>
      <c r="F8" s="78"/>
      <c r="V8" s="71" t="s">
        <v>39</v>
      </c>
      <c r="W8" s="73">
        <v>2306514.6172500001</v>
      </c>
      <c r="X8" s="77">
        <v>17.247288941892073</v>
      </c>
    </row>
    <row r="9" spans="1:256" ht="14.1" customHeight="1" x14ac:dyDescent="0.2">
      <c r="A9" s="266" t="s">
        <v>519</v>
      </c>
      <c r="B9" s="265">
        <v>5561151.5994000006</v>
      </c>
      <c r="C9" s="177">
        <v>375358.47086999967</v>
      </c>
      <c r="D9" s="265">
        <v>5185793.1285300013</v>
      </c>
      <c r="E9" s="78"/>
      <c r="F9" s="78"/>
      <c r="V9" s="71" t="s">
        <v>40</v>
      </c>
      <c r="W9" s="73">
        <v>1398437.5596999973</v>
      </c>
      <c r="X9" s="77">
        <v>10.457014440297407</v>
      </c>
    </row>
    <row r="10" spans="1:256" ht="14.1" customHeight="1" x14ac:dyDescent="0.2">
      <c r="A10" s="176" t="s">
        <v>520</v>
      </c>
      <c r="B10" s="269">
        <v>19.555438014612726</v>
      </c>
      <c r="C10" s="269">
        <v>19.199156414454109</v>
      </c>
      <c r="D10" s="269">
        <v>19.581309094027045</v>
      </c>
      <c r="E10" s="80"/>
      <c r="F10" s="80"/>
      <c r="V10" s="72" t="s">
        <v>171</v>
      </c>
    </row>
    <row r="11" spans="1:256" ht="14.1" customHeight="1" x14ac:dyDescent="0.2">
      <c r="A11" s="176"/>
      <c r="B11" s="267"/>
      <c r="C11" s="268"/>
      <c r="D11" s="267"/>
      <c r="E11" s="80"/>
      <c r="F11" s="80"/>
      <c r="G11"/>
      <c r="H11"/>
      <c r="I11"/>
      <c r="V11" s="71" t="s">
        <v>34</v>
      </c>
      <c r="W11" s="73">
        <v>4798001</v>
      </c>
      <c r="X11" s="74">
        <v>100</v>
      </c>
    </row>
    <row r="12" spans="1:256" ht="14.1" customHeight="1" x14ac:dyDescent="0.2">
      <c r="A12" s="314" t="s">
        <v>424</v>
      </c>
      <c r="B12" s="314"/>
      <c r="C12" s="314"/>
      <c r="D12" s="314"/>
      <c r="E12" s="72"/>
      <c r="F12" s="72"/>
      <c r="G12"/>
      <c r="H12"/>
      <c r="I12"/>
      <c r="V12" s="71" t="s">
        <v>38</v>
      </c>
      <c r="W12" s="73">
        <v>375358.47086999967</v>
      </c>
      <c r="X12" s="77">
        <v>7.8232261908657312</v>
      </c>
    </row>
    <row r="13" spans="1:256" ht="14.1" customHeight="1" x14ac:dyDescent="0.2">
      <c r="A13" s="264">
        <v>2016</v>
      </c>
      <c r="B13" s="265">
        <v>2633525.9153599991</v>
      </c>
      <c r="C13" s="177">
        <v>587665.13540999999</v>
      </c>
      <c r="D13" s="265">
        <v>2045860.7799499989</v>
      </c>
      <c r="E13" s="78"/>
      <c r="F13" s="78"/>
      <c r="G13"/>
      <c r="H13"/>
      <c r="I13"/>
      <c r="V13" s="71" t="s">
        <v>36</v>
      </c>
      <c r="W13" s="73">
        <v>2353485.1393400002</v>
      </c>
      <c r="X13" s="77">
        <v>49.051368253987448</v>
      </c>
    </row>
    <row r="14" spans="1:256" ht="14.1" customHeight="1" x14ac:dyDescent="0.2">
      <c r="A14" s="266" t="s">
        <v>518</v>
      </c>
      <c r="B14" s="265">
        <v>2275560.5160099985</v>
      </c>
      <c r="C14" s="177">
        <v>493577.04014</v>
      </c>
      <c r="D14" s="265">
        <v>1781983.4758699986</v>
      </c>
      <c r="E14" s="78"/>
      <c r="F14" s="78"/>
      <c r="G14"/>
      <c r="H14"/>
      <c r="I14"/>
      <c r="V14" s="71" t="s">
        <v>37</v>
      </c>
      <c r="W14" s="73">
        <v>1031657.8721100008</v>
      </c>
      <c r="X14" s="77">
        <v>21.501826950640503</v>
      </c>
    </row>
    <row r="15" spans="1:256" ht="14.1" customHeight="1" x14ac:dyDescent="0.2">
      <c r="A15" s="266" t="s">
        <v>519</v>
      </c>
      <c r="B15" s="265">
        <v>2306514.6172500001</v>
      </c>
      <c r="C15" s="177">
        <v>626721.52552999987</v>
      </c>
      <c r="D15" s="265">
        <v>1679793.0917200004</v>
      </c>
      <c r="E15" s="78"/>
      <c r="F15" s="78"/>
      <c r="G15"/>
      <c r="H15"/>
      <c r="I15"/>
      <c r="J15"/>
      <c r="K15"/>
      <c r="V15" s="71" t="s">
        <v>39</v>
      </c>
      <c r="W15" s="73">
        <v>626721.52552999987</v>
      </c>
      <c r="X15" s="77">
        <v>13.062138284881556</v>
      </c>
    </row>
    <row r="16" spans="1:256" ht="14.1" customHeight="1" x14ac:dyDescent="0.2">
      <c r="A16" s="264" t="s">
        <v>520</v>
      </c>
      <c r="B16" s="269">
        <v>1.360284686881319</v>
      </c>
      <c r="C16" s="269">
        <v>26.975421172798942</v>
      </c>
      <c r="D16" s="269">
        <v>-5.73464263466904</v>
      </c>
      <c r="E16" s="80"/>
      <c r="F16" s="80"/>
      <c r="G16"/>
      <c r="H16"/>
      <c r="I16"/>
      <c r="J16"/>
      <c r="K16"/>
      <c r="V16" s="71" t="s">
        <v>40</v>
      </c>
      <c r="W16" s="73">
        <v>410777.99214999937</v>
      </c>
      <c r="X16" s="77">
        <v>8.5614403196247633</v>
      </c>
    </row>
    <row r="17" spans="1:11" ht="14.1" customHeight="1" x14ac:dyDescent="0.2">
      <c r="A17" s="176"/>
      <c r="B17" s="269"/>
      <c r="C17" s="270"/>
      <c r="D17" s="269"/>
      <c r="E17" s="80"/>
      <c r="F17" s="80"/>
      <c r="G17" s="43"/>
      <c r="H17" s="43"/>
      <c r="I17" s="43"/>
      <c r="J17"/>
      <c r="K17"/>
    </row>
    <row r="18" spans="1:11" ht="14.1" customHeight="1" x14ac:dyDescent="0.2">
      <c r="A18" s="314" t="s">
        <v>36</v>
      </c>
      <c r="B18" s="314"/>
      <c r="C18" s="314"/>
      <c r="D18" s="314"/>
      <c r="E18" s="72"/>
      <c r="F18" s="72"/>
      <c r="G18" s="43"/>
      <c r="H18" s="43"/>
      <c r="I18" s="43"/>
      <c r="J18"/>
      <c r="K18"/>
    </row>
    <row r="19" spans="1:11" ht="14.1" customHeight="1" x14ac:dyDescent="0.2">
      <c r="A19" s="264">
        <v>2016</v>
      </c>
      <c r="B19" s="265">
        <v>668875.79196999979</v>
      </c>
      <c r="C19" s="177">
        <v>2530682.3692100006</v>
      </c>
      <c r="D19" s="265">
        <v>-1861806.5772400009</v>
      </c>
      <c r="E19" s="78"/>
      <c r="F19" s="78"/>
      <c r="G19" s="241"/>
      <c r="H19"/>
      <c r="I19"/>
      <c r="J19"/>
      <c r="K19"/>
    </row>
    <row r="20" spans="1:11" ht="14.1" customHeight="1" x14ac:dyDescent="0.2">
      <c r="A20" s="266" t="s">
        <v>518</v>
      </c>
      <c r="B20" s="265">
        <v>555364.1545599997</v>
      </c>
      <c r="C20" s="177">
        <v>2089033.7235500005</v>
      </c>
      <c r="D20" s="265">
        <v>-1533669.5689900008</v>
      </c>
      <c r="E20" s="78"/>
      <c r="F20" s="78"/>
      <c r="G20"/>
      <c r="H20"/>
      <c r="I20"/>
      <c r="J20"/>
      <c r="K20"/>
    </row>
    <row r="21" spans="1:11" ht="14.1" customHeight="1" x14ac:dyDescent="0.2">
      <c r="A21" s="266" t="s">
        <v>519</v>
      </c>
      <c r="B21" s="265">
        <v>598501.50245999952</v>
      </c>
      <c r="C21" s="177">
        <v>2353485.1393400002</v>
      </c>
      <c r="D21" s="265">
        <v>-1754983.6368800006</v>
      </c>
      <c r="E21" s="78"/>
      <c r="F21" s="78"/>
      <c r="G21"/>
      <c r="H21"/>
      <c r="I21"/>
      <c r="J21"/>
      <c r="K21"/>
    </row>
    <row r="22" spans="1:11" ht="14.1" customHeight="1" x14ac:dyDescent="0.2">
      <c r="A22" s="264" t="s">
        <v>520</v>
      </c>
      <c r="B22" s="269">
        <v>7.76739866010554</v>
      </c>
      <c r="C22" s="269">
        <v>12.659030479441192</v>
      </c>
      <c r="D22" s="269">
        <v>14.430361817490223</v>
      </c>
      <c r="E22" s="80"/>
      <c r="F22" s="80"/>
      <c r="G22"/>
      <c r="H22"/>
      <c r="I22"/>
      <c r="J22"/>
      <c r="K22"/>
    </row>
    <row r="23" spans="1:11" ht="14.1" customHeight="1" x14ac:dyDescent="0.2">
      <c r="A23" s="176"/>
      <c r="B23" s="269"/>
      <c r="C23" s="270"/>
      <c r="D23" s="269"/>
      <c r="E23" s="80"/>
      <c r="F23" s="80"/>
      <c r="G23"/>
      <c r="H23"/>
      <c r="I23"/>
      <c r="J23"/>
      <c r="K23"/>
    </row>
    <row r="24" spans="1:11" ht="14.1" customHeight="1" x14ac:dyDescent="0.2">
      <c r="A24" s="314" t="s">
        <v>37</v>
      </c>
      <c r="B24" s="314"/>
      <c r="C24" s="314"/>
      <c r="D24" s="314"/>
      <c r="E24" s="72"/>
      <c r="F24" s="72"/>
      <c r="G24"/>
      <c r="H24"/>
      <c r="I24"/>
      <c r="J24"/>
      <c r="K24"/>
    </row>
    <row r="25" spans="1:11" ht="14.1" customHeight="1" x14ac:dyDescent="0.2">
      <c r="A25" s="264">
        <v>2016</v>
      </c>
      <c r="B25" s="265">
        <v>4549056.7596299965</v>
      </c>
      <c r="C25" s="177">
        <v>1156598.16059</v>
      </c>
      <c r="D25" s="265">
        <v>3392458.5990399965</v>
      </c>
      <c r="E25" s="78"/>
      <c r="F25" s="78"/>
      <c r="G25" s="73"/>
      <c r="H25" s="73"/>
      <c r="I25" s="73"/>
      <c r="J25" s="73"/>
    </row>
    <row r="26" spans="1:11" ht="14.1" customHeight="1" x14ac:dyDescent="0.2">
      <c r="A26" s="266" t="s">
        <v>518</v>
      </c>
      <c r="B26" s="265">
        <v>3880570.6247999975</v>
      </c>
      <c r="C26" s="177">
        <v>927167.85043999983</v>
      </c>
      <c r="D26" s="265">
        <v>2953402.7743599978</v>
      </c>
      <c r="E26" s="78"/>
      <c r="F26" s="78"/>
    </row>
    <row r="27" spans="1:11" ht="14.1" customHeight="1" x14ac:dyDescent="0.2">
      <c r="A27" s="266" t="s">
        <v>519</v>
      </c>
      <c r="B27" s="265">
        <v>3508595.7211900013</v>
      </c>
      <c r="C27" s="177">
        <v>1031657.8721100008</v>
      </c>
      <c r="D27" s="265">
        <v>2476937.8490800005</v>
      </c>
      <c r="E27" s="78"/>
      <c r="F27" s="78"/>
    </row>
    <row r="28" spans="1:11" ht="14.1" customHeight="1" x14ac:dyDescent="0.2">
      <c r="A28" s="264" t="s">
        <v>520</v>
      </c>
      <c r="B28" s="269">
        <v>-9.5855723184826047</v>
      </c>
      <c r="C28" s="269">
        <v>11.269806391627357</v>
      </c>
      <c r="D28" s="269">
        <v>-16.132744555413613</v>
      </c>
      <c r="E28" s="75"/>
      <c r="F28" s="80"/>
    </row>
    <row r="29" spans="1:11" ht="14.1" customHeight="1" x14ac:dyDescent="0.2">
      <c r="A29" s="176"/>
      <c r="B29" s="269"/>
      <c r="C29" s="270"/>
      <c r="D29" s="269"/>
      <c r="E29" s="80"/>
      <c r="F29" s="81"/>
      <c r="G29" s="82"/>
      <c r="H29" s="83"/>
    </row>
    <row r="30" spans="1:11" ht="14.1" customHeight="1" x14ac:dyDescent="0.2">
      <c r="A30" s="314" t="s">
        <v>153</v>
      </c>
      <c r="B30" s="314"/>
      <c r="C30" s="314"/>
      <c r="D30" s="314"/>
      <c r="E30" s="72"/>
      <c r="F30" s="72"/>
    </row>
    <row r="31" spans="1:11" ht="14.1" customHeight="1" x14ac:dyDescent="0.2">
      <c r="A31" s="264">
        <v>2016</v>
      </c>
      <c r="B31" s="265">
        <v>1521585.3588400092</v>
      </c>
      <c r="C31" s="177">
        <v>481507.71033000015</v>
      </c>
      <c r="D31" s="265">
        <v>1040077.6485100109</v>
      </c>
      <c r="E31" s="84"/>
      <c r="F31" s="78"/>
      <c r="G31" s="78"/>
      <c r="H31" s="78"/>
    </row>
    <row r="32" spans="1:11" ht="14.1" customHeight="1" x14ac:dyDescent="0.2">
      <c r="A32" s="266" t="s">
        <v>518</v>
      </c>
      <c r="B32" s="265">
        <v>1305157.2769700047</v>
      </c>
      <c r="C32" s="177">
        <v>386516.11126999976</v>
      </c>
      <c r="D32" s="265">
        <v>918641.16570000537</v>
      </c>
      <c r="E32" s="85"/>
      <c r="F32" s="78"/>
      <c r="G32" s="78"/>
      <c r="H32" s="78"/>
    </row>
    <row r="33" spans="1:8" ht="14.1" customHeight="1" x14ac:dyDescent="0.2">
      <c r="A33" s="266" t="s">
        <v>519</v>
      </c>
      <c r="B33" s="265">
        <v>1398437.5596999973</v>
      </c>
      <c r="C33" s="177">
        <v>410777.99214999937</v>
      </c>
      <c r="D33" s="265">
        <v>987659.5675499998</v>
      </c>
      <c r="E33" s="85"/>
      <c r="F33" s="78"/>
      <c r="G33" s="78"/>
      <c r="H33" s="78"/>
    </row>
    <row r="34" spans="1:8" ht="14.1" customHeight="1" x14ac:dyDescent="0.2">
      <c r="A34" s="264" t="s">
        <v>520</v>
      </c>
      <c r="B34" s="269">
        <v>7.147053031535644</v>
      </c>
      <c r="C34" s="269">
        <v>6.2770684513721475</v>
      </c>
      <c r="D34" s="269">
        <v>7.5130969988050023</v>
      </c>
      <c r="E34" s="80"/>
      <c r="F34" s="78"/>
      <c r="G34" s="78"/>
      <c r="H34" s="78"/>
    </row>
    <row r="35" spans="1:8" ht="14.1" customHeight="1" x14ac:dyDescent="0.2">
      <c r="A35" s="176"/>
      <c r="B35" s="265"/>
      <c r="C35" s="177"/>
      <c r="D35" s="120"/>
      <c r="E35" s="80"/>
      <c r="F35" s="86"/>
      <c r="G35" s="86"/>
      <c r="H35" s="78"/>
    </row>
    <row r="36" spans="1:8" ht="14.1" customHeight="1" x14ac:dyDescent="0.2">
      <c r="A36" s="298" t="s">
        <v>137</v>
      </c>
      <c r="B36" s="298"/>
      <c r="C36" s="298"/>
      <c r="D36" s="298"/>
      <c r="E36" s="82"/>
      <c r="F36" s="82"/>
      <c r="G36" s="82"/>
      <c r="H36" s="83"/>
    </row>
    <row r="37" spans="1:8" ht="14.1" customHeight="1" x14ac:dyDescent="0.2">
      <c r="A37" s="264">
        <v>2016</v>
      </c>
      <c r="B37" s="265">
        <v>15211124</v>
      </c>
      <c r="C37" s="177">
        <v>5137001</v>
      </c>
      <c r="D37" s="265">
        <v>10074123</v>
      </c>
      <c r="E37" s="84"/>
      <c r="F37" s="78"/>
      <c r="G37" s="78"/>
      <c r="H37" s="78"/>
    </row>
    <row r="38" spans="1:8" ht="14.1" customHeight="1" x14ac:dyDescent="0.2">
      <c r="A38" s="266" t="s">
        <v>518</v>
      </c>
      <c r="B38" s="265">
        <v>12668178</v>
      </c>
      <c r="C38" s="177">
        <v>4211195</v>
      </c>
      <c r="D38" s="265">
        <v>8456983</v>
      </c>
      <c r="E38" s="86"/>
      <c r="F38" s="78"/>
      <c r="G38" s="78"/>
      <c r="H38" s="78"/>
    </row>
    <row r="39" spans="1:8" ht="14.1" customHeight="1" x14ac:dyDescent="0.2">
      <c r="A39" s="266" t="s">
        <v>519</v>
      </c>
      <c r="B39" s="265">
        <v>13373201</v>
      </c>
      <c r="C39" s="177">
        <v>4798001</v>
      </c>
      <c r="D39" s="265">
        <v>8575200</v>
      </c>
      <c r="E39" s="86"/>
      <c r="F39" s="78"/>
      <c r="G39" s="78"/>
      <c r="H39" s="78"/>
    </row>
    <row r="40" spans="1:8" ht="14.1" customHeight="1" thickBot="1" x14ac:dyDescent="0.25">
      <c r="A40" s="271" t="s">
        <v>520</v>
      </c>
      <c r="B40" s="271">
        <v>5.5653070236303837</v>
      </c>
      <c r="C40" s="271">
        <v>13.934429538408931</v>
      </c>
      <c r="D40" s="271">
        <v>1.3978625710847403</v>
      </c>
      <c r="E40" s="80"/>
      <c r="F40" s="78"/>
      <c r="G40" s="78"/>
      <c r="H40" s="78"/>
    </row>
    <row r="41" spans="1:8" ht="26.25" customHeight="1" thickTop="1" x14ac:dyDescent="0.2">
      <c r="A41" s="317" t="s">
        <v>480</v>
      </c>
      <c r="B41" s="318"/>
      <c r="C41" s="318"/>
      <c r="D41" s="318"/>
      <c r="E41" s="80"/>
      <c r="F41" s="78"/>
      <c r="G41" s="78"/>
      <c r="H41" s="78"/>
    </row>
    <row r="42" spans="1:8" ht="14.1" customHeight="1" x14ac:dyDescent="0.2">
      <c r="E42" s="80"/>
      <c r="F42" s="78"/>
      <c r="G42" s="78"/>
      <c r="H42" s="78"/>
    </row>
    <row r="43" spans="1:8" ht="14.1" customHeight="1" x14ac:dyDescent="0.2"/>
    <row r="44" spans="1:8" ht="14.1" customHeight="1" x14ac:dyDescent="0.2">
      <c r="E44" s="84"/>
      <c r="F44" s="73"/>
      <c r="G44" s="73"/>
      <c r="H44" s="73"/>
    </row>
    <row r="45" spans="1:8" ht="14.1" customHeight="1" x14ac:dyDescent="0.2">
      <c r="E45" s="86"/>
      <c r="F45" s="73"/>
      <c r="G45" s="73"/>
      <c r="H45" s="73"/>
    </row>
    <row r="46" spans="1:8" ht="14.1" customHeight="1" x14ac:dyDescent="0.2">
      <c r="E46" s="86"/>
      <c r="F46" s="73"/>
      <c r="G46" s="73"/>
      <c r="H46" s="73"/>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72"/>
      <c r="B82" s="72"/>
      <c r="C82" s="79"/>
      <c r="D82" s="72"/>
    </row>
    <row r="83" spans="1:4" ht="34.5" customHeight="1" x14ac:dyDescent="0.2">
      <c r="A83" s="315"/>
      <c r="B83" s="316"/>
      <c r="C83" s="316"/>
      <c r="D83" s="316"/>
    </row>
  </sheetData>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honeticPr fontId="0" type="noConversion"/>
  <printOptions horizontalCentered="1" verticalCentered="1"/>
  <pageMargins left="0.78740157480314965" right="0.78740157480314965" top="1.8897637795275593" bottom="0.78740157480314965" header="0" footer="0.59055118110236227"/>
  <pageSetup scale="85" orientation="portrait" horizontalDpi="4294967294" verticalDpi="4294967294" r:id="rId1"/>
  <headerFooter alignWithMargins="0">
    <oddFooter>&amp;C&amp;P</oddFooter>
  </headerFooter>
  <rowBreaks count="1" manualBreakCount="1">
    <brk id="41" max="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Q96"/>
  <sheetViews>
    <sheetView view="pageBreakPreview" zoomScale="80" zoomScaleNormal="80" zoomScaleSheetLayoutView="80" workbookViewId="0">
      <selection sqref="A1:F1"/>
    </sheetView>
  </sheetViews>
  <sheetFormatPr baseColWidth="10" defaultColWidth="11.42578125" defaultRowHeight="11.25" x14ac:dyDescent="0.2"/>
  <cols>
    <col min="1" max="1" width="30.7109375" style="4" customWidth="1"/>
    <col min="2" max="2" width="12.28515625" style="4" bestFit="1" customWidth="1"/>
    <col min="3" max="5" width="11.42578125" style="4"/>
    <col min="6" max="6" width="14.5703125" style="8" bestFit="1" customWidth="1"/>
    <col min="7" max="16384" width="11.42578125" style="4"/>
  </cols>
  <sheetData>
    <row r="1" spans="1:6" ht="15.95" customHeight="1" x14ac:dyDescent="0.2">
      <c r="A1" s="319" t="s">
        <v>206</v>
      </c>
      <c r="B1" s="319"/>
      <c r="C1" s="319"/>
      <c r="D1" s="319"/>
      <c r="E1" s="319"/>
      <c r="F1" s="319"/>
    </row>
    <row r="2" spans="1:6" ht="15.95" customHeight="1" x14ac:dyDescent="0.2">
      <c r="A2" s="324" t="s">
        <v>154</v>
      </c>
      <c r="B2" s="324"/>
      <c r="C2" s="324"/>
      <c r="D2" s="324"/>
      <c r="E2" s="324"/>
      <c r="F2" s="324"/>
    </row>
    <row r="3" spans="1:6" ht="15.95" customHeight="1" thickBot="1" x14ac:dyDescent="0.25">
      <c r="A3" s="324" t="s">
        <v>252</v>
      </c>
      <c r="B3" s="324"/>
      <c r="C3" s="324"/>
      <c r="D3" s="324"/>
      <c r="E3" s="324"/>
      <c r="F3" s="324"/>
    </row>
    <row r="4" spans="1:6" ht="12.75" customHeight="1" thickTop="1" x14ac:dyDescent="0.2">
      <c r="A4" s="322" t="s">
        <v>23</v>
      </c>
      <c r="B4" s="326">
        <v>2016</v>
      </c>
      <c r="C4" s="320" t="s">
        <v>510</v>
      </c>
      <c r="D4" s="320"/>
      <c r="E4" s="104" t="s">
        <v>149</v>
      </c>
      <c r="F4" s="105" t="s">
        <v>140</v>
      </c>
    </row>
    <row r="5" spans="1:6" ht="13.5" customHeight="1" thickBot="1" x14ac:dyDescent="0.25">
      <c r="A5" s="323"/>
      <c r="B5" s="327"/>
      <c r="C5" s="293">
        <v>2016</v>
      </c>
      <c r="D5" s="293">
        <v>2017</v>
      </c>
      <c r="E5" s="51" t="s">
        <v>511</v>
      </c>
      <c r="F5" s="52">
        <v>2017</v>
      </c>
    </row>
    <row r="6" spans="1:6" ht="12" thickTop="1" x14ac:dyDescent="0.2">
      <c r="A6" s="49"/>
      <c r="B6" s="47"/>
      <c r="C6" s="47"/>
      <c r="D6" s="47"/>
      <c r="E6" s="47"/>
      <c r="F6" s="50"/>
    </row>
    <row r="7" spans="1:6" ht="12.75" customHeight="1" x14ac:dyDescent="0.2">
      <c r="A7" s="46" t="s">
        <v>17</v>
      </c>
      <c r="B7" s="47">
        <v>3084138.0876399982</v>
      </c>
      <c r="C7" s="47">
        <v>2365592.6137899999</v>
      </c>
      <c r="D7" s="47">
        <v>3059458.8627500017</v>
      </c>
      <c r="E7" s="3">
        <v>0.29331603629262865</v>
      </c>
      <c r="F7" s="48">
        <v>0.22877535922401837</v>
      </c>
    </row>
    <row r="8" spans="1:6" x14ac:dyDescent="0.2">
      <c r="A8" s="46" t="s">
        <v>12</v>
      </c>
      <c r="B8" s="47">
        <v>3590934.9567499962</v>
      </c>
      <c r="C8" s="47">
        <v>3059249.434659997</v>
      </c>
      <c r="D8" s="47">
        <v>2774444.3481400013</v>
      </c>
      <c r="E8" s="3">
        <v>-9.309639262927534E-2</v>
      </c>
      <c r="F8" s="48">
        <v>0.20746299619216083</v>
      </c>
    </row>
    <row r="9" spans="1:6" x14ac:dyDescent="0.2">
      <c r="A9" s="46" t="s">
        <v>13</v>
      </c>
      <c r="B9" s="47">
        <v>859725.20978000073</v>
      </c>
      <c r="C9" s="47">
        <v>723651.73377000075</v>
      </c>
      <c r="D9" s="47">
        <v>761787.36585000053</v>
      </c>
      <c r="E9" s="3">
        <v>5.2698874749218083E-2</v>
      </c>
      <c r="F9" s="48">
        <v>5.6963726623865188E-2</v>
      </c>
    </row>
    <row r="10" spans="1:6" x14ac:dyDescent="0.2">
      <c r="A10" s="46" t="s">
        <v>15</v>
      </c>
      <c r="B10" s="47">
        <v>839668.74338999938</v>
      </c>
      <c r="C10" s="47">
        <v>719115.91774999897</v>
      </c>
      <c r="D10" s="47">
        <v>675363.22558000044</v>
      </c>
      <c r="E10" s="3">
        <v>-6.0842335832161601E-2</v>
      </c>
      <c r="F10" s="48">
        <v>5.0501239425026247E-2</v>
      </c>
    </row>
    <row r="11" spans="1:6" x14ac:dyDescent="0.2">
      <c r="A11" s="46" t="s">
        <v>106</v>
      </c>
      <c r="B11" s="47">
        <v>650198.60591999989</v>
      </c>
      <c r="C11" s="47">
        <v>522760.40770999994</v>
      </c>
      <c r="D11" s="47">
        <v>556989.05483000027</v>
      </c>
      <c r="E11" s="3">
        <v>6.5476739659650326E-2</v>
      </c>
      <c r="F11" s="48">
        <v>4.1649643554299398E-2</v>
      </c>
    </row>
    <row r="12" spans="1:6" x14ac:dyDescent="0.2">
      <c r="A12" s="46" t="s">
        <v>14</v>
      </c>
      <c r="B12" s="47">
        <v>618263.61962999962</v>
      </c>
      <c r="C12" s="47">
        <v>522824.64682999987</v>
      </c>
      <c r="D12" s="47">
        <v>460981.96838999965</v>
      </c>
      <c r="E12" s="3">
        <v>-0.11828569830241535</v>
      </c>
      <c r="F12" s="48">
        <v>3.4470578015689708E-2</v>
      </c>
    </row>
    <row r="13" spans="1:6" x14ac:dyDescent="0.2">
      <c r="A13" s="46" t="s">
        <v>16</v>
      </c>
      <c r="B13" s="47">
        <v>535271.49878999975</v>
      </c>
      <c r="C13" s="47">
        <v>456901.97737999976</v>
      </c>
      <c r="D13" s="47">
        <v>416484.98291000002</v>
      </c>
      <c r="E13" s="3">
        <v>-8.8458786503314749E-2</v>
      </c>
      <c r="F13" s="48">
        <v>3.1143253055868975E-2</v>
      </c>
    </row>
    <row r="14" spans="1:6" x14ac:dyDescent="0.2">
      <c r="A14" s="46" t="s">
        <v>27</v>
      </c>
      <c r="B14" s="47">
        <v>451940.4730199998</v>
      </c>
      <c r="C14" s="47">
        <v>384375.30735999974</v>
      </c>
      <c r="D14" s="47">
        <v>365596.77817999967</v>
      </c>
      <c r="E14" s="3">
        <v>-4.8854670995846255E-2</v>
      </c>
      <c r="F14" s="48">
        <v>2.7338015646366166E-2</v>
      </c>
    </row>
    <row r="15" spans="1:6" x14ac:dyDescent="0.2">
      <c r="A15" s="46" t="s">
        <v>172</v>
      </c>
      <c r="B15" s="47">
        <v>330737.81897999987</v>
      </c>
      <c r="C15" s="47">
        <v>275408.7720500002</v>
      </c>
      <c r="D15" s="47">
        <v>301437.17037000001</v>
      </c>
      <c r="E15" s="3">
        <v>9.450823997455815E-2</v>
      </c>
      <c r="F15" s="48">
        <v>2.2540390320163438E-2</v>
      </c>
    </row>
    <row r="16" spans="1:6" x14ac:dyDescent="0.2">
      <c r="A16" s="46" t="s">
        <v>18</v>
      </c>
      <c r="B16" s="47">
        <v>267791.86633000005</v>
      </c>
      <c r="C16" s="47">
        <v>233079.33906999978</v>
      </c>
      <c r="D16" s="47">
        <v>276521.3509299999</v>
      </c>
      <c r="E16" s="3">
        <v>0.18638293738662676</v>
      </c>
      <c r="F16" s="48">
        <v>2.0677274717548919E-2</v>
      </c>
    </row>
    <row r="17" spans="1:9" x14ac:dyDescent="0.2">
      <c r="A17" s="46" t="s">
        <v>19</v>
      </c>
      <c r="B17" s="47">
        <v>339858.18325000029</v>
      </c>
      <c r="C17" s="47">
        <v>298496.54331000033</v>
      </c>
      <c r="D17" s="47">
        <v>273169.40466000041</v>
      </c>
      <c r="E17" s="3">
        <v>-8.4849018247077981E-2</v>
      </c>
      <c r="F17" s="48">
        <v>2.0426628199187346E-2</v>
      </c>
    </row>
    <row r="18" spans="1:9" x14ac:dyDescent="0.2">
      <c r="A18" s="46" t="s">
        <v>341</v>
      </c>
      <c r="B18" s="47">
        <v>282725.18522000022</v>
      </c>
      <c r="C18" s="47">
        <v>251706.44789000018</v>
      </c>
      <c r="D18" s="47">
        <v>272347.50956999982</v>
      </c>
      <c r="E18" s="3">
        <v>8.2004501088585993E-2</v>
      </c>
      <c r="F18" s="48">
        <v>2.0365169832562886E-2</v>
      </c>
    </row>
    <row r="19" spans="1:9" x14ac:dyDescent="0.2">
      <c r="A19" s="46" t="s">
        <v>381</v>
      </c>
      <c r="B19" s="47">
        <v>270136.26536000014</v>
      </c>
      <c r="C19" s="47">
        <v>230416.90275000007</v>
      </c>
      <c r="D19" s="47">
        <v>254842.54990999991</v>
      </c>
      <c r="E19" s="3">
        <v>0.10600631667417829</v>
      </c>
      <c r="F19" s="48">
        <v>1.9056211740928735E-2</v>
      </c>
    </row>
    <row r="20" spans="1:9" x14ac:dyDescent="0.2">
      <c r="A20" s="46" t="s">
        <v>20</v>
      </c>
      <c r="B20" s="47">
        <v>276947.09070999984</v>
      </c>
      <c r="C20" s="47">
        <v>231959.35324999993</v>
      </c>
      <c r="D20" s="47">
        <v>245952.13806999996</v>
      </c>
      <c r="E20" s="3">
        <v>6.0324296580181271E-2</v>
      </c>
      <c r="F20" s="48">
        <v>1.8391418634177408E-2</v>
      </c>
    </row>
    <row r="21" spans="1:9" x14ac:dyDescent="0.2">
      <c r="A21" s="46" t="s">
        <v>342</v>
      </c>
      <c r="B21" s="47">
        <v>154023.15899000008</v>
      </c>
      <c r="C21" s="47">
        <v>134267.08911000003</v>
      </c>
      <c r="D21" s="47">
        <v>207824.79063000003</v>
      </c>
      <c r="E21" s="3">
        <v>0.54784610292502067</v>
      </c>
      <c r="F21" s="48">
        <v>1.5540392358568456E-2</v>
      </c>
    </row>
    <row r="22" spans="1:9" x14ac:dyDescent="0.2">
      <c r="A22" s="49" t="s">
        <v>21</v>
      </c>
      <c r="B22" s="47">
        <v>2658763.2362400088</v>
      </c>
      <c r="C22" s="47">
        <v>2258371.5133200027</v>
      </c>
      <c r="D22" s="47">
        <v>2469999.4992299974</v>
      </c>
      <c r="E22" s="3">
        <v>9.3708225002751264E-2</v>
      </c>
      <c r="F22" s="48">
        <v>0.18469770245956801</v>
      </c>
      <c r="I22" s="5"/>
    </row>
    <row r="23" spans="1:9" ht="12" thickBot="1" x14ac:dyDescent="0.25">
      <c r="A23" s="106" t="s">
        <v>22</v>
      </c>
      <c r="B23" s="107">
        <v>15211124</v>
      </c>
      <c r="C23" s="107">
        <v>12668178</v>
      </c>
      <c r="D23" s="107">
        <v>13373201</v>
      </c>
      <c r="E23" s="108">
        <v>5.5653070236303913E-2</v>
      </c>
      <c r="F23" s="109">
        <v>1</v>
      </c>
    </row>
    <row r="24" spans="1:9" s="49" customFormat="1" ht="31.5" customHeight="1" thickTop="1" x14ac:dyDescent="0.2">
      <c r="A24" s="321" t="s">
        <v>481</v>
      </c>
      <c r="B24" s="321"/>
      <c r="C24" s="321"/>
      <c r="D24" s="321"/>
      <c r="E24" s="321"/>
      <c r="F24" s="321"/>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5" customHeight="1" x14ac:dyDescent="0.2">
      <c r="A49" s="319" t="s">
        <v>174</v>
      </c>
      <c r="B49" s="319"/>
      <c r="C49" s="319"/>
      <c r="D49" s="319"/>
      <c r="E49" s="319"/>
      <c r="F49" s="319"/>
    </row>
    <row r="50" spans="1:9" ht="15.95" customHeight="1" x14ac:dyDescent="0.2">
      <c r="A50" s="324" t="s">
        <v>169</v>
      </c>
      <c r="B50" s="324"/>
      <c r="C50" s="324"/>
      <c r="D50" s="324"/>
      <c r="E50" s="324"/>
      <c r="F50" s="324"/>
    </row>
    <row r="51" spans="1:9" ht="15.95" customHeight="1" thickBot="1" x14ac:dyDescent="0.25">
      <c r="A51" s="325" t="s">
        <v>253</v>
      </c>
      <c r="B51" s="325"/>
      <c r="C51" s="325"/>
      <c r="D51" s="325"/>
      <c r="E51" s="325"/>
      <c r="F51" s="325"/>
    </row>
    <row r="52" spans="1:9" ht="12.75" customHeight="1" thickTop="1" x14ac:dyDescent="0.2">
      <c r="A52" s="322" t="s">
        <v>23</v>
      </c>
      <c r="B52" s="326">
        <v>2016</v>
      </c>
      <c r="C52" s="320" t="s">
        <v>510</v>
      </c>
      <c r="D52" s="320"/>
      <c r="E52" s="104" t="s">
        <v>149</v>
      </c>
      <c r="F52" s="105" t="s">
        <v>140</v>
      </c>
    </row>
    <row r="53" spans="1:9" ht="13.5" customHeight="1" thickBot="1" x14ac:dyDescent="0.25">
      <c r="A53" s="323"/>
      <c r="B53" s="327"/>
      <c r="C53" s="293">
        <v>2016</v>
      </c>
      <c r="D53" s="293">
        <v>2017</v>
      </c>
      <c r="E53" s="51" t="s">
        <v>511</v>
      </c>
      <c r="F53" s="52">
        <v>2017</v>
      </c>
    </row>
    <row r="54" spans="1:9" ht="12" thickTop="1" x14ac:dyDescent="0.2">
      <c r="A54" s="49"/>
      <c r="B54" s="47"/>
      <c r="C54" s="47"/>
      <c r="D54" s="47"/>
      <c r="E54" s="47"/>
      <c r="F54" s="50"/>
    </row>
    <row r="55" spans="1:9" ht="12.75" customHeight="1" x14ac:dyDescent="0.2">
      <c r="A55" s="49" t="s">
        <v>26</v>
      </c>
      <c r="B55" s="47">
        <v>1159594.0371299998</v>
      </c>
      <c r="C55" s="47">
        <v>972494.63424999977</v>
      </c>
      <c r="D55" s="47">
        <v>1178349.3127499998</v>
      </c>
      <c r="E55" s="3">
        <v>0.21167692987710701</v>
      </c>
      <c r="F55" s="48">
        <v>0.24559171887417278</v>
      </c>
      <c r="I55" s="47"/>
    </row>
    <row r="56" spans="1:9" x14ac:dyDescent="0.2">
      <c r="A56" s="49" t="s">
        <v>12</v>
      </c>
      <c r="B56" s="47">
        <v>891590.87069000001</v>
      </c>
      <c r="C56" s="47">
        <v>706207.65334999992</v>
      </c>
      <c r="D56" s="47">
        <v>779667.63560000097</v>
      </c>
      <c r="E56" s="3">
        <v>0.10402037120602249</v>
      </c>
      <c r="F56" s="48">
        <v>0.1624984312425114</v>
      </c>
      <c r="I56" s="47"/>
    </row>
    <row r="57" spans="1:9" x14ac:dyDescent="0.2">
      <c r="A57" s="49" t="s">
        <v>27</v>
      </c>
      <c r="B57" s="47">
        <v>776936.67378000042</v>
      </c>
      <c r="C57" s="47">
        <v>628967.17206000059</v>
      </c>
      <c r="D57" s="47">
        <v>617461.06640000024</v>
      </c>
      <c r="E57" s="3">
        <v>-1.8293650560990995E-2</v>
      </c>
      <c r="F57" s="48">
        <v>0.12869131673794987</v>
      </c>
      <c r="I57" s="47"/>
    </row>
    <row r="58" spans="1:9" x14ac:dyDescent="0.2">
      <c r="A58" s="49" t="s">
        <v>28</v>
      </c>
      <c r="B58" s="47">
        <v>525432.83994000009</v>
      </c>
      <c r="C58" s="47">
        <v>430676.5394200001</v>
      </c>
      <c r="D58" s="47">
        <v>510866.77877999999</v>
      </c>
      <c r="E58" s="3">
        <v>0.18619597777021599</v>
      </c>
      <c r="F58" s="48">
        <v>0.10647492128075838</v>
      </c>
      <c r="I58" s="47"/>
    </row>
    <row r="59" spans="1:9" x14ac:dyDescent="0.2">
      <c r="A59" s="49" t="s">
        <v>19</v>
      </c>
      <c r="B59" s="47">
        <v>154418.02600000001</v>
      </c>
      <c r="C59" s="47">
        <v>132406.64504</v>
      </c>
      <c r="D59" s="47">
        <v>165643.07127999989</v>
      </c>
      <c r="E59" s="3">
        <v>0.25101781130364847</v>
      </c>
      <c r="F59" s="48">
        <v>3.4523350720435428E-2</v>
      </c>
      <c r="I59" s="47"/>
    </row>
    <row r="60" spans="1:9" x14ac:dyDescent="0.2">
      <c r="A60" s="49" t="s">
        <v>17</v>
      </c>
      <c r="B60" s="47">
        <v>165191.19727999996</v>
      </c>
      <c r="C60" s="47">
        <v>140093.76063999996</v>
      </c>
      <c r="D60" s="47">
        <v>142652.00827999995</v>
      </c>
      <c r="E60" s="3">
        <v>1.8260967714143501E-2</v>
      </c>
      <c r="F60" s="48">
        <v>2.9731550343570157E-2</v>
      </c>
      <c r="I60" s="47"/>
    </row>
    <row r="61" spans="1:9" x14ac:dyDescent="0.2">
      <c r="A61" s="49" t="s">
        <v>15</v>
      </c>
      <c r="B61" s="47">
        <v>93473.479640000005</v>
      </c>
      <c r="C61" s="47">
        <v>78386.908090000026</v>
      </c>
      <c r="D61" s="47">
        <v>123507.35844999997</v>
      </c>
      <c r="E61" s="3">
        <v>0.57561206915056329</v>
      </c>
      <c r="F61" s="48">
        <v>2.5741419905914976E-2</v>
      </c>
      <c r="I61" s="47"/>
    </row>
    <row r="62" spans="1:9" x14ac:dyDescent="0.2">
      <c r="A62" s="49" t="s">
        <v>18</v>
      </c>
      <c r="B62" s="47">
        <v>102523.65086000004</v>
      </c>
      <c r="C62" s="47">
        <v>88159.932250000013</v>
      </c>
      <c r="D62" s="47">
        <v>117910.74238000007</v>
      </c>
      <c r="E62" s="3">
        <v>0.33746407660153405</v>
      </c>
      <c r="F62" s="48">
        <v>2.4574972447900714E-2</v>
      </c>
      <c r="I62" s="47"/>
    </row>
    <row r="63" spans="1:9" x14ac:dyDescent="0.2">
      <c r="A63" s="49" t="s">
        <v>29</v>
      </c>
      <c r="B63" s="47">
        <v>114769.04929</v>
      </c>
      <c r="C63" s="47">
        <v>92932.056150000004</v>
      </c>
      <c r="D63" s="47">
        <v>101485.41466000001</v>
      </c>
      <c r="E63" s="3">
        <v>9.2038838527301922E-2</v>
      </c>
      <c r="F63" s="48">
        <v>2.1151603482366929E-2</v>
      </c>
      <c r="I63" s="47"/>
    </row>
    <row r="64" spans="1:9" x14ac:dyDescent="0.2">
      <c r="A64" s="49" t="s">
        <v>14</v>
      </c>
      <c r="B64" s="47">
        <v>110589.26389999992</v>
      </c>
      <c r="C64" s="47">
        <v>88553.552049999969</v>
      </c>
      <c r="D64" s="47">
        <v>86347.165229999999</v>
      </c>
      <c r="E64" s="3">
        <v>-2.4915847743229757E-2</v>
      </c>
      <c r="F64" s="48">
        <v>1.7996487543458204E-2</v>
      </c>
      <c r="I64" s="47"/>
    </row>
    <row r="65" spans="1:9" x14ac:dyDescent="0.2">
      <c r="A65" s="49" t="s">
        <v>172</v>
      </c>
      <c r="B65" s="47">
        <v>96652.58182000005</v>
      </c>
      <c r="C65" s="47">
        <v>81528.180500000075</v>
      </c>
      <c r="D65" s="47">
        <v>84715.460220000037</v>
      </c>
      <c r="E65" s="3">
        <v>3.9094208903631293E-2</v>
      </c>
      <c r="F65" s="48">
        <v>1.7656407370486175E-2</v>
      </c>
      <c r="I65" s="47"/>
    </row>
    <row r="66" spans="1:9" x14ac:dyDescent="0.2">
      <c r="A66" s="49" t="s">
        <v>20</v>
      </c>
      <c r="B66" s="47">
        <v>66339.17737999995</v>
      </c>
      <c r="C66" s="47">
        <v>52693.729829999997</v>
      </c>
      <c r="D66" s="47">
        <v>81756.237099999998</v>
      </c>
      <c r="E66" s="3">
        <v>0.55153634718516198</v>
      </c>
      <c r="F66" s="48">
        <v>1.7039645698281428E-2</v>
      </c>
      <c r="I66" s="47"/>
    </row>
    <row r="67" spans="1:9" x14ac:dyDescent="0.2">
      <c r="A67" s="49" t="s">
        <v>379</v>
      </c>
      <c r="B67" s="47">
        <v>78531.133910000048</v>
      </c>
      <c r="C67" s="47">
        <v>64797.872350000005</v>
      </c>
      <c r="D67" s="47">
        <v>77539.264979999964</v>
      </c>
      <c r="E67" s="3">
        <v>0.1966328857401127</v>
      </c>
      <c r="F67" s="48">
        <v>1.6160743813934172E-2</v>
      </c>
      <c r="I67" s="47"/>
    </row>
    <row r="68" spans="1:9" x14ac:dyDescent="0.2">
      <c r="A68" s="49" t="s">
        <v>380</v>
      </c>
      <c r="B68" s="47">
        <v>51513.737599999986</v>
      </c>
      <c r="C68" s="47">
        <v>38624.344500000007</v>
      </c>
      <c r="D68" s="47">
        <v>75895.265969999979</v>
      </c>
      <c r="E68" s="3">
        <v>0.96495932688255626</v>
      </c>
      <c r="F68" s="48">
        <v>1.5818101323863829E-2</v>
      </c>
      <c r="I68" s="47"/>
    </row>
    <row r="69" spans="1:9" x14ac:dyDescent="0.2">
      <c r="A69" s="49" t="s">
        <v>339</v>
      </c>
      <c r="B69" s="47">
        <v>81596.624359999973</v>
      </c>
      <c r="C69" s="47">
        <v>70079.505780000021</v>
      </c>
      <c r="D69" s="47">
        <v>75462.052419999862</v>
      </c>
      <c r="E69" s="3">
        <v>7.6806287089084532E-2</v>
      </c>
      <c r="F69" s="48">
        <v>1.5727810898747179E-2</v>
      </c>
      <c r="I69" s="47"/>
    </row>
    <row r="70" spans="1:9" x14ac:dyDescent="0.2">
      <c r="A70" s="49" t="s">
        <v>21</v>
      </c>
      <c r="B70" s="47">
        <v>667848.6564199999</v>
      </c>
      <c r="C70" s="47">
        <v>544592.51373999892</v>
      </c>
      <c r="D70" s="47">
        <v>578742.16549999919</v>
      </c>
      <c r="E70" s="3">
        <v>6.2706796179545179E-2</v>
      </c>
      <c r="F70" s="48">
        <v>0.12062151831564837</v>
      </c>
      <c r="I70" s="47"/>
    </row>
    <row r="71" spans="1:9" ht="12.75" customHeight="1" thickBot="1" x14ac:dyDescent="0.25">
      <c r="A71" s="106" t="s">
        <v>22</v>
      </c>
      <c r="B71" s="107">
        <v>5137001</v>
      </c>
      <c r="C71" s="107">
        <v>4211195</v>
      </c>
      <c r="D71" s="107">
        <v>4798001</v>
      </c>
      <c r="E71" s="108">
        <v>0.13934429538408932</v>
      </c>
      <c r="F71" s="109">
        <v>1</v>
      </c>
      <c r="I71" s="5"/>
    </row>
    <row r="72" spans="1:9" ht="22.5" customHeight="1" thickTop="1" x14ac:dyDescent="0.2">
      <c r="A72" s="321" t="s">
        <v>482</v>
      </c>
      <c r="B72" s="321"/>
      <c r="C72" s="321"/>
      <c r="D72" s="321"/>
      <c r="E72" s="321"/>
      <c r="F72" s="321"/>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1:F1"/>
    <mergeCell ref="A2:F2"/>
    <mergeCell ref="A3:F3"/>
    <mergeCell ref="A24:F24"/>
    <mergeCell ref="A4:A5"/>
    <mergeCell ref="C4:D4"/>
    <mergeCell ref="B4:B5"/>
    <mergeCell ref="A49:F49"/>
    <mergeCell ref="C52:D52"/>
    <mergeCell ref="A72:F72"/>
    <mergeCell ref="A52:A53"/>
    <mergeCell ref="A50:F50"/>
    <mergeCell ref="A51:F51"/>
    <mergeCell ref="B52:B53"/>
  </mergeCells>
  <phoneticPr fontId="0" type="noConversion"/>
  <printOptions horizontalCentered="1"/>
  <pageMargins left="0.78740157480314965" right="0.78740157480314965" top="1.8897637795275593" bottom="0.59055118110236227" header="0" footer="0.59055118110236227"/>
  <pageSetup scale="85" orientation="portrait" horizontalDpi="4294967294" verticalDpi="4294967294" r:id="rId1"/>
  <headerFooter alignWithMargins="0">
    <oddFooter>&amp;C&amp;P</oddFooter>
  </headerFooter>
  <rowBreaks count="1" manualBreakCount="1">
    <brk id="47"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T74"/>
  <sheetViews>
    <sheetView view="pageBreakPreview" zoomScale="80" zoomScaleNormal="100" zoomScaleSheetLayoutView="80" workbookViewId="0">
      <selection sqref="A1:G1"/>
    </sheetView>
  </sheetViews>
  <sheetFormatPr baseColWidth="10" defaultColWidth="11.42578125" defaultRowHeight="11.25" x14ac:dyDescent="0.2"/>
  <cols>
    <col min="1" max="1" width="48" style="256" bestFit="1" customWidth="1"/>
    <col min="2" max="4" width="10.42578125" style="256" bestFit="1" customWidth="1"/>
    <col min="5" max="5" width="10.85546875" style="256" bestFit="1" customWidth="1"/>
    <col min="6" max="6" width="11.7109375" style="256" bestFit="1" customWidth="1"/>
    <col min="7" max="7" width="11" style="256" bestFit="1" customWidth="1"/>
    <col min="8" max="11" width="11.42578125" style="4"/>
    <col min="12" max="12" width="54.5703125" style="4" bestFit="1" customWidth="1"/>
    <col min="13" max="14" width="11.42578125" style="4"/>
    <col min="15" max="15" width="15.5703125" style="4" bestFit="1" customWidth="1"/>
    <col min="16" max="17" width="14.7109375" style="4" bestFit="1" customWidth="1"/>
    <col min="18" max="18" width="15.5703125" style="4" bestFit="1" customWidth="1"/>
    <col min="19" max="20" width="15.42578125" style="4" bestFit="1" customWidth="1"/>
    <col min="21" max="16384" width="11.42578125" style="4"/>
  </cols>
  <sheetData>
    <row r="1" spans="1:20" s="10" customFormat="1" ht="15.95" customHeight="1" x14ac:dyDescent="0.2">
      <c r="A1" s="329" t="s">
        <v>176</v>
      </c>
      <c r="B1" s="329"/>
      <c r="C1" s="329"/>
      <c r="D1" s="329"/>
      <c r="E1" s="329"/>
      <c r="F1" s="329"/>
      <c r="G1" s="329"/>
      <c r="H1" s="4"/>
      <c r="I1" s="4"/>
      <c r="J1" s="4"/>
    </row>
    <row r="2" spans="1:20" s="10" customFormat="1" ht="15.95" customHeight="1" x14ac:dyDescent="0.2">
      <c r="A2" s="330" t="s">
        <v>155</v>
      </c>
      <c r="B2" s="330"/>
      <c r="C2" s="330"/>
      <c r="D2" s="330"/>
      <c r="E2" s="330"/>
      <c r="F2" s="330"/>
      <c r="G2" s="330"/>
      <c r="H2" s="4"/>
      <c r="I2" s="4"/>
      <c r="J2" s="4"/>
    </row>
    <row r="3" spans="1:20" s="10" customFormat="1" ht="15.95" customHeight="1" thickBot="1" x14ac:dyDescent="0.25">
      <c r="A3" s="330" t="s">
        <v>254</v>
      </c>
      <c r="B3" s="330"/>
      <c r="C3" s="330"/>
      <c r="D3" s="330"/>
      <c r="E3" s="330"/>
      <c r="F3" s="330"/>
      <c r="G3" s="330"/>
      <c r="H3" s="4"/>
      <c r="I3" s="4"/>
      <c r="J3" s="4"/>
    </row>
    <row r="4" spans="1:20" ht="12.75" customHeight="1" thickTop="1" x14ac:dyDescent="0.2">
      <c r="A4" s="332" t="s">
        <v>25</v>
      </c>
      <c r="B4" s="252" t="s">
        <v>94</v>
      </c>
      <c r="C4" s="253">
        <v>2016</v>
      </c>
      <c r="D4" s="328" t="s">
        <v>510</v>
      </c>
      <c r="E4" s="328"/>
      <c r="F4" s="252" t="s">
        <v>149</v>
      </c>
      <c r="G4" s="252" t="s">
        <v>140</v>
      </c>
    </row>
    <row r="5" spans="1:20" ht="12.75" customHeight="1" thickBot="1" x14ac:dyDescent="0.25">
      <c r="A5" s="333"/>
      <c r="B5" s="254" t="s">
        <v>31</v>
      </c>
      <c r="C5" s="255" t="s">
        <v>139</v>
      </c>
      <c r="D5" s="255">
        <v>2016</v>
      </c>
      <c r="E5" s="255">
        <v>2017</v>
      </c>
      <c r="F5" s="255" t="s">
        <v>511</v>
      </c>
      <c r="G5" s="255">
        <v>2017</v>
      </c>
      <c r="O5" s="5"/>
      <c r="P5" s="5"/>
      <c r="R5" s="5"/>
      <c r="S5" s="5"/>
    </row>
    <row r="6" spans="1:20" ht="12" thickTop="1" x14ac:dyDescent="0.2">
      <c r="C6" s="250"/>
      <c r="D6" s="250"/>
      <c r="E6" s="250"/>
      <c r="F6" s="250"/>
      <c r="G6" s="250"/>
      <c r="Q6" s="5"/>
      <c r="T6" s="5"/>
    </row>
    <row r="7" spans="1:20" ht="12.75" customHeight="1" x14ac:dyDescent="0.2">
      <c r="A7" s="246" t="s">
        <v>401</v>
      </c>
      <c r="B7" s="273">
        <v>47032100</v>
      </c>
      <c r="C7" s="247">
        <v>1153208.3230600001</v>
      </c>
      <c r="D7" s="251">
        <v>945658.88650999998</v>
      </c>
      <c r="E7" s="247">
        <v>1583753.7969500003</v>
      </c>
      <c r="F7" s="248">
        <v>0.67476224201193791</v>
      </c>
      <c r="G7" s="257">
        <v>0.11842742787983224</v>
      </c>
      <c r="N7" s="5"/>
      <c r="O7" s="5"/>
      <c r="Q7" s="5"/>
      <c r="R7" s="5"/>
      <c r="T7" s="5"/>
    </row>
    <row r="8" spans="1:20" ht="12.75" customHeight="1" x14ac:dyDescent="0.2">
      <c r="A8" s="246" t="s">
        <v>102</v>
      </c>
      <c r="B8" s="273">
        <v>22042110</v>
      </c>
      <c r="C8" s="247">
        <v>1427481.6462600003</v>
      </c>
      <c r="D8" s="251">
        <v>1174873.4603000002</v>
      </c>
      <c r="E8" s="247">
        <v>1254583.41499</v>
      </c>
      <c r="F8" s="248">
        <v>6.7845565827698698E-2</v>
      </c>
      <c r="G8" s="257">
        <v>9.3813247478296335E-2</v>
      </c>
      <c r="O8" s="196"/>
      <c r="P8" s="196"/>
      <c r="Q8" s="196"/>
      <c r="R8" s="197"/>
      <c r="S8" s="197"/>
      <c r="T8" s="197"/>
    </row>
    <row r="9" spans="1:20" ht="12.75" customHeight="1" x14ac:dyDescent="0.2">
      <c r="A9" s="246" t="s">
        <v>402</v>
      </c>
      <c r="B9" s="273">
        <v>8061000</v>
      </c>
      <c r="C9" s="247">
        <v>1396220.2897099999</v>
      </c>
      <c r="D9" s="251">
        <v>1321903.08834</v>
      </c>
      <c r="E9" s="247">
        <v>1178922.8163099999</v>
      </c>
      <c r="F9" s="248">
        <v>-0.10816244646916573</v>
      </c>
      <c r="G9" s="257">
        <v>8.8155619309842115E-2</v>
      </c>
    </row>
    <row r="10" spans="1:20" x14ac:dyDescent="0.2">
      <c r="A10" s="246" t="s">
        <v>376</v>
      </c>
      <c r="B10" s="273">
        <v>47032900</v>
      </c>
      <c r="C10" s="247">
        <v>1010807.3585300001</v>
      </c>
      <c r="D10" s="251">
        <v>833010.31830999989</v>
      </c>
      <c r="E10" s="247">
        <v>952020.52026000048</v>
      </c>
      <c r="F10" s="248">
        <v>0.14286762040528728</v>
      </c>
      <c r="G10" s="257">
        <v>7.1188679528558688E-2</v>
      </c>
    </row>
    <row r="11" spans="1:20" ht="12" customHeight="1" x14ac:dyDescent="0.2">
      <c r="A11" s="246" t="s">
        <v>409</v>
      </c>
      <c r="B11" s="273">
        <v>8081000</v>
      </c>
      <c r="C11" s="247">
        <v>704070.18001000001</v>
      </c>
      <c r="D11" s="251">
        <v>681224.50809999986</v>
      </c>
      <c r="E11" s="247">
        <v>615648.83893999993</v>
      </c>
      <c r="F11" s="248">
        <v>-9.6261465024058995E-2</v>
      </c>
      <c r="G11" s="257">
        <v>4.6036011792539418E-2</v>
      </c>
    </row>
    <row r="12" spans="1:20" x14ac:dyDescent="0.2">
      <c r="A12" s="246" t="s">
        <v>492</v>
      </c>
      <c r="B12" s="273">
        <v>44071112</v>
      </c>
      <c r="C12" s="247">
        <v>0</v>
      </c>
      <c r="D12" s="251">
        <v>0</v>
      </c>
      <c r="E12" s="247">
        <v>455385.49452999991</v>
      </c>
      <c r="F12" s="248" t="s">
        <v>521</v>
      </c>
      <c r="G12" s="257">
        <v>3.4052093775454352E-2</v>
      </c>
    </row>
    <row r="13" spans="1:20" ht="12.75" customHeight="1" x14ac:dyDescent="0.2">
      <c r="A13" s="246" t="s">
        <v>406</v>
      </c>
      <c r="B13" s="273">
        <v>8104000</v>
      </c>
      <c r="C13" s="247">
        <v>643920.79086999991</v>
      </c>
      <c r="D13" s="251">
        <v>462570.80172999995</v>
      </c>
      <c r="E13" s="247">
        <v>351689.62485000008</v>
      </c>
      <c r="F13" s="248">
        <v>-0.23970638973603139</v>
      </c>
      <c r="G13" s="257">
        <v>2.6298088606460046E-2</v>
      </c>
    </row>
    <row r="14" spans="1:20" ht="12.75" customHeight="1" x14ac:dyDescent="0.2">
      <c r="A14" s="246" t="s">
        <v>411</v>
      </c>
      <c r="B14" s="273">
        <v>8044000</v>
      </c>
      <c r="C14" s="247">
        <v>371652.76557000011</v>
      </c>
      <c r="D14" s="251">
        <v>256966.39447999999</v>
      </c>
      <c r="E14" s="247">
        <v>324007.16122000007</v>
      </c>
      <c r="F14" s="248">
        <v>0.26089312914112567</v>
      </c>
      <c r="G14" s="257">
        <v>2.4228093275499265E-2</v>
      </c>
      <c r="S14" s="10"/>
      <c r="T14" s="98"/>
    </row>
    <row r="15" spans="1:20" ht="12.75" customHeight="1" x14ac:dyDescent="0.2">
      <c r="A15" s="246" t="s">
        <v>489</v>
      </c>
      <c r="B15" s="273">
        <v>8092919</v>
      </c>
      <c r="C15" s="247">
        <v>838458.39038999984</v>
      </c>
      <c r="D15" s="251">
        <v>460165.32888000004</v>
      </c>
      <c r="E15" s="247">
        <v>296972.61514000001</v>
      </c>
      <c r="F15" s="248">
        <v>-0.35463930787049092</v>
      </c>
      <c r="G15" s="257">
        <v>2.2206546894793552E-2</v>
      </c>
    </row>
    <row r="16" spans="1:20" x14ac:dyDescent="0.2">
      <c r="A16" s="246" t="s">
        <v>407</v>
      </c>
      <c r="B16" s="273">
        <v>44012200</v>
      </c>
      <c r="C16" s="247">
        <v>349195.50151999999</v>
      </c>
      <c r="D16" s="251">
        <v>290148.90176000004</v>
      </c>
      <c r="E16" s="247">
        <v>295006.61953000003</v>
      </c>
      <c r="F16" s="248">
        <v>1.6742154599013803E-2</v>
      </c>
      <c r="G16" s="257">
        <v>2.2059536795266895E-2</v>
      </c>
      <c r="S16" s="5"/>
    </row>
    <row r="17" spans="1:20" ht="12.75" customHeight="1" x14ac:dyDescent="0.2">
      <c r="A17" s="246" t="s">
        <v>408</v>
      </c>
      <c r="B17" s="273">
        <v>2032900</v>
      </c>
      <c r="C17" s="247">
        <v>300574.95044999995</v>
      </c>
      <c r="D17" s="251">
        <v>245076.46227999998</v>
      </c>
      <c r="E17" s="247">
        <v>279987.88411000004</v>
      </c>
      <c r="F17" s="248">
        <v>0.14245114159561251</v>
      </c>
      <c r="G17" s="257">
        <v>2.0936489634007599E-2</v>
      </c>
      <c r="T17" s="5"/>
    </row>
    <row r="18" spans="1:20" ht="12.75" customHeight="1" x14ac:dyDescent="0.2">
      <c r="A18" s="246" t="s">
        <v>405</v>
      </c>
      <c r="B18" s="273">
        <v>22042990</v>
      </c>
      <c r="C18" s="247">
        <v>303277.02419000003</v>
      </c>
      <c r="D18" s="251">
        <v>247178.49426999994</v>
      </c>
      <c r="E18" s="247">
        <v>265036.58486</v>
      </c>
      <c r="F18" s="248">
        <v>7.2247752146645805E-2</v>
      </c>
      <c r="G18" s="257">
        <v>1.9818485107641767E-2</v>
      </c>
      <c r="T18" s="5"/>
    </row>
    <row r="19" spans="1:20" ht="12.75" customHeight="1" x14ac:dyDescent="0.2">
      <c r="A19" s="246" t="s">
        <v>488</v>
      </c>
      <c r="B19" s="273">
        <v>44123900</v>
      </c>
      <c r="C19" s="247">
        <v>0</v>
      </c>
      <c r="D19" s="251">
        <v>0</v>
      </c>
      <c r="E19" s="247">
        <v>263397.47951999999</v>
      </c>
      <c r="F19" s="248" t="s">
        <v>521</v>
      </c>
      <c r="G19" s="257">
        <v>1.9695918689923226E-2</v>
      </c>
      <c r="N19" s="5"/>
      <c r="O19" s="5"/>
      <c r="Q19" s="5"/>
      <c r="R19" s="5"/>
      <c r="T19" s="5"/>
    </row>
    <row r="20" spans="1:20" ht="12.75" customHeight="1" x14ac:dyDescent="0.2">
      <c r="A20" s="246" t="s">
        <v>400</v>
      </c>
      <c r="B20" s="273">
        <v>47031100</v>
      </c>
      <c r="C20" s="247">
        <v>241419.26923000003</v>
      </c>
      <c r="D20" s="251">
        <v>198713.68432000003</v>
      </c>
      <c r="E20" s="247">
        <v>241231.76606000008</v>
      </c>
      <c r="F20" s="248">
        <v>0.2139665513499853</v>
      </c>
      <c r="G20" s="257">
        <v>1.8038446147635116E-2</v>
      </c>
      <c r="Q20" s="5"/>
      <c r="T20" s="5"/>
    </row>
    <row r="21" spans="1:20" ht="12.75" customHeight="1" x14ac:dyDescent="0.2">
      <c r="A21" s="246" t="s">
        <v>382</v>
      </c>
      <c r="B21" s="273">
        <v>8023200</v>
      </c>
      <c r="C21" s="247">
        <v>148154.87188000005</v>
      </c>
      <c r="D21" s="251">
        <v>125587.22365000003</v>
      </c>
      <c r="E21" s="247">
        <v>221238.54356999995</v>
      </c>
      <c r="F21" s="248">
        <v>0.76163257009782537</v>
      </c>
      <c r="G21" s="257">
        <v>1.6543424687178482E-2</v>
      </c>
      <c r="I21" s="5"/>
      <c r="O21" s="196"/>
      <c r="P21" s="196"/>
      <c r="Q21" s="196"/>
      <c r="R21" s="197"/>
      <c r="S21" s="197"/>
      <c r="T21" s="197"/>
    </row>
    <row r="22" spans="1:20" ht="12.75" customHeight="1" x14ac:dyDescent="0.2">
      <c r="A22" s="246" t="s">
        <v>24</v>
      </c>
      <c r="B22" s="246"/>
      <c r="C22" s="250">
        <v>6322682.6383299977</v>
      </c>
      <c r="D22" s="250">
        <v>5425100.4470700007</v>
      </c>
      <c r="E22" s="250">
        <v>4794317.839159999</v>
      </c>
      <c r="F22" s="248">
        <v>-0.11627113895203102</v>
      </c>
      <c r="G22" s="257">
        <v>0.35850189039707092</v>
      </c>
      <c r="I22" s="5"/>
    </row>
    <row r="23" spans="1:20" ht="12.75" customHeight="1" x14ac:dyDescent="0.2">
      <c r="A23" s="246" t="s">
        <v>22</v>
      </c>
      <c r="B23" s="246"/>
      <c r="C23" s="250">
        <v>15211124</v>
      </c>
      <c r="D23" s="250">
        <v>12668178</v>
      </c>
      <c r="E23" s="250">
        <v>13373201</v>
      </c>
      <c r="F23" s="248">
        <v>5.5653070236303913E-2</v>
      </c>
      <c r="G23" s="257">
        <v>1</v>
      </c>
    </row>
    <row r="24" spans="1:20" ht="12" thickBot="1" x14ac:dyDescent="0.25">
      <c r="A24" s="258"/>
      <c r="B24" s="258"/>
      <c r="C24" s="259"/>
      <c r="D24" s="259"/>
      <c r="E24" s="259"/>
      <c r="F24" s="258"/>
      <c r="G24" s="258"/>
    </row>
    <row r="25" spans="1:20" ht="33.75" customHeight="1" thickTop="1" x14ac:dyDescent="0.2">
      <c r="A25" s="331" t="s">
        <v>481</v>
      </c>
      <c r="B25" s="331"/>
      <c r="C25" s="331"/>
      <c r="D25" s="331"/>
      <c r="E25" s="331"/>
      <c r="F25" s="331"/>
      <c r="G25" s="331"/>
    </row>
    <row r="50" spans="1:20" ht="15.95" customHeight="1" x14ac:dyDescent="0.2">
      <c r="A50" s="329" t="s">
        <v>158</v>
      </c>
      <c r="B50" s="329"/>
      <c r="C50" s="329"/>
      <c r="D50" s="329"/>
      <c r="E50" s="329"/>
      <c r="F50" s="329"/>
      <c r="G50" s="329"/>
    </row>
    <row r="51" spans="1:20" ht="15.95" customHeight="1" x14ac:dyDescent="0.2">
      <c r="A51" s="330" t="s">
        <v>156</v>
      </c>
      <c r="B51" s="330"/>
      <c r="C51" s="330"/>
      <c r="D51" s="330"/>
      <c r="E51" s="330"/>
      <c r="F51" s="330"/>
      <c r="G51" s="330"/>
    </row>
    <row r="52" spans="1:20" ht="15.95" customHeight="1" thickBot="1" x14ac:dyDescent="0.25">
      <c r="A52" s="330" t="s">
        <v>255</v>
      </c>
      <c r="B52" s="330"/>
      <c r="C52" s="330"/>
      <c r="D52" s="330"/>
      <c r="E52" s="330"/>
      <c r="F52" s="330"/>
      <c r="G52" s="330"/>
    </row>
    <row r="53" spans="1:20" ht="12.75" customHeight="1" thickTop="1" x14ac:dyDescent="0.2">
      <c r="A53" s="332" t="s">
        <v>25</v>
      </c>
      <c r="B53" s="252" t="s">
        <v>94</v>
      </c>
      <c r="C53" s="253">
        <v>2016</v>
      </c>
      <c r="D53" s="328" t="s">
        <v>510</v>
      </c>
      <c r="E53" s="328"/>
      <c r="F53" s="252" t="s">
        <v>149</v>
      </c>
      <c r="G53" s="252" t="s">
        <v>140</v>
      </c>
      <c r="Q53" s="5"/>
      <c r="T53" s="5"/>
    </row>
    <row r="54" spans="1:20" ht="12.75" customHeight="1" thickBot="1" x14ac:dyDescent="0.25">
      <c r="A54" s="333"/>
      <c r="B54" s="254" t="s">
        <v>31</v>
      </c>
      <c r="C54" s="255" t="s">
        <v>139</v>
      </c>
      <c r="D54" s="255">
        <v>2016</v>
      </c>
      <c r="E54" s="255">
        <v>2017</v>
      </c>
      <c r="F54" s="255" t="s">
        <v>511</v>
      </c>
      <c r="G54" s="255">
        <v>2017</v>
      </c>
      <c r="O54" s="5"/>
      <c r="P54" s="5"/>
      <c r="Q54" s="5"/>
      <c r="R54" s="5"/>
      <c r="S54" s="5"/>
      <c r="T54" s="5"/>
    </row>
    <row r="55" spans="1:20" ht="12" thickTop="1" x14ac:dyDescent="0.2">
      <c r="C55" s="250"/>
      <c r="D55" s="250"/>
      <c r="E55" s="250"/>
      <c r="F55" s="250"/>
      <c r="G55" s="250"/>
      <c r="Q55" s="5"/>
      <c r="R55" s="5"/>
      <c r="T55" s="5"/>
    </row>
    <row r="56" spans="1:20" ht="12.75" customHeight="1" x14ac:dyDescent="0.2">
      <c r="A56" s="246" t="s">
        <v>412</v>
      </c>
      <c r="B56" s="273">
        <v>2013000</v>
      </c>
      <c r="C56" s="247">
        <v>817252.00304999994</v>
      </c>
      <c r="D56" s="247">
        <v>637529.63081999996</v>
      </c>
      <c r="E56" s="247">
        <v>715818.31984000001</v>
      </c>
      <c r="F56" s="248">
        <v>0.12280007898504104</v>
      </c>
      <c r="G56" s="249">
        <v>0.14919094844707204</v>
      </c>
      <c r="Q56" s="5"/>
      <c r="T56" s="5"/>
    </row>
    <row r="57" spans="1:20" ht="12.75" customHeight="1" x14ac:dyDescent="0.2">
      <c r="A57" s="246" t="s">
        <v>414</v>
      </c>
      <c r="B57" s="273">
        <v>23040000</v>
      </c>
      <c r="C57" s="247">
        <v>261671.09895000001</v>
      </c>
      <c r="D57" s="247">
        <v>228175.36572</v>
      </c>
      <c r="E57" s="247">
        <v>229795.26169999997</v>
      </c>
      <c r="F57" s="248">
        <v>7.0993464824234756E-3</v>
      </c>
      <c r="G57" s="249">
        <v>4.7893958692380424E-2</v>
      </c>
      <c r="O57" s="5"/>
      <c r="P57" s="5"/>
      <c r="Q57" s="5"/>
      <c r="R57" s="5"/>
      <c r="S57" s="5"/>
      <c r="T57" s="5"/>
    </row>
    <row r="58" spans="1:20" ht="12.75" customHeight="1" x14ac:dyDescent="0.2">
      <c r="A58" s="246" t="s">
        <v>491</v>
      </c>
      <c r="B58" s="273">
        <v>10059020</v>
      </c>
      <c r="C58" s="247">
        <v>276017.41123000003</v>
      </c>
      <c r="D58" s="247">
        <v>227157.57212000003</v>
      </c>
      <c r="E58" s="247">
        <v>216158.21727000002</v>
      </c>
      <c r="F58" s="248">
        <v>-4.8421695774197651E-2</v>
      </c>
      <c r="G58" s="249">
        <v>4.5051724097181313E-2</v>
      </c>
      <c r="Q58" s="5"/>
      <c r="R58" s="196"/>
      <c r="S58" s="196"/>
      <c r="T58" s="196"/>
    </row>
    <row r="59" spans="1:20" ht="12.75" customHeight="1" x14ac:dyDescent="0.2">
      <c r="A59" s="246" t="s">
        <v>301</v>
      </c>
      <c r="B59" s="273">
        <v>22030000</v>
      </c>
      <c r="C59" s="247">
        <v>168949.08104000008</v>
      </c>
      <c r="D59" s="247">
        <v>129943.16805999995</v>
      </c>
      <c r="E59" s="247">
        <v>152628.92242999998</v>
      </c>
      <c r="F59" s="248">
        <v>0.17458212469873832</v>
      </c>
      <c r="G59" s="249">
        <v>3.1810940104014147E-2</v>
      </c>
      <c r="O59" s="5"/>
      <c r="Q59" s="5"/>
      <c r="R59" s="5"/>
      <c r="T59" s="5"/>
    </row>
    <row r="60" spans="1:20" ht="12.75" customHeight="1" x14ac:dyDescent="0.2">
      <c r="A60" s="246" t="s">
        <v>410</v>
      </c>
      <c r="B60" s="273">
        <v>2071400</v>
      </c>
      <c r="C60" s="247">
        <v>124910.63165000001</v>
      </c>
      <c r="D60" s="247">
        <v>103679.22151999999</v>
      </c>
      <c r="E60" s="247">
        <v>139696.46140999999</v>
      </c>
      <c r="F60" s="248">
        <v>0.34739111040732668</v>
      </c>
      <c r="G60" s="249">
        <v>2.9115554875874347E-2</v>
      </c>
      <c r="O60" s="5"/>
      <c r="Q60" s="5"/>
      <c r="R60" s="5"/>
      <c r="T60" s="5"/>
    </row>
    <row r="61" spans="1:20" ht="12.75" customHeight="1" x14ac:dyDescent="0.2">
      <c r="A61" s="246" t="s">
        <v>408</v>
      </c>
      <c r="B61" s="273">
        <v>2032900</v>
      </c>
      <c r="C61" s="247">
        <v>111502.41081</v>
      </c>
      <c r="D61" s="247">
        <v>82339.474539999996</v>
      </c>
      <c r="E61" s="247">
        <v>133892.73436</v>
      </c>
      <c r="F61" s="248">
        <v>0.62610625229282657</v>
      </c>
      <c r="G61" s="249">
        <v>2.7905941320145618E-2</v>
      </c>
      <c r="Q61" s="5"/>
      <c r="R61" s="5"/>
      <c r="T61" s="5"/>
    </row>
    <row r="62" spans="1:20" ht="12.75" customHeight="1" x14ac:dyDescent="0.2">
      <c r="A62" s="246" t="s">
        <v>3</v>
      </c>
      <c r="B62" s="273">
        <v>17019900</v>
      </c>
      <c r="C62" s="247">
        <v>154130.71002999999</v>
      </c>
      <c r="D62" s="247">
        <v>124785.03932999999</v>
      </c>
      <c r="E62" s="247">
        <v>125804.48291999999</v>
      </c>
      <c r="F62" s="248">
        <v>8.1695978578332825E-3</v>
      </c>
      <c r="G62" s="249">
        <v>2.6220186890332037E-2</v>
      </c>
      <c r="I62" s="5"/>
      <c r="M62" s="5"/>
      <c r="N62" s="5"/>
      <c r="P62" s="5"/>
      <c r="Q62" s="5"/>
      <c r="R62" s="5"/>
      <c r="T62" s="5"/>
    </row>
    <row r="63" spans="1:20" ht="12.75" customHeight="1" x14ac:dyDescent="0.2">
      <c r="A63" s="246" t="s">
        <v>129</v>
      </c>
      <c r="B63" s="273">
        <v>21069090</v>
      </c>
      <c r="C63" s="247">
        <v>126608.16436999995</v>
      </c>
      <c r="D63" s="247">
        <v>104203.33867999999</v>
      </c>
      <c r="E63" s="247">
        <v>110499.91640999993</v>
      </c>
      <c r="F63" s="248">
        <v>6.0425873199094191E-2</v>
      </c>
      <c r="G63" s="249">
        <v>2.3030407123716717E-2</v>
      </c>
      <c r="P63" s="196"/>
      <c r="Q63" s="196"/>
      <c r="R63" s="196"/>
      <c r="T63" s="5"/>
    </row>
    <row r="64" spans="1:20" ht="12.75" customHeight="1" x14ac:dyDescent="0.2">
      <c r="A64" s="246" t="s">
        <v>415</v>
      </c>
      <c r="B64" s="273">
        <v>4069000</v>
      </c>
      <c r="C64" s="247">
        <v>60041.809560000002</v>
      </c>
      <c r="D64" s="247">
        <v>47222.563409999995</v>
      </c>
      <c r="E64" s="247">
        <v>102945.28087000002</v>
      </c>
      <c r="F64" s="248">
        <v>1.1800019616935917</v>
      </c>
      <c r="G64" s="249">
        <v>2.1455868990023139E-2</v>
      </c>
      <c r="Q64" s="5"/>
      <c r="T64" s="5"/>
    </row>
    <row r="65" spans="1:20" ht="12.75" customHeight="1" x14ac:dyDescent="0.2">
      <c r="A65" s="246" t="s">
        <v>417</v>
      </c>
      <c r="B65" s="273">
        <v>15121910</v>
      </c>
      <c r="C65" s="247">
        <v>67080.476370000004</v>
      </c>
      <c r="D65" s="247">
        <v>55149.753420000001</v>
      </c>
      <c r="E65" s="247">
        <v>98137.389050000013</v>
      </c>
      <c r="F65" s="248">
        <v>0.77947103956426012</v>
      </c>
      <c r="G65" s="249">
        <v>2.045380754401677E-2</v>
      </c>
      <c r="Q65" s="5"/>
      <c r="T65" s="5"/>
    </row>
    <row r="66" spans="1:20" ht="12.75" customHeight="1" x14ac:dyDescent="0.2">
      <c r="A66" s="246" t="s">
        <v>396</v>
      </c>
      <c r="B66" s="273">
        <v>23099090</v>
      </c>
      <c r="C66" s="247">
        <v>93375.817149999973</v>
      </c>
      <c r="D66" s="247">
        <v>77060.181489999988</v>
      </c>
      <c r="E66" s="247">
        <v>97178.62546000001</v>
      </c>
      <c r="F66" s="248">
        <v>0.26107444313001998</v>
      </c>
      <c r="G66" s="249">
        <v>2.0253981910383096E-2</v>
      </c>
      <c r="Q66" s="5"/>
      <c r="T66" s="5"/>
    </row>
    <row r="67" spans="1:20" ht="12.75" customHeight="1" x14ac:dyDescent="0.2">
      <c r="A67" s="246" t="s">
        <v>490</v>
      </c>
      <c r="B67" s="273">
        <v>10019943</v>
      </c>
      <c r="C67" s="247">
        <v>24492.717049999996</v>
      </c>
      <c r="D67" s="247">
        <v>23372.758399999999</v>
      </c>
      <c r="E67" s="247">
        <v>90979.307140000004</v>
      </c>
      <c r="F67" s="248">
        <v>2.8925361561089855</v>
      </c>
      <c r="G67" s="249">
        <v>1.8961919170087712E-2</v>
      </c>
    </row>
    <row r="68" spans="1:20" ht="12.75" customHeight="1" x14ac:dyDescent="0.2">
      <c r="A68" s="246" t="s">
        <v>413</v>
      </c>
      <c r="B68" s="273">
        <v>15179000</v>
      </c>
      <c r="C68" s="247">
        <v>84788.761350000015</v>
      </c>
      <c r="D68" s="247">
        <v>74248.074320000014</v>
      </c>
      <c r="E68" s="247">
        <v>78427.153520000007</v>
      </c>
      <c r="F68" s="248">
        <v>5.6285354714907199E-2</v>
      </c>
      <c r="G68" s="249">
        <v>1.6345797660317289E-2</v>
      </c>
      <c r="O68" s="5"/>
      <c r="P68" s="5"/>
      <c r="R68" s="5"/>
      <c r="S68" s="5"/>
    </row>
    <row r="69" spans="1:20" ht="12.75" customHeight="1" x14ac:dyDescent="0.2">
      <c r="A69" s="246" t="s">
        <v>340</v>
      </c>
      <c r="B69" s="273">
        <v>23031000</v>
      </c>
      <c r="C69" s="247">
        <v>70932.81796</v>
      </c>
      <c r="D69" s="247">
        <v>56556.057509999999</v>
      </c>
      <c r="E69" s="247">
        <v>70399.835429999992</v>
      </c>
      <c r="F69" s="248">
        <v>0.24477975533482327</v>
      </c>
      <c r="G69" s="249">
        <v>1.4672742967331601E-2</v>
      </c>
      <c r="Q69" s="5"/>
      <c r="T69" s="5"/>
    </row>
    <row r="70" spans="1:20" ht="12.75" customHeight="1" x14ac:dyDescent="0.2">
      <c r="A70" s="246" t="s">
        <v>88</v>
      </c>
      <c r="B70" s="273">
        <v>15079000</v>
      </c>
      <c r="C70" s="247">
        <v>134701.14464000001</v>
      </c>
      <c r="D70" s="247">
        <v>114908.83343000001</v>
      </c>
      <c r="E70" s="247">
        <v>70006.594750000004</v>
      </c>
      <c r="F70" s="248">
        <v>-0.39076402866236987</v>
      </c>
      <c r="G70" s="249">
        <v>1.4590783693042165E-2</v>
      </c>
      <c r="Q70" s="5"/>
      <c r="T70" s="5"/>
    </row>
    <row r="71" spans="1:20" ht="12.75" customHeight="1" x14ac:dyDescent="0.2">
      <c r="A71" s="246" t="s">
        <v>24</v>
      </c>
      <c r="B71" s="246"/>
      <c r="C71" s="250">
        <v>2560545.9447900001</v>
      </c>
      <c r="D71" s="250">
        <v>2124863.9672300005</v>
      </c>
      <c r="E71" s="250">
        <v>2365632.4974399996</v>
      </c>
      <c r="F71" s="248">
        <v>0.1133100913391025</v>
      </c>
      <c r="G71" s="249">
        <v>0.4930454365140815</v>
      </c>
      <c r="Q71" s="5"/>
      <c r="T71" s="5"/>
    </row>
    <row r="72" spans="1:20" ht="12.75" customHeight="1" x14ac:dyDescent="0.2">
      <c r="A72" s="246" t="s">
        <v>22</v>
      </c>
      <c r="B72" s="246"/>
      <c r="C72" s="250">
        <v>5137001</v>
      </c>
      <c r="D72" s="250">
        <v>4211195</v>
      </c>
      <c r="E72" s="250">
        <v>4798001</v>
      </c>
      <c r="F72" s="248">
        <v>0.13934429538408932</v>
      </c>
      <c r="G72" s="249">
        <v>1</v>
      </c>
    </row>
    <row r="73" spans="1:20" ht="12" thickBot="1" x14ac:dyDescent="0.25">
      <c r="A73" s="260"/>
      <c r="B73" s="260"/>
      <c r="C73" s="261"/>
      <c r="D73" s="261"/>
      <c r="E73" s="261"/>
      <c r="F73" s="260"/>
      <c r="G73" s="260"/>
    </row>
    <row r="74" spans="1:20" ht="12.75" customHeight="1" thickTop="1" x14ac:dyDescent="0.2">
      <c r="A74" s="331" t="s">
        <v>482</v>
      </c>
      <c r="B74" s="331"/>
      <c r="C74" s="331"/>
      <c r="D74" s="331"/>
      <c r="E74" s="331"/>
      <c r="F74" s="331"/>
      <c r="G74" s="331"/>
    </row>
  </sheetData>
  <mergeCells count="12">
    <mergeCell ref="A1:G1"/>
    <mergeCell ref="A2:G2"/>
    <mergeCell ref="A3:G3"/>
    <mergeCell ref="A25:G25"/>
    <mergeCell ref="A4:A5"/>
    <mergeCell ref="D4:E4"/>
    <mergeCell ref="D53:E53"/>
    <mergeCell ref="A50:G50"/>
    <mergeCell ref="A51:G51"/>
    <mergeCell ref="A52:G52"/>
    <mergeCell ref="A74:G74"/>
    <mergeCell ref="A53:A54"/>
  </mergeCells>
  <phoneticPr fontId="0" type="noConversion"/>
  <printOptions horizontalCentered="1" verticalCentered="1"/>
  <pageMargins left="0.78740157480314965" right="0.78740157480314965" top="1.8897637795275593" bottom="0.78740157480314965" header="0" footer="0.59055118110236227"/>
  <pageSetup scale="71"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Q37"/>
  <sheetViews>
    <sheetView view="pageBreakPreview" zoomScaleNormal="100" zoomScaleSheetLayoutView="100" workbookViewId="0">
      <selection activeCell="M8" sqref="M8"/>
    </sheetView>
  </sheetViews>
  <sheetFormatPr baseColWidth="10" defaultRowHeight="12.75" x14ac:dyDescent="0.2"/>
  <cols>
    <col min="1" max="1" width="19.85546875" bestFit="1" customWidth="1"/>
    <col min="2" max="4" width="8.5703125" customWidth="1"/>
    <col min="5" max="5" width="9.7109375" bestFit="1" customWidth="1"/>
    <col min="6" max="6" width="2.28515625" customWidth="1"/>
    <col min="7" max="9" width="8.5703125" customWidth="1"/>
    <col min="10" max="10" width="9.7109375" bestFit="1" customWidth="1"/>
    <col min="11" max="11" width="9.28515625" bestFit="1" customWidth="1"/>
    <col min="12" max="12" width="7.5703125" customWidth="1"/>
  </cols>
  <sheetData>
    <row r="1" spans="1:17" s="14" customFormat="1" ht="20.100000000000001" customHeight="1" x14ac:dyDescent="0.2">
      <c r="A1" s="334" t="s">
        <v>269</v>
      </c>
      <c r="B1" s="334"/>
      <c r="C1" s="334"/>
      <c r="D1" s="334"/>
      <c r="E1" s="334"/>
      <c r="F1" s="334"/>
      <c r="G1" s="334"/>
      <c r="H1" s="334"/>
      <c r="I1" s="334"/>
      <c r="J1" s="334"/>
      <c r="K1" s="334"/>
      <c r="L1" s="88"/>
      <c r="M1" s="88"/>
      <c r="N1" s="88"/>
      <c r="O1" s="88"/>
    </row>
    <row r="2" spans="1:17" s="14" customFormat="1" ht="20.100000000000001" customHeight="1" x14ac:dyDescent="0.15">
      <c r="A2" s="335" t="s">
        <v>277</v>
      </c>
      <c r="B2" s="335"/>
      <c r="C2" s="335"/>
      <c r="D2" s="335"/>
      <c r="E2" s="335"/>
      <c r="F2" s="335"/>
      <c r="G2" s="335"/>
      <c r="H2" s="335"/>
      <c r="I2" s="335"/>
      <c r="J2" s="335"/>
      <c r="K2" s="335"/>
      <c r="L2" s="90"/>
      <c r="M2" s="90"/>
      <c r="N2" s="90"/>
      <c r="O2" s="90"/>
    </row>
    <row r="3" spans="1:17" s="20" customFormat="1" ht="11.25" x14ac:dyDescent="0.2">
      <c r="A3" s="17"/>
      <c r="B3" s="336" t="s">
        <v>278</v>
      </c>
      <c r="C3" s="336"/>
      <c r="D3" s="336"/>
      <c r="E3" s="336"/>
      <c r="F3" s="290"/>
      <c r="G3" s="336" t="s">
        <v>483</v>
      </c>
      <c r="H3" s="336"/>
      <c r="I3" s="336"/>
      <c r="J3" s="336"/>
      <c r="K3" s="336"/>
      <c r="L3" s="96"/>
      <c r="M3" s="96"/>
      <c r="N3" s="96"/>
      <c r="O3" s="96"/>
    </row>
    <row r="4" spans="1:17" s="20" customFormat="1" ht="11.25" x14ac:dyDescent="0.2">
      <c r="A4" s="17" t="s">
        <v>281</v>
      </c>
      <c r="B4" s="127">
        <v>2016</v>
      </c>
      <c r="C4" s="337" t="s">
        <v>510</v>
      </c>
      <c r="D4" s="337"/>
      <c r="E4" s="337"/>
      <c r="F4" s="290"/>
      <c r="G4" s="127">
        <v>2016</v>
      </c>
      <c r="H4" s="337" t="s">
        <v>510</v>
      </c>
      <c r="I4" s="337"/>
      <c r="J4" s="337"/>
      <c r="K4" s="337"/>
      <c r="L4" s="96"/>
      <c r="M4" s="96"/>
      <c r="N4" s="96"/>
      <c r="O4" s="96"/>
    </row>
    <row r="5" spans="1:17" s="20" customFormat="1" ht="11.25" x14ac:dyDescent="0.2">
      <c r="A5" s="128"/>
      <c r="B5" s="128"/>
      <c r="C5" s="129">
        <v>2016</v>
      </c>
      <c r="D5" s="129">
        <v>2017</v>
      </c>
      <c r="E5" s="291" t="s">
        <v>522</v>
      </c>
      <c r="F5" s="130"/>
      <c r="G5" s="128"/>
      <c r="H5" s="129">
        <v>2016</v>
      </c>
      <c r="I5" s="129">
        <v>2017</v>
      </c>
      <c r="J5" s="291" t="s">
        <v>522</v>
      </c>
      <c r="K5" s="291" t="s">
        <v>523</v>
      </c>
    </row>
    <row r="7" spans="1:17" x14ac:dyDescent="0.2">
      <c r="A7" s="17" t="s">
        <v>268</v>
      </c>
      <c r="B7" s="131"/>
      <c r="C7" s="131"/>
      <c r="D7" s="131"/>
      <c r="E7" s="132"/>
      <c r="F7" s="2"/>
      <c r="G7" s="131">
        <v>15211124</v>
      </c>
      <c r="H7" s="131">
        <v>12668178</v>
      </c>
      <c r="I7" s="131">
        <v>13373201</v>
      </c>
      <c r="J7" s="133">
        <v>5.5653070236303837E-2</v>
      </c>
    </row>
    <row r="9" spans="1:17" s="112" customFormat="1" ht="11.25" x14ac:dyDescent="0.2">
      <c r="A9" s="9" t="s">
        <v>296</v>
      </c>
      <c r="B9" s="121">
        <v>2702131.5617771996</v>
      </c>
      <c r="C9" s="121">
        <v>2470364.928513899</v>
      </c>
      <c r="D9" s="121">
        <v>2490967.546425099</v>
      </c>
      <c r="E9" s="124">
        <v>8.3399086804532008E-3</v>
      </c>
      <c r="G9" s="121">
        <v>5231133.9684400028</v>
      </c>
      <c r="H9" s="121">
        <v>4383673.9127200004</v>
      </c>
      <c r="I9" s="121">
        <v>4188528.5613999995</v>
      </c>
      <c r="J9" s="125">
        <v>-4.4516393145428101E-2</v>
      </c>
      <c r="K9" s="125">
        <v>0.31320314122250908</v>
      </c>
    </row>
    <row r="10" spans="1:17" s="112" customFormat="1" ht="11.25" x14ac:dyDescent="0.2">
      <c r="A10" s="10" t="s">
        <v>79</v>
      </c>
      <c r="B10" s="121">
        <v>4652467.2809999995</v>
      </c>
      <c r="C10" s="98">
        <v>3792711.6040000003</v>
      </c>
      <c r="D10" s="98">
        <v>3806031.2236000001</v>
      </c>
      <c r="E10" s="124">
        <v>3.5118988709692545E-3</v>
      </c>
      <c r="F10" s="98"/>
      <c r="G10" s="98">
        <v>2405434.9508199999</v>
      </c>
      <c r="H10" s="98">
        <v>1977382.8891400001</v>
      </c>
      <c r="I10" s="98">
        <v>2777055.9952700008</v>
      </c>
      <c r="J10" s="125">
        <v>0.404409844204626</v>
      </c>
      <c r="K10" s="125">
        <v>0.20765828579634754</v>
      </c>
      <c r="L10" s="15"/>
      <c r="M10" s="15"/>
      <c r="N10" s="15"/>
      <c r="O10" s="14"/>
      <c r="P10" s="14"/>
      <c r="Q10" s="15"/>
    </row>
    <row r="11" spans="1:17" s="112" customFormat="1" ht="11.25" x14ac:dyDescent="0.2">
      <c r="A11" s="112" t="s">
        <v>279</v>
      </c>
      <c r="B11" s="121">
        <v>916638.45253809995</v>
      </c>
      <c r="C11" s="121">
        <v>755242.56244270015</v>
      </c>
      <c r="D11" s="121">
        <v>777770.21322189993</v>
      </c>
      <c r="E11" s="124">
        <v>2.981763992003339E-2</v>
      </c>
      <c r="G11" s="121">
        <v>1874909.0626400004</v>
      </c>
      <c r="H11" s="121">
        <v>1536462.55174</v>
      </c>
      <c r="I11" s="121">
        <v>1671696.65405</v>
      </c>
      <c r="J11" s="125">
        <v>8.8005693439693777E-2</v>
      </c>
      <c r="K11" s="125">
        <v>0.12500223424818038</v>
      </c>
      <c r="L11" s="125"/>
    </row>
    <row r="12" spans="1:17" s="112" customFormat="1" ht="11.25" x14ac:dyDescent="0.2">
      <c r="A12" s="9" t="s">
        <v>261</v>
      </c>
      <c r="B12" s="121">
        <v>629505.23037499993</v>
      </c>
      <c r="C12" s="121">
        <v>525875.89394169988</v>
      </c>
      <c r="D12" s="121">
        <v>541838.38249089988</v>
      </c>
      <c r="E12" s="124">
        <v>3.0354098244650851E-2</v>
      </c>
      <c r="G12" s="121">
        <v>1260106.3704600001</v>
      </c>
      <c r="H12" s="121">
        <v>1070213.1102</v>
      </c>
      <c r="I12" s="121">
        <v>1027300.9989799999</v>
      </c>
      <c r="J12" s="125">
        <v>-4.0096790826997686E-2</v>
      </c>
      <c r="K12" s="125">
        <v>7.6817883689925842E-2</v>
      </c>
    </row>
    <row r="13" spans="1:17" s="112" customFormat="1" ht="11.25" x14ac:dyDescent="0.2">
      <c r="A13" s="112" t="s">
        <v>383</v>
      </c>
      <c r="B13" s="139" t="s">
        <v>124</v>
      </c>
      <c r="C13" s="139" t="s">
        <v>124</v>
      </c>
      <c r="D13" s="139" t="s">
        <v>124</v>
      </c>
      <c r="E13" s="139" t="s">
        <v>124</v>
      </c>
      <c r="G13" s="121">
        <v>1093197.8567299997</v>
      </c>
      <c r="H13" s="121">
        <v>899908.27788999979</v>
      </c>
      <c r="I13" s="121">
        <v>888857.51728000003</v>
      </c>
      <c r="J13" s="125">
        <v>-1.227987438443201E-2</v>
      </c>
      <c r="K13" s="125">
        <v>6.6465576736639193E-2</v>
      </c>
    </row>
    <row r="14" spans="1:17" s="112" customFormat="1" ht="11.25" x14ac:dyDescent="0.2">
      <c r="A14" s="112" t="s">
        <v>282</v>
      </c>
      <c r="B14" s="139" t="s">
        <v>124</v>
      </c>
      <c r="C14" s="139" t="s">
        <v>124</v>
      </c>
      <c r="D14" s="139" t="s">
        <v>124</v>
      </c>
      <c r="E14" s="140" t="s">
        <v>124</v>
      </c>
      <c r="G14" s="121">
        <v>823316.75197999994</v>
      </c>
      <c r="H14" s="121">
        <v>669216.54100999981</v>
      </c>
      <c r="I14" s="121">
        <v>680664.33331999998</v>
      </c>
      <c r="J14" s="125">
        <v>1.7106260243840987E-2</v>
      </c>
      <c r="K14" s="125">
        <v>5.0897637246310738E-2</v>
      </c>
    </row>
    <row r="15" spans="1:17" s="112" customFormat="1" ht="11.25" x14ac:dyDescent="0.2">
      <c r="A15" s="112" t="s">
        <v>69</v>
      </c>
      <c r="B15" s="121">
        <v>313805.29467420001</v>
      </c>
      <c r="C15" s="121">
        <v>262792.65772620001</v>
      </c>
      <c r="D15" s="121">
        <v>233604.60659030001</v>
      </c>
      <c r="E15" s="124">
        <v>-0.11106874670109934</v>
      </c>
      <c r="G15" s="121">
        <v>867946.60276000004</v>
      </c>
      <c r="H15" s="121">
        <v>729207.09080999997</v>
      </c>
      <c r="I15" s="121">
        <v>647030.25228000002</v>
      </c>
      <c r="J15" s="125">
        <v>-0.11269341667909216</v>
      </c>
      <c r="K15" s="125">
        <v>4.8382601314374919E-2</v>
      </c>
    </row>
    <row r="16" spans="1:17" s="112" customFormat="1" ht="11.25" x14ac:dyDescent="0.2">
      <c r="A16" s="112" t="s">
        <v>264</v>
      </c>
      <c r="B16" s="121">
        <v>47338.922726700002</v>
      </c>
      <c r="C16" s="121">
        <v>46404.446926000004</v>
      </c>
      <c r="D16" s="121">
        <v>44954.94879219999</v>
      </c>
      <c r="E16" s="124">
        <v>-3.1236190275287457E-2</v>
      </c>
      <c r="G16" s="121">
        <v>302831.96873999992</v>
      </c>
      <c r="H16" s="121">
        <v>292431.04077000002</v>
      </c>
      <c r="I16" s="121">
        <v>301699.06481000001</v>
      </c>
      <c r="J16" s="125">
        <v>3.1693024159119121E-2</v>
      </c>
      <c r="K16" s="125">
        <v>2.2559973846949584E-2</v>
      </c>
    </row>
    <row r="17" spans="1:17" s="112" customFormat="1" ht="11.25" x14ac:dyDescent="0.2">
      <c r="A17" s="112" t="s">
        <v>77</v>
      </c>
      <c r="B17" s="121">
        <v>5255233.9369999999</v>
      </c>
      <c r="C17" s="121">
        <v>4299705.7019999996</v>
      </c>
      <c r="D17" s="121">
        <v>4632656.6047299998</v>
      </c>
      <c r="E17" s="124">
        <v>7.743574230560224E-2</v>
      </c>
      <c r="G17" s="121">
        <v>349195.50151999999</v>
      </c>
      <c r="H17" s="121">
        <v>290148.90175999998</v>
      </c>
      <c r="I17" s="121">
        <v>298032.77161</v>
      </c>
      <c r="J17" s="125">
        <v>2.7171806621281824E-2</v>
      </c>
      <c r="K17" s="125">
        <v>2.2285821592751054E-2</v>
      </c>
    </row>
    <row r="18" spans="1:17" s="112" customFormat="1" ht="11.25" x14ac:dyDescent="0.2">
      <c r="A18" s="112" t="s">
        <v>62</v>
      </c>
      <c r="B18" s="121">
        <v>83445.721280199999</v>
      </c>
      <c r="C18" s="121">
        <v>67537.819428199989</v>
      </c>
      <c r="D18" s="121">
        <v>70849.746025200002</v>
      </c>
      <c r="E18" s="124">
        <v>4.9038103762306884E-2</v>
      </c>
      <c r="G18" s="121">
        <v>169372.28245999999</v>
      </c>
      <c r="H18" s="121">
        <v>137262.15717999998</v>
      </c>
      <c r="I18" s="121">
        <v>168354.86834000002</v>
      </c>
      <c r="J18" s="125">
        <v>0.22652063612279028</v>
      </c>
      <c r="K18" s="125">
        <v>1.2588973151603719E-2</v>
      </c>
    </row>
    <row r="19" spans="1:17" s="112" customFormat="1" ht="11.25" x14ac:dyDescent="0.2">
      <c r="A19" s="112" t="s">
        <v>263</v>
      </c>
      <c r="B19" s="121">
        <v>145719.97851839999</v>
      </c>
      <c r="C19" s="121">
        <v>118593.7890684</v>
      </c>
      <c r="D19" s="121">
        <v>127067.435379</v>
      </c>
      <c r="E19" s="124">
        <v>7.1451012545966863E-2</v>
      </c>
      <c r="G19" s="121">
        <v>188311.84987999999</v>
      </c>
      <c r="H19" s="121">
        <v>152427.61150000003</v>
      </c>
      <c r="I19" s="121">
        <v>151191.88820000002</v>
      </c>
      <c r="J19" s="125">
        <v>-8.1069518038076049E-3</v>
      </c>
      <c r="K19" s="125">
        <v>1.1305587061766291E-2</v>
      </c>
    </row>
    <row r="20" spans="1:17" s="112" customFormat="1" ht="11.25" x14ac:dyDescent="0.2">
      <c r="A20" s="112" t="s">
        <v>262</v>
      </c>
      <c r="B20" s="121">
        <v>35939.205930000004</v>
      </c>
      <c r="C20" s="121">
        <v>32617.628930000003</v>
      </c>
      <c r="D20" s="121">
        <v>38543.292699999998</v>
      </c>
      <c r="E20" s="124">
        <v>0.18167058625619092</v>
      </c>
      <c r="G20" s="121">
        <v>48902.257139999994</v>
      </c>
      <c r="H20" s="121">
        <v>38648.31654</v>
      </c>
      <c r="I20" s="121">
        <v>43128.160690000019</v>
      </c>
      <c r="J20" s="125">
        <v>0.11591304747681574</v>
      </c>
      <c r="K20" s="125">
        <v>3.2249691521124987E-3</v>
      </c>
    </row>
    <row r="21" spans="1:17" s="112" customFormat="1" ht="11.25" x14ac:dyDescent="0.2">
      <c r="A21" s="208" t="s">
        <v>265</v>
      </c>
      <c r="B21" s="209">
        <v>148500.77414999998</v>
      </c>
      <c r="C21" s="209">
        <v>122786.87699999999</v>
      </c>
      <c r="D21" s="209">
        <v>150022.50102999998</v>
      </c>
      <c r="E21" s="210">
        <v>0.22181217321782687</v>
      </c>
      <c r="F21" s="208"/>
      <c r="G21" s="209">
        <v>36713.029750000002</v>
      </c>
      <c r="H21" s="209">
        <v>27520.593910000003</v>
      </c>
      <c r="I21" s="209">
        <v>27911.039349999992</v>
      </c>
      <c r="J21" s="210">
        <v>1.4187391495868562E-2</v>
      </c>
      <c r="K21" s="210">
        <v>2.0870874033823311E-3</v>
      </c>
    </row>
    <row r="22" spans="1:17" s="14" customFormat="1" ht="11.25" x14ac:dyDescent="0.2">
      <c r="A22" s="122" t="s">
        <v>267</v>
      </c>
      <c r="B22" s="123">
        <v>7136.0707120999996</v>
      </c>
      <c r="C22" s="123">
        <v>6681.4600521000011</v>
      </c>
      <c r="D22" s="123">
        <v>4934.9664620000012</v>
      </c>
      <c r="E22" s="292">
        <v>-0.26139400317915129</v>
      </c>
      <c r="F22" s="122"/>
      <c r="G22" s="123">
        <v>21132.287409999997</v>
      </c>
      <c r="H22" s="123">
        <v>19710.619259999999</v>
      </c>
      <c r="I22" s="123">
        <v>15463.103219999997</v>
      </c>
      <c r="J22" s="126">
        <v>-0.21549378961521282</v>
      </c>
      <c r="K22" s="126">
        <v>1.1562753913591814E-3</v>
      </c>
      <c r="L22" s="112"/>
      <c r="M22" s="112"/>
      <c r="N22" s="112"/>
      <c r="O22" s="112"/>
      <c r="P22" s="112"/>
      <c r="Q22" s="112"/>
    </row>
    <row r="23" spans="1:17" s="14" customFormat="1" ht="11.25" x14ac:dyDescent="0.2">
      <c r="A23" s="9" t="s">
        <v>472</v>
      </c>
      <c r="B23" s="9"/>
      <c r="C23" s="9"/>
      <c r="D23" s="9"/>
      <c r="E23" s="9"/>
      <c r="F23" s="9"/>
      <c r="G23" s="9"/>
      <c r="H23" s="9"/>
      <c r="I23" s="9"/>
      <c r="J23" s="9"/>
      <c r="K23" s="9"/>
      <c r="L23" s="15"/>
      <c r="M23" s="15"/>
      <c r="N23" s="15"/>
      <c r="Q23" s="15"/>
    </row>
    <row r="24" spans="1:17" s="112" customFormat="1" ht="11.25" x14ac:dyDescent="0.2">
      <c r="A24" s="112" t="s">
        <v>280</v>
      </c>
    </row>
    <row r="25" spans="1:17" s="112" customFormat="1" ht="11.25" x14ac:dyDescent="0.2"/>
    <row r="26" spans="1:17" s="112" customFormat="1" ht="11.25" x14ac:dyDescent="0.2"/>
    <row r="27" spans="1:17" s="112" customFormat="1" ht="11.25" x14ac:dyDescent="0.2"/>
    <row r="28" spans="1:17" s="112" customFormat="1" ht="11.25" x14ac:dyDescent="0.2"/>
    <row r="29" spans="1:17" s="112" customFormat="1" ht="11.25" x14ac:dyDescent="0.2"/>
    <row r="30" spans="1:17" s="112" customFormat="1" ht="11.25" x14ac:dyDescent="0.2"/>
    <row r="31" spans="1:17" s="112" customFormat="1" ht="11.25" x14ac:dyDescent="0.2"/>
    <row r="32" spans="1:17" s="112" customFormat="1" ht="11.25" x14ac:dyDescent="0.2"/>
    <row r="33" spans="9:10" s="112" customFormat="1" ht="11.25" x14ac:dyDescent="0.2"/>
    <row r="34" spans="9:10" s="112" customFormat="1" ht="11.25" x14ac:dyDescent="0.2"/>
    <row r="35" spans="9:10" s="112" customFormat="1" ht="11.25" x14ac:dyDescent="0.2"/>
    <row r="36" spans="9:10" s="112" customFormat="1" ht="11.25" x14ac:dyDescent="0.2">
      <c r="I36" s="125"/>
      <c r="J36" s="125"/>
    </row>
    <row r="37" spans="9:10" s="112" customFormat="1" ht="11.25" x14ac:dyDescent="0.2"/>
  </sheetData>
  <sortState ref="A9:I22">
    <sortCondition descending="1" ref="I9:I22"/>
  </sortState>
  <mergeCells count="6">
    <mergeCell ref="A1:K1"/>
    <mergeCell ref="A2:K2"/>
    <mergeCell ref="B3:E3"/>
    <mergeCell ref="G3:K3"/>
    <mergeCell ref="C4:E4"/>
    <mergeCell ref="H4:K4"/>
  </mergeCells>
  <pageMargins left="0.70866141732283472" right="0.70866141732283472" top="0.74803149606299213" bottom="0.74803149606299213" header="0.31496062992125984" footer="0.31496062992125984"/>
  <pageSetup scale="83"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Portada </vt:lpstr>
      <vt:lpstr>TitulosGraficos</vt:lpstr>
      <vt:lpstr>balanza</vt:lpstr>
      <vt:lpstr>evolución_comercio</vt:lpstr>
      <vt:lpstr>balanza productos_clase_sector</vt:lpstr>
      <vt:lpstr>zona economica</vt:lpstr>
      <vt:lpstr>prin paises exp e imp</vt:lpstr>
      <vt:lpstr>prin prod exp e imp</vt:lpstr>
      <vt:lpstr>Principales Rubros</vt:lpstr>
      <vt:lpstr>productos</vt:lpstr>
      <vt:lpstr>balanza!Área_de_impresión</vt:lpstr>
      <vt:lpstr>'balanza productos_clase_sector'!Área_de_impresión</vt:lpstr>
      <vt:lpstr>evolución_comercio!Área_de_impresión</vt:lpstr>
      <vt:lpstr>'Portada '!Área_de_impresión</vt:lpstr>
      <vt:lpstr>'prin paises exp e imp'!Área_de_impresión</vt:lpstr>
      <vt:lpstr>'prin prod exp e imp'!Área_de_impresión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Guillermo Pino</cp:lastModifiedBy>
  <cp:lastPrinted>2014-12-17T20:11:22Z</cp:lastPrinted>
  <dcterms:created xsi:type="dcterms:W3CDTF">2004-11-22T15:10:56Z</dcterms:created>
  <dcterms:modified xsi:type="dcterms:W3CDTF">2018-02-07T20:06:10Z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ies>
</file>