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486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<sst xmlns="http://schemas.openxmlformats.org/spreadsheetml/2006/main" count="152" uniqueCount="81">
  <si>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</si>
  <si>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</si>
  <si>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</si>
  <si>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</si>
  <si>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</si>
  <si>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</si>
  <si>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</si>
  <si>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</si>
  <si>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</si>
  <si>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</si>
  <si>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</si>
  <si>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</si>
  <si>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</si>
  <si>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</si>
  <si>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</si>
  <si>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</si>
  <si>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</si>
  <si>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</si>
  <si>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</si>
  <si>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</si>
  <si>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</si>
  <si>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</si>
  <si>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</si>
  <si>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</si>
  <si>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</si>
  <si>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</si>
  <si>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</si>
  <si>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</si>
  <si>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</si>
  <si>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</si>
  <si>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</si>
  <si>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</si>
  <si>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</si>
  <si>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</si>
  <si>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</si>
  <si>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</si>
  <si>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</si>
  <si>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</si>
  <si>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</si>
  <si>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</si>
  <si>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</si>
  <si>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</si>
  <si>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</si>
  <si>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</si>
  <si>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</si>
  <si>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</si>
  <si>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</si>
  <si>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</si>
  <si>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</si>
  <si>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</si>
  <si>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</si>
  <si>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</si>
  <si>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</si>
  <si>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</si>
  <si>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</si>
  <si>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</si>
  <si>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</si>
  <si>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</si>
  <si>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</si>
  <si>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</si>
  <si>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</si>
  <si>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</si>
  <si>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</si>
  <si>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</si>
  <si>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</si>
  <si>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</si>
  <si>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</si>
  <si>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</si>
  <si>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</si>
  <si>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</si>
  <si>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</si>
  <si>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</si>
  <si>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</si>
  <si>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</si>
  <si>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</si>
  <si>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</si>
  <si>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</si>
  <si>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Mayo</t>
  </si>
  <si>
    <t>Nota: lunes 5 de junio feriado nacional en Holanda, mercados cerrados.</t>
  </si>
  <si>
    <t>semana del  5 al 11 de junio de 2017</t>
  </si>
  <si>
    <t>Junio 2017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</si>
</sst>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62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3" fillId="63" borderId="0" xfId="0" applyNumberFormat="1" applyFont="1" applyFill="1" applyBorder="1" applyAlignment="1">
      <alignment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58" borderId="30" xfId="0" applyNumberFormat="1" applyFont="1" applyFill="1" applyBorder="1" applyAlignment="1">
      <alignment horizontal="right"/>
    </xf>
    <xf numFmtId="2" fontId="57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142875</xdr:rowOff>
    </xdr:from>
    <xdr:to>
      <xdr:col>3</xdr:col>
      <xdr:colOff>685800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00075"/>
          <a:ext cx="3705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99"/>
      <c r="B2" s="199"/>
      <c r="C2" s="199"/>
      <c r="D2" s="199"/>
      <c r="E2" s="1"/>
      <c r="F2" s="1"/>
      <c r="G2" s="1"/>
    </row>
    <row r="3" spans="1:7" ht="18">
      <c r="A3" s="199"/>
      <c r="B3" s="199"/>
      <c r="C3" s="199"/>
      <c r="D3" s="199"/>
      <c r="E3" s="1"/>
      <c r="F3" s="1"/>
      <c r="G3" s="1"/>
    </row>
    <row r="4" spans="1:8" ht="18">
      <c r="A4" s="199"/>
      <c r="B4" s="199"/>
      <c r="C4" s="199"/>
      <c r="D4" s="199"/>
      <c r="E4" s="1"/>
      <c r="F4" s="1"/>
      <c r="G4" s="1"/>
      <c r="H4" s="1"/>
    </row>
    <row r="5" spans="1:8" ht="18">
      <c r="A5" s="199"/>
      <c r="B5" s="199"/>
      <c r="C5" s="199"/>
      <c r="D5" s="199"/>
      <c r="E5" s="1"/>
      <c r="F5" s="1"/>
      <c r="G5" s="1"/>
      <c r="H5" s="1"/>
    </row>
    <row r="6" spans="1:8" ht="18">
      <c r="A6" s="199"/>
      <c r="B6" s="199"/>
      <c r="C6" s="199"/>
      <c r="D6" s="199"/>
      <c r="E6" s="1"/>
      <c r="F6" s="194"/>
      <c r="G6" s="1"/>
      <c r="H6" s="1"/>
    </row>
    <row r="7" spans="1:8" ht="18">
      <c r="A7" s="199"/>
      <c r="B7" s="199"/>
      <c r="C7" s="199"/>
      <c r="D7" s="199"/>
      <c r="E7" s="1"/>
      <c r="F7" s="194"/>
      <c r="G7" s="1"/>
      <c r="H7" s="1"/>
    </row>
    <row r="8" spans="1:8" ht="18">
      <c r="A8" s="199"/>
      <c r="B8" s="199"/>
      <c r="C8" s="199"/>
      <c r="D8" s="199"/>
      <c r="E8" s="1"/>
      <c r="F8" s="1"/>
      <c r="G8" s="1"/>
      <c r="H8" s="1"/>
    </row>
    <row r="9" spans="1:8" ht="18">
      <c r="A9" s="200"/>
      <c r="B9" s="199"/>
      <c r="C9" s="199"/>
      <c r="D9" s="199"/>
      <c r="E9" s="1"/>
      <c r="F9" s="1"/>
      <c r="G9" s="1"/>
      <c r="H9" s="1"/>
    </row>
    <row r="10" spans="1:8" ht="18">
      <c r="A10" s="201"/>
      <c r="B10" s="201"/>
      <c r="C10" s="201"/>
      <c r="D10" s="203"/>
      <c r="E10" s="70"/>
      <c r="F10" s="70"/>
      <c r="G10" s="70"/>
      <c r="H10" s="1"/>
    </row>
    <row r="11" spans="1:8" ht="18">
      <c r="A11" s="202"/>
      <c r="B11" s="202"/>
      <c r="C11" s="202"/>
      <c r="D11" s="202"/>
      <c r="E11" s="2"/>
      <c r="F11" s="2"/>
      <c r="G11" s="2"/>
      <c r="H11" s="1"/>
    </row>
    <row r="12" spans="1:8" ht="18">
      <c r="A12" s="2"/>
      <c r="B12" s="2"/>
      <c r="C12" s="2"/>
      <c r="D12" s="202"/>
      <c r="E12" s="2"/>
      <c r="F12" s="2"/>
      <c r="G12" s="2"/>
      <c r="H12" s="1"/>
    </row>
    <row r="13" spans="1:8" ht="18">
      <c r="A13" s="69"/>
      <c r="B13" s="69"/>
      <c r="C13" s="69"/>
      <c r="D13" s="114"/>
      <c r="E13" s="69"/>
      <c r="F13" s="69"/>
      <c r="G13" s="69"/>
      <c r="H13" s="1"/>
    </row>
    <row r="14" spans="2:8" ht="18">
      <c r="B14" s="1"/>
      <c r="C14" s="1"/>
      <c r="D14" s="113"/>
      <c r="E14" s="1"/>
      <c r="F14" s="1"/>
      <c r="G14" s="1"/>
      <c r="H14" s="1"/>
    </row>
    <row r="15" spans="2:8" ht="18">
      <c r="B15" s="1"/>
      <c r="C15" s="1"/>
      <c r="D15" s="113"/>
      <c r="E15" s="1"/>
      <c r="F15" s="1"/>
      <c r="G15" s="1"/>
      <c r="H15" s="1"/>
    </row>
    <row r="16" spans="2:8" ht="18">
      <c r="B16" s="1"/>
      <c r="C16" s="1"/>
      <c r="D16" s="113"/>
      <c r="E16" s="1"/>
      <c r="F16" s="1"/>
      <c r="G16" s="1"/>
      <c r="H16" s="1"/>
    </row>
    <row r="17" spans="2:12" ht="18">
      <c r="B17" s="1"/>
      <c r="C17" s="1"/>
      <c r="D17" s="11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3"/>
      <c r="E21" s="1"/>
      <c r="F21" s="1"/>
      <c r="G21" s="1"/>
      <c r="H21" s="1"/>
      <c r="I21" s="1"/>
      <c r="J21" s="1"/>
      <c r="K21" s="1"/>
      <c r="L21" s="1"/>
    </row>
    <row r="22" spans="2:12" ht="18">
      <c r="B22" s="232" t="s">
        <v>53</v>
      </c>
      <c r="C22" s="232"/>
      <c r="D22" s="232"/>
      <c r="E22" s="232"/>
      <c r="F22" s="1"/>
      <c r="G22" s="1"/>
      <c r="H22" s="1"/>
      <c r="I22" s="1"/>
      <c r="J22" s="1"/>
      <c r="K22" s="1"/>
      <c r="L22" s="1"/>
    </row>
    <row r="23" spans="2:12" ht="18">
      <c r="B23" s="140" t="s">
        <v>79</v>
      </c>
      <c r="C23" s="140"/>
      <c r="D23" s="140"/>
      <c r="E23" s="140"/>
      <c r="F23" s="136"/>
      <c r="G23" s="137"/>
      <c r="H23" s="1"/>
      <c r="I23" s="1"/>
      <c r="J23" s="1"/>
      <c r="K23" s="1"/>
      <c r="L23" s="1"/>
    </row>
    <row r="24" spans="1:12" ht="18">
      <c r="A24" s="1"/>
      <c r="B24" s="1"/>
      <c r="C24" s="139"/>
      <c r="D24" s="139"/>
      <c r="E24" s="139"/>
      <c r="F24" s="139"/>
      <c r="G24" s="138"/>
      <c r="H24" s="1"/>
      <c r="I24" s="1"/>
      <c r="J24" s="1"/>
      <c r="K24" s="1"/>
      <c r="L24" s="1"/>
    </row>
    <row r="25" spans="1:12" ht="18">
      <c r="A25" s="7"/>
      <c r="B25" s="7"/>
      <c r="C25" s="7"/>
      <c r="D25" s="11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5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102"/>
      <c r="G4" s="102"/>
      <c r="H4" s="102"/>
    </row>
    <row r="5" spans="1:8" ht="18">
      <c r="A5" s="102"/>
      <c r="B5" s="102"/>
      <c r="C5" s="102"/>
      <c r="D5" s="102"/>
      <c r="E5" s="102"/>
      <c r="F5" s="102"/>
      <c r="G5" s="102"/>
      <c r="H5" s="102"/>
    </row>
    <row r="6" spans="1:8" ht="18">
      <c r="A6" s="102"/>
      <c r="B6" s="102"/>
      <c r="C6" s="102"/>
      <c r="D6" s="102"/>
      <c r="E6" s="102"/>
      <c r="F6" s="193"/>
      <c r="G6" s="102"/>
      <c r="H6" s="102"/>
    </row>
    <row r="7" spans="1:8" ht="18">
      <c r="A7" s="102"/>
      <c r="B7" s="102"/>
      <c r="C7" s="102"/>
      <c r="D7" s="102"/>
      <c r="E7" s="102"/>
      <c r="F7" s="193"/>
      <c r="G7" s="102"/>
      <c r="H7" s="102"/>
    </row>
    <row r="8" spans="1:8" ht="18">
      <c r="A8" s="102"/>
      <c r="B8" s="102"/>
      <c r="C8" s="102"/>
      <c r="D8" s="102"/>
      <c r="E8" s="102"/>
      <c r="F8" s="102"/>
      <c r="G8" s="102"/>
      <c r="H8" s="102"/>
    </row>
    <row r="9" spans="1:8" ht="18">
      <c r="A9" s="102"/>
      <c r="B9" s="102"/>
      <c r="C9" s="102"/>
      <c r="D9" s="102"/>
      <c r="E9" s="102"/>
      <c r="F9" s="102"/>
      <c r="G9" s="102"/>
      <c r="H9" s="102"/>
    </row>
    <row r="10" spans="1:8" ht="18">
      <c r="A10" s="240" t="s">
        <v>48</v>
      </c>
      <c r="B10" s="240"/>
      <c r="C10" s="240"/>
      <c r="D10" s="241"/>
      <c r="E10" s="240"/>
      <c r="F10" s="240"/>
      <c r="G10" s="103"/>
      <c r="H10" s="102"/>
    </row>
    <row r="11" spans="1:8" ht="18">
      <c r="A11" s="242" t="s">
        <v>50</v>
      </c>
      <c r="B11" s="242"/>
      <c r="C11" s="242"/>
      <c r="D11" s="242"/>
      <c r="E11" s="242"/>
      <c r="F11" s="242"/>
      <c r="G11" s="107"/>
      <c r="H11" s="102"/>
    </row>
    <row r="12" spans="1:8" ht="18">
      <c r="A12" s="104"/>
      <c r="B12" s="104"/>
      <c r="C12" s="104"/>
      <c r="D12" s="104"/>
      <c r="E12" s="104"/>
      <c r="F12" s="104"/>
      <c r="G12" s="104"/>
      <c r="H12" s="102"/>
    </row>
    <row r="13" spans="1:8" ht="18">
      <c r="A13" s="237" t="s">
        <v>44</v>
      </c>
      <c r="B13" s="237"/>
      <c r="C13" s="237"/>
      <c r="D13" s="238"/>
      <c r="E13" s="237"/>
      <c r="F13" s="237"/>
      <c r="G13" s="105"/>
      <c r="H13" s="102"/>
    </row>
    <row r="14" spans="1:8" ht="18">
      <c r="A14" s="235" t="s">
        <v>45</v>
      </c>
      <c r="B14" s="235"/>
      <c r="C14" s="235"/>
      <c r="D14" s="236"/>
      <c r="E14" s="235"/>
      <c r="F14" s="235"/>
      <c r="G14" s="108"/>
      <c r="H14" s="102"/>
    </row>
    <row r="15" spans="1:8" ht="18">
      <c r="A15" s="104"/>
      <c r="B15" s="106"/>
      <c r="C15" s="106"/>
      <c r="D15" s="112"/>
      <c r="E15" s="106"/>
      <c r="F15" s="106"/>
      <c r="G15" s="106"/>
      <c r="H15" s="102"/>
    </row>
    <row r="16" spans="1:8" ht="18">
      <c r="A16" s="104"/>
      <c r="B16" s="106"/>
      <c r="C16" s="106"/>
      <c r="D16" s="112"/>
      <c r="E16" s="106"/>
      <c r="F16" s="106"/>
      <c r="G16" s="106"/>
      <c r="H16" s="102"/>
    </row>
    <row r="17" spans="1:12" ht="18">
      <c r="A17" s="104"/>
      <c r="B17" s="106"/>
      <c r="C17" s="106"/>
      <c r="D17" s="112"/>
      <c r="E17" s="106"/>
      <c r="F17" s="106"/>
      <c r="G17" s="106"/>
      <c r="H17" s="106"/>
      <c r="I17" s="106"/>
      <c r="J17" s="102"/>
      <c r="K17" s="102"/>
      <c r="L17" s="102"/>
    </row>
    <row r="18" spans="1:12" ht="18">
      <c r="A18" s="235" t="s">
        <v>64</v>
      </c>
      <c r="B18" s="235"/>
      <c r="C18" s="235"/>
      <c r="D18" s="236"/>
      <c r="E18" s="235"/>
      <c r="F18" s="235"/>
      <c r="G18" s="108"/>
      <c r="H18" s="102"/>
      <c r="I18" s="102"/>
      <c r="J18" s="102"/>
      <c r="K18" s="102"/>
      <c r="L18" s="102"/>
    </row>
    <row r="19" spans="1:12" ht="18">
      <c r="A19" s="237" t="s">
        <v>65</v>
      </c>
      <c r="B19" s="237"/>
      <c r="C19" s="237"/>
      <c r="D19" s="238"/>
      <c r="E19" s="237"/>
      <c r="F19" s="237"/>
      <c r="G19" s="105"/>
      <c r="H19" s="102"/>
      <c r="I19" s="102"/>
      <c r="J19" s="102"/>
      <c r="K19" s="102"/>
      <c r="L19" s="102"/>
    </row>
    <row r="20" spans="1:12" ht="18">
      <c r="A20" s="104"/>
      <c r="B20" s="106"/>
      <c r="C20" s="106"/>
      <c r="D20" s="112"/>
      <c r="E20" s="106"/>
      <c r="F20" s="106"/>
      <c r="G20" s="106"/>
      <c r="H20" s="102"/>
      <c r="I20" s="102"/>
      <c r="J20" s="102"/>
      <c r="K20" s="102"/>
      <c r="L20" s="102"/>
    </row>
    <row r="21" spans="1:12" ht="18">
      <c r="A21" s="104"/>
      <c r="B21" s="106"/>
      <c r="C21" s="106"/>
      <c r="D21" s="112"/>
      <c r="E21" s="106"/>
      <c r="F21" s="106"/>
      <c r="G21" s="106"/>
      <c r="H21" s="102"/>
      <c r="I21" s="102"/>
      <c r="J21" s="102"/>
      <c r="K21" s="102"/>
      <c r="L21" s="102"/>
    </row>
    <row r="22" spans="1:12" ht="18">
      <c r="A22" s="235" t="s">
        <v>46</v>
      </c>
      <c r="B22" s="235"/>
      <c r="C22" s="235"/>
      <c r="D22" s="236"/>
      <c r="E22" s="235"/>
      <c r="F22" s="235"/>
      <c r="G22" s="108"/>
      <c r="H22" s="102"/>
      <c r="I22" s="102"/>
      <c r="J22" s="102"/>
      <c r="K22" s="102"/>
      <c r="L22" s="102"/>
    </row>
    <row r="23" spans="1:12" ht="18">
      <c r="A23" s="104"/>
      <c r="B23" s="141"/>
      <c r="C23" s="141"/>
      <c r="D23" s="141"/>
      <c r="E23" s="141"/>
      <c r="F23" s="141"/>
      <c r="G23" s="104"/>
      <c r="H23" s="102"/>
      <c r="I23" s="102"/>
      <c r="J23" s="102"/>
      <c r="K23" s="102"/>
      <c r="L23" s="102"/>
    </row>
    <row r="24" spans="1:12" ht="18">
      <c r="A24" s="239" t="s">
        <v>0</v>
      </c>
      <c r="B24" s="239"/>
      <c r="C24" s="239"/>
      <c r="D24" s="239"/>
      <c r="E24" s="239"/>
      <c r="F24" s="239"/>
      <c r="G24" s="109"/>
      <c r="H24" s="102"/>
      <c r="I24" s="102"/>
      <c r="J24" s="102"/>
      <c r="K24" s="102"/>
      <c r="L24" s="102"/>
    </row>
    <row r="25" spans="1:12" ht="18">
      <c r="A25" s="102"/>
      <c r="B25" s="102"/>
      <c r="C25" s="102"/>
      <c r="D25" s="113"/>
      <c r="E25" s="102"/>
      <c r="F25" s="102"/>
      <c r="G25" s="102"/>
      <c r="H25" s="102"/>
      <c r="I25" s="102"/>
      <c r="J25" s="102"/>
      <c r="K25" s="102"/>
      <c r="L25" s="102"/>
    </row>
    <row r="26" spans="1:12" ht="18">
      <c r="A26" s="102"/>
      <c r="B26" s="102"/>
      <c r="C26" s="102"/>
      <c r="D26" s="113"/>
      <c r="E26" s="102"/>
      <c r="F26" s="102"/>
      <c r="G26" s="102"/>
      <c r="H26" s="102"/>
      <c r="I26" s="102"/>
      <c r="J26" s="102"/>
      <c r="K26" s="102"/>
      <c r="L26" s="102"/>
    </row>
    <row r="27" spans="1:8" ht="18">
      <c r="A27" s="102"/>
      <c r="B27" s="102"/>
      <c r="C27" s="102"/>
      <c r="D27" s="113"/>
      <c r="E27" s="102"/>
      <c r="F27" s="102"/>
      <c r="G27" s="102"/>
      <c r="H27" s="102"/>
    </row>
    <row r="28" spans="1:8" ht="18">
      <c r="A28" s="102"/>
      <c r="B28" s="102"/>
      <c r="C28" s="102"/>
      <c r="D28" s="102"/>
      <c r="E28" s="102"/>
      <c r="F28" s="102"/>
      <c r="G28" s="102"/>
      <c r="H28" s="102"/>
    </row>
    <row r="29" spans="1:8" ht="18">
      <c r="A29" s="102"/>
      <c r="B29" s="102"/>
      <c r="C29" s="102"/>
      <c r="D29" s="102"/>
      <c r="E29" s="102"/>
      <c r="F29" s="102"/>
      <c r="G29" s="102"/>
      <c r="H29" s="102"/>
    </row>
    <row r="30" spans="1:8" ht="18">
      <c r="A30" s="102"/>
      <c r="B30" s="102"/>
      <c r="C30" s="102"/>
      <c r="D30" s="102"/>
      <c r="E30" s="102"/>
      <c r="F30" s="102"/>
      <c r="G30" s="102"/>
      <c r="H30" s="102"/>
    </row>
    <row r="31" spans="1:8" ht="18">
      <c r="A31" s="102"/>
      <c r="B31" s="102"/>
      <c r="C31" s="102"/>
      <c r="D31" s="102"/>
      <c r="E31" s="102"/>
      <c r="F31" s="102"/>
      <c r="G31" s="102"/>
      <c r="H31" s="102"/>
    </row>
    <row r="36" spans="2:4" ht="18">
      <c r="B36" s="233" t="s">
        <v>49</v>
      </c>
      <c r="C36" s="233"/>
      <c r="D36" s="233"/>
    </row>
    <row r="37" spans="2:4" ht="18">
      <c r="B37" s="233" t="s">
        <v>59</v>
      </c>
      <c r="C37" s="233"/>
      <c r="D37" s="12"/>
    </row>
    <row r="38" spans="2:4" ht="18">
      <c r="B38" s="233" t="s">
        <v>60</v>
      </c>
      <c r="C38" s="233"/>
      <c r="D38" s="12"/>
    </row>
    <row r="39" spans="2:4" ht="18">
      <c r="B39" s="234" t="s">
        <v>47</v>
      </c>
      <c r="C39" s="234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3" sqref="B3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44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44"/>
      <c r="B2" s="245" t="s">
        <v>80</v>
      </c>
      <c r="C2" s="245"/>
      <c r="D2" s="245"/>
      <c r="E2" s="245"/>
      <c r="F2" s="245"/>
      <c r="G2" s="246" t="s">
        <v>2</v>
      </c>
      <c r="H2" s="246"/>
      <c r="I2" s="246"/>
      <c r="J2" s="246" t="s">
        <v>3</v>
      </c>
      <c r="K2" s="246"/>
      <c r="L2" s="246"/>
      <c r="M2" s="4"/>
      <c r="N2" s="4"/>
      <c r="O2" s="4"/>
    </row>
    <row r="3" spans="1:15" ht="15.75">
      <c r="A3" s="244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46"/>
      <c r="H3" s="246"/>
      <c r="I3" s="246"/>
      <c r="J3" s="247" t="s">
        <v>77</v>
      </c>
      <c r="K3" s="247"/>
      <c r="L3" s="247"/>
      <c r="M3" s="4"/>
      <c r="N3" s="4"/>
      <c r="O3" s="4"/>
    </row>
    <row r="4" spans="1:15" ht="15.75">
      <c r="A4" s="244"/>
      <c r="B4" s="64">
        <v>5</v>
      </c>
      <c r="C4" s="63">
        <v>6</v>
      </c>
      <c r="D4" s="63">
        <v>7</v>
      </c>
      <c r="E4" s="63">
        <v>8</v>
      </c>
      <c r="F4" s="160">
        <v>9</v>
      </c>
      <c r="G4" s="100" t="s">
        <v>54</v>
      </c>
      <c r="H4" s="9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82"/>
      <c r="C5" s="180"/>
      <c r="D5" s="180"/>
      <c r="E5" s="180"/>
      <c r="F5" s="180"/>
      <c r="G5" s="85"/>
      <c r="H5" s="145"/>
      <c r="I5" s="150"/>
      <c r="J5" s="150"/>
      <c r="K5" s="40"/>
      <c r="L5" s="39"/>
      <c r="M5" s="4"/>
      <c r="N5" s="4"/>
      <c r="O5" s="4"/>
    </row>
    <row r="6" spans="1:15" ht="15">
      <c r="A6" s="45" t="s">
        <v>11</v>
      </c>
      <c r="B6" s="175">
        <v>188</v>
      </c>
      <c r="C6" s="175">
        <v>188</v>
      </c>
      <c r="D6" s="175">
        <v>188</v>
      </c>
      <c r="E6" s="30">
        <v>189</v>
      </c>
      <c r="F6" s="175">
        <v>189</v>
      </c>
      <c r="G6" s="86">
        <v>188</v>
      </c>
      <c r="H6" s="190">
        <f>AVERAGE(B6:F6)</f>
        <v>188.4</v>
      </c>
      <c r="I6" s="190">
        <f>(H6/G6-1)*100</f>
        <v>0.21276595744681437</v>
      </c>
      <c r="J6" s="209">
        <v>203.57</v>
      </c>
      <c r="K6" s="41">
        <v>188.57</v>
      </c>
      <c r="L6" s="58">
        <f>(K6/J6-1)*100</f>
        <v>-7.368472761212363</v>
      </c>
      <c r="M6" s="4"/>
      <c r="N6" s="4"/>
      <c r="O6" s="4"/>
    </row>
    <row r="7" spans="1:15" ht="15">
      <c r="A7" s="54" t="s">
        <v>52</v>
      </c>
      <c r="B7" s="179" t="s">
        <v>76</v>
      </c>
      <c r="C7" s="179" t="s">
        <v>76</v>
      </c>
      <c r="D7" s="179" t="s">
        <v>76</v>
      </c>
      <c r="E7" s="179" t="s">
        <v>76</v>
      </c>
      <c r="F7" s="179" t="s">
        <v>76</v>
      </c>
      <c r="G7" s="215" t="s">
        <v>66</v>
      </c>
      <c r="H7" s="179" t="s">
        <v>66</v>
      </c>
      <c r="I7" s="179" t="s">
        <v>66</v>
      </c>
      <c r="J7" s="42">
        <v>183.57</v>
      </c>
      <c r="K7" s="227" t="s">
        <v>66</v>
      </c>
      <c r="L7" s="179" t="s">
        <v>66</v>
      </c>
      <c r="M7" s="4"/>
      <c r="N7" s="4"/>
      <c r="O7" s="4"/>
    </row>
    <row r="8" spans="1:15" ht="15.75">
      <c r="A8" s="55" t="s">
        <v>12</v>
      </c>
      <c r="B8" s="30"/>
      <c r="C8" s="175"/>
      <c r="D8" s="175"/>
      <c r="E8" s="175"/>
      <c r="F8" s="175"/>
      <c r="G8" s="167"/>
      <c r="H8" s="81"/>
      <c r="I8" s="81"/>
      <c r="J8" s="210"/>
      <c r="K8" s="43"/>
      <c r="L8" s="32"/>
      <c r="M8" s="4"/>
      <c r="N8" s="4"/>
      <c r="O8" s="4"/>
    </row>
    <row r="9" spans="1:15" ht="15">
      <c r="A9" s="54" t="s">
        <v>75</v>
      </c>
      <c r="B9" s="179" t="s">
        <v>66</v>
      </c>
      <c r="C9" s="179" t="s">
        <v>66</v>
      </c>
      <c r="D9" s="179" t="s">
        <v>66</v>
      </c>
      <c r="E9" s="179" t="s">
        <v>66</v>
      </c>
      <c r="F9" s="179" t="s">
        <v>66</v>
      </c>
      <c r="G9" s="168" t="s">
        <v>66</v>
      </c>
      <c r="H9" s="179" t="s">
        <v>66</v>
      </c>
      <c r="I9" s="179" t="s">
        <v>66</v>
      </c>
      <c r="J9" s="211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190">
        <v>178.02</v>
      </c>
      <c r="C10" s="175">
        <v>179.22</v>
      </c>
      <c r="D10" s="175">
        <v>181.79</v>
      </c>
      <c r="E10" s="175">
        <v>184.18</v>
      </c>
      <c r="F10" s="175">
        <v>182.16</v>
      </c>
      <c r="G10" s="169">
        <v>177.95250000000001</v>
      </c>
      <c r="H10" s="190">
        <f aca="true" t="shared" si="0" ref="H10:H15">AVERAGE(B10:F10)</f>
        <v>181.074</v>
      </c>
      <c r="I10" s="190">
        <f aca="true" t="shared" si="1" ref="I10:I15">(H10/G10-1)*100</f>
        <v>1.7541197791545393</v>
      </c>
      <c r="J10" s="212">
        <v>194.71</v>
      </c>
      <c r="K10" s="41">
        <v>179.04</v>
      </c>
      <c r="L10" s="58">
        <f aca="true" t="shared" si="2" ref="L10:L16">(K10/J10-1)*100</f>
        <v>-8.047866057213305</v>
      </c>
      <c r="M10" s="4"/>
      <c r="N10" s="4"/>
      <c r="O10" s="4"/>
    </row>
    <row r="11" spans="1:15" ht="15">
      <c r="A11" s="46" t="s">
        <v>14</v>
      </c>
      <c r="B11" s="31">
        <v>213.1152</v>
      </c>
      <c r="C11" s="31">
        <v>217.89192</v>
      </c>
      <c r="D11" s="31">
        <v>224.50584</v>
      </c>
      <c r="E11" s="31">
        <v>223.6791</v>
      </c>
      <c r="F11" s="31">
        <v>226.52676</v>
      </c>
      <c r="G11" s="170">
        <v>211.64543999999998</v>
      </c>
      <c r="H11" s="31">
        <f t="shared" si="0"/>
        <v>221.143764</v>
      </c>
      <c r="I11" s="31">
        <f t="shared" si="1"/>
        <v>4.487847222222241</v>
      </c>
      <c r="J11" s="47">
        <v>197.32</v>
      </c>
      <c r="K11" s="47">
        <v>208.27</v>
      </c>
      <c r="L11" s="59">
        <f t="shared" si="2"/>
        <v>5.549361443340772</v>
      </c>
      <c r="M11" s="4"/>
      <c r="N11" s="4"/>
      <c r="O11" s="4"/>
    </row>
    <row r="12" spans="1:15" ht="15">
      <c r="A12" s="65" t="s">
        <v>62</v>
      </c>
      <c r="B12" s="192" t="s">
        <v>67</v>
      </c>
      <c r="C12" s="192" t="s">
        <v>67</v>
      </c>
      <c r="D12" s="192" t="s">
        <v>67</v>
      </c>
      <c r="E12" s="192" t="s">
        <v>67</v>
      </c>
      <c r="F12" s="192" t="s">
        <v>67</v>
      </c>
      <c r="G12" s="192" t="s">
        <v>66</v>
      </c>
      <c r="H12" s="192" t="s">
        <v>66</v>
      </c>
      <c r="I12" s="192" t="s">
        <v>66</v>
      </c>
      <c r="J12" s="196">
        <v>206.24319714285716</v>
      </c>
      <c r="K12" s="195" t="s">
        <v>67</v>
      </c>
      <c r="L12" s="192" t="s">
        <v>66</v>
      </c>
      <c r="M12" s="4"/>
      <c r="N12" s="4"/>
      <c r="O12" s="4"/>
    </row>
    <row r="13" spans="1:15" ht="15">
      <c r="A13" s="73" t="s">
        <v>63</v>
      </c>
      <c r="B13" s="176">
        <v>220.464</v>
      </c>
      <c r="C13" s="176">
        <v>225.24071999999998</v>
      </c>
      <c r="D13" s="176">
        <v>231.85464</v>
      </c>
      <c r="E13" s="176">
        <v>231.0279</v>
      </c>
      <c r="F13" s="176">
        <v>233.87555999999998</v>
      </c>
      <c r="G13" s="89">
        <v>218.99424</v>
      </c>
      <c r="H13" s="176">
        <f t="shared" si="0"/>
        <v>228.492564</v>
      </c>
      <c r="I13" s="176">
        <f t="shared" si="1"/>
        <v>4.337248322147658</v>
      </c>
      <c r="J13" s="205">
        <v>201.16902571428577</v>
      </c>
      <c r="K13" s="62">
        <v>215.76661363636367</v>
      </c>
      <c r="L13" s="67">
        <f t="shared" si="2"/>
        <v>7.256379489957077</v>
      </c>
      <c r="M13" s="4"/>
      <c r="N13" s="4"/>
      <c r="O13" s="4"/>
    </row>
    <row r="14" spans="1:15" ht="15">
      <c r="A14" s="48" t="s">
        <v>15</v>
      </c>
      <c r="B14" s="177">
        <v>209.4408</v>
      </c>
      <c r="C14" s="177">
        <v>214.21752</v>
      </c>
      <c r="D14" s="177">
        <v>220.83144</v>
      </c>
      <c r="E14" s="177">
        <v>220.00469999999999</v>
      </c>
      <c r="F14" s="226">
        <v>222.85236</v>
      </c>
      <c r="G14" s="90">
        <v>207.97104</v>
      </c>
      <c r="H14" s="177">
        <f t="shared" si="0"/>
        <v>217.46936399999998</v>
      </c>
      <c r="I14" s="177">
        <f t="shared" si="1"/>
        <v>4.567137809187272</v>
      </c>
      <c r="J14" s="204">
        <v>195.48245428571425</v>
      </c>
      <c r="K14" s="61">
        <v>205.05657272727274</v>
      </c>
      <c r="L14" s="66">
        <f t="shared" si="2"/>
        <v>4.897686841789439</v>
      </c>
      <c r="M14" s="4"/>
      <c r="N14" s="4"/>
      <c r="O14" s="4"/>
    </row>
    <row r="15" spans="1:15" ht="15">
      <c r="A15" s="49" t="s">
        <v>43</v>
      </c>
      <c r="B15" s="176">
        <v>207.6036</v>
      </c>
      <c r="C15" s="176">
        <v>212.38031999999998</v>
      </c>
      <c r="D15" s="176">
        <v>218.99424</v>
      </c>
      <c r="E15" s="176">
        <v>218.1675</v>
      </c>
      <c r="F15" s="176">
        <v>221.01515999999998</v>
      </c>
      <c r="G15" s="91">
        <v>206.13383999999996</v>
      </c>
      <c r="H15" s="176">
        <f t="shared" si="0"/>
        <v>215.63216400000002</v>
      </c>
      <c r="I15" s="176">
        <f t="shared" si="1"/>
        <v>4.60784313725493</v>
      </c>
      <c r="J15" s="205">
        <v>191.49748000000002</v>
      </c>
      <c r="K15" s="62">
        <v>203.2193727272727</v>
      </c>
      <c r="L15" s="67">
        <f t="shared" si="2"/>
        <v>6.121173358141685</v>
      </c>
      <c r="M15" s="4"/>
      <c r="N15" s="4"/>
      <c r="O15" s="4"/>
    </row>
    <row r="16" spans="1:15" ht="15">
      <c r="A16" s="50" t="s">
        <v>68</v>
      </c>
      <c r="B16" s="175">
        <v>229.2826</v>
      </c>
      <c r="C16" s="175">
        <v>229.2826</v>
      </c>
      <c r="D16" s="175">
        <v>233.6918</v>
      </c>
      <c r="E16" s="175">
        <v>247.6546</v>
      </c>
      <c r="F16" s="175">
        <v>248.3894</v>
      </c>
      <c r="G16" s="86">
        <v>178.02</v>
      </c>
      <c r="H16" s="175">
        <v>178.02</v>
      </c>
      <c r="I16" s="175">
        <v>0.13950453389737216</v>
      </c>
      <c r="J16" s="124">
        <v>214.1</v>
      </c>
      <c r="K16" s="41">
        <v>221.92</v>
      </c>
      <c r="L16" s="58">
        <f t="shared" si="2"/>
        <v>3.652498832321349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70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216">
        <v>206.72791938352105</v>
      </c>
      <c r="C18" s="175">
        <v>207.06545940329525</v>
      </c>
      <c r="D18" s="175">
        <v>207.37327188940094</v>
      </c>
      <c r="E18" s="175">
        <v>206.43729189789124</v>
      </c>
      <c r="F18" s="175">
        <v>206.6207509442346</v>
      </c>
      <c r="G18" s="171">
        <v>207.18379979752768</v>
      </c>
      <c r="H18" s="190">
        <f>AVERAGE(B18:F18)</f>
        <v>206.8449387036686</v>
      </c>
      <c r="I18" s="190">
        <f>(H18/G18-1)*100</f>
        <v>-0.16355578678943772</v>
      </c>
      <c r="J18" s="124">
        <v>233.46362983297604</v>
      </c>
      <c r="K18" s="41">
        <v>201.87622344514313</v>
      </c>
      <c r="L18" s="32">
        <f>(K18/J18-1)*100</f>
        <v>-13.52990459817278</v>
      </c>
      <c r="M18" s="4"/>
      <c r="N18" s="4"/>
      <c r="O18" s="4"/>
    </row>
    <row r="19" spans="1:15" ht="15.75">
      <c r="A19" s="117" t="s">
        <v>10</v>
      </c>
      <c r="B19" s="59"/>
      <c r="C19" s="31"/>
      <c r="D19" s="31"/>
      <c r="E19" s="31"/>
      <c r="F19" s="31"/>
      <c r="G19" s="168"/>
      <c r="H19" s="59"/>
      <c r="I19" s="59"/>
      <c r="J19" s="213"/>
      <c r="K19" s="44"/>
      <c r="L19" s="57"/>
      <c r="M19" s="4"/>
      <c r="N19" s="4"/>
      <c r="O19" s="4"/>
    </row>
    <row r="20" spans="1:15" ht="15">
      <c r="A20" s="50" t="s">
        <v>17</v>
      </c>
      <c r="B20" s="175">
        <v>162</v>
      </c>
      <c r="C20" s="175">
        <v>163</v>
      </c>
      <c r="D20" s="175">
        <v>165</v>
      </c>
      <c r="E20" s="175">
        <v>163</v>
      </c>
      <c r="F20" s="175">
        <v>163</v>
      </c>
      <c r="G20" s="171">
        <v>161.8</v>
      </c>
      <c r="H20" s="190">
        <f>AVERAGE(B20:F20)</f>
        <v>163.2</v>
      </c>
      <c r="I20" s="190">
        <f>(H20/G20-1)*100</f>
        <v>0.8652657601977642</v>
      </c>
      <c r="J20" s="207">
        <v>183.48</v>
      </c>
      <c r="K20" s="124">
        <v>161.43</v>
      </c>
      <c r="L20" s="32">
        <f>(K20/J20-1)*100</f>
        <v>-12.0176586003924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70"/>
      <c r="H21" s="197"/>
      <c r="I21" s="183"/>
      <c r="J21" s="208"/>
      <c r="K21" s="47"/>
      <c r="L21" s="57"/>
      <c r="M21" s="4"/>
      <c r="N21" s="4"/>
      <c r="O21" s="4"/>
    </row>
    <row r="22" spans="1:15" ht="15">
      <c r="A22" s="123" t="s">
        <v>18</v>
      </c>
      <c r="B22" s="230">
        <v>164.38</v>
      </c>
      <c r="C22" s="175">
        <v>165.26</v>
      </c>
      <c r="D22" s="175">
        <v>165.46</v>
      </c>
      <c r="E22" s="175">
        <v>165.46</v>
      </c>
      <c r="F22" s="175">
        <v>167.03</v>
      </c>
      <c r="G22" s="172">
        <v>163.32</v>
      </c>
      <c r="H22" s="230">
        <f>AVERAGE(B22:F22)</f>
        <v>165.518</v>
      </c>
      <c r="I22" s="230">
        <f>(H22/G22-1)*100</f>
        <v>1.345824148910113</v>
      </c>
      <c r="J22" s="207">
        <v>175.18</v>
      </c>
      <c r="K22" s="124">
        <v>162.34</v>
      </c>
      <c r="L22" s="122">
        <f>(K22/J22-1)*100</f>
        <v>-7.329603836054344</v>
      </c>
      <c r="M22" s="4"/>
      <c r="N22" s="4"/>
      <c r="O22" s="4"/>
    </row>
    <row r="23" spans="1:15" ht="15">
      <c r="A23" s="127" t="s">
        <v>19</v>
      </c>
      <c r="B23" s="231">
        <v>163.38</v>
      </c>
      <c r="C23" s="31">
        <v>164.26</v>
      </c>
      <c r="D23" s="31">
        <v>164.46</v>
      </c>
      <c r="E23" s="31">
        <v>164.46</v>
      </c>
      <c r="F23" s="31">
        <v>166.03</v>
      </c>
      <c r="G23" s="128">
        <v>162.32</v>
      </c>
      <c r="H23" s="231">
        <f>AVERAGE(B23:F23)</f>
        <v>164.518</v>
      </c>
      <c r="I23" s="231">
        <f>(H23/G23-1)*100</f>
        <v>1.3541153277476736</v>
      </c>
      <c r="J23" s="47">
        <v>174.18</v>
      </c>
      <c r="K23" s="129">
        <v>161.34</v>
      </c>
      <c r="L23" s="130">
        <f>(K23/J23-1)*100</f>
        <v>-7.3716844643472275</v>
      </c>
      <c r="M23" s="4"/>
      <c r="N23" s="4"/>
      <c r="O23" s="4"/>
    </row>
    <row r="24" spans="1:15" ht="15">
      <c r="A24" s="118" t="s">
        <v>69</v>
      </c>
      <c r="B24" s="230">
        <v>243.5007672092982</v>
      </c>
      <c r="C24" s="175">
        <v>244.60307941939013</v>
      </c>
      <c r="D24" s="175">
        <v>247.5793223866382</v>
      </c>
      <c r="E24" s="175">
        <v>247.5793223866382</v>
      </c>
      <c r="F24" s="175">
        <v>249.5634843648036</v>
      </c>
      <c r="G24" s="119">
        <v>245.18179332968833</v>
      </c>
      <c r="H24" s="230">
        <f>AVERAGE(B24:F24)</f>
        <v>246.56519515335367</v>
      </c>
      <c r="I24" s="230">
        <f>(H24/G24-1)*100</f>
        <v>0.5642351354389286</v>
      </c>
      <c r="J24" s="207">
        <v>251.14346519926866</v>
      </c>
      <c r="K24" s="120">
        <v>229.19075051828713</v>
      </c>
      <c r="L24" s="122">
        <f>(K24/J24-1)*100</f>
        <v>-8.741105273658324</v>
      </c>
      <c r="M24" s="4"/>
      <c r="N24" s="4"/>
      <c r="O24" s="4"/>
    </row>
    <row r="25" spans="1:15" ht="15.75">
      <c r="A25" s="133" t="s">
        <v>20</v>
      </c>
      <c r="B25" s="125"/>
      <c r="C25" s="31"/>
      <c r="D25" s="31"/>
      <c r="E25" s="31"/>
      <c r="F25" s="179"/>
      <c r="G25" s="134"/>
      <c r="H25" s="31"/>
      <c r="I25" s="31"/>
      <c r="J25" s="47"/>
      <c r="K25" s="47"/>
      <c r="L25" s="125"/>
      <c r="M25" s="4"/>
      <c r="N25" s="4"/>
      <c r="O25" s="4"/>
    </row>
    <row r="26" spans="1:15" ht="15">
      <c r="A26" s="118" t="s">
        <v>21</v>
      </c>
      <c r="B26" s="132">
        <v>438</v>
      </c>
      <c r="C26" s="132">
        <v>438</v>
      </c>
      <c r="D26" s="132">
        <v>438</v>
      </c>
      <c r="E26" s="216">
        <v>455</v>
      </c>
      <c r="F26" s="216">
        <v>455</v>
      </c>
      <c r="G26" s="119">
        <v>435.6</v>
      </c>
      <c r="H26" s="131">
        <f>AVERAGE(B26:F26)</f>
        <v>444.8</v>
      </c>
      <c r="I26" s="190">
        <f>(H26/G26-1)*100</f>
        <v>2.112029384756653</v>
      </c>
      <c r="J26" s="207">
        <v>419.95</v>
      </c>
      <c r="K26" s="120">
        <v>406.78</v>
      </c>
      <c r="L26" s="121">
        <f>(K26/J26-1)*100</f>
        <v>-3.1360876294797</v>
      </c>
      <c r="M26" s="4"/>
      <c r="N26" s="4"/>
      <c r="O26" s="4"/>
    </row>
    <row r="27" spans="1:12" ht="15">
      <c r="A27" s="126" t="s">
        <v>22</v>
      </c>
      <c r="B27" s="178">
        <v>429</v>
      </c>
      <c r="C27" s="178">
        <v>429</v>
      </c>
      <c r="D27" s="178">
        <v>429</v>
      </c>
      <c r="E27" s="178">
        <v>446</v>
      </c>
      <c r="F27" s="178">
        <v>446</v>
      </c>
      <c r="G27" s="134">
        <v>426.6</v>
      </c>
      <c r="H27" s="142">
        <f>AVERAGE(B27:F27)</f>
        <v>435.8</v>
      </c>
      <c r="I27" s="31">
        <f>(H27/G27-1)*100</f>
        <v>2.1565869667135473</v>
      </c>
      <c r="J27" s="47">
        <v>417.18</v>
      </c>
      <c r="K27" s="47">
        <v>401.87</v>
      </c>
      <c r="L27" s="125">
        <f>(K27/J27-1)*100</f>
        <v>-3.6698787094299856</v>
      </c>
    </row>
    <row r="28" spans="1:12" ht="15">
      <c r="A28" s="118" t="s">
        <v>23</v>
      </c>
      <c r="B28" s="132">
        <v>425</v>
      </c>
      <c r="C28" s="132">
        <v>425</v>
      </c>
      <c r="D28" s="132">
        <v>425</v>
      </c>
      <c r="E28" s="216">
        <v>441</v>
      </c>
      <c r="F28" s="216">
        <v>441</v>
      </c>
      <c r="G28" s="119">
        <v>422</v>
      </c>
      <c r="H28" s="131">
        <f>AVERAGE(B28:F28)</f>
        <v>431.4</v>
      </c>
      <c r="I28" s="188">
        <f>(H28/G28-1)*100</f>
        <v>2.227488151658763</v>
      </c>
      <c r="J28" s="206">
        <v>412.23</v>
      </c>
      <c r="K28" s="120">
        <v>396.61</v>
      </c>
      <c r="L28" s="121">
        <f>(K28/J28-1)*100</f>
        <v>-3.7891468355044533</v>
      </c>
    </row>
    <row r="29" spans="1:12" ht="15.75">
      <c r="A29" s="133" t="s">
        <v>70</v>
      </c>
      <c r="B29" s="179"/>
      <c r="C29" s="179"/>
      <c r="D29" s="179"/>
      <c r="E29" s="178"/>
      <c r="F29" s="178"/>
      <c r="G29" s="134"/>
      <c r="H29" s="142"/>
      <c r="I29" s="189"/>
      <c r="J29" s="47"/>
      <c r="K29" s="47"/>
      <c r="L29" s="125"/>
    </row>
    <row r="30" spans="1:12" ht="15">
      <c r="A30" s="118" t="s">
        <v>71</v>
      </c>
      <c r="B30" s="132">
        <v>390</v>
      </c>
      <c r="C30" s="132">
        <v>390</v>
      </c>
      <c r="D30" s="132">
        <v>390</v>
      </c>
      <c r="E30" s="132">
        <v>397.5</v>
      </c>
      <c r="F30" s="132">
        <v>397.5</v>
      </c>
      <c r="G30" s="173">
        <v>374</v>
      </c>
      <c r="H30" s="146">
        <f>AVERAGE(B30:F30)</f>
        <v>393</v>
      </c>
      <c r="I30" s="188">
        <f>(H30/G30-1)*100</f>
        <v>5.080213903743314</v>
      </c>
      <c r="J30" s="207">
        <v>374.02272727272725</v>
      </c>
      <c r="K30" s="147">
        <v>359.82608695652175</v>
      </c>
      <c r="L30" s="121">
        <f>(K30/J30-1)*100</f>
        <v>-3.795662477444506</v>
      </c>
    </row>
    <row r="31" spans="1:12" ht="15">
      <c r="A31" s="181" t="s">
        <v>72</v>
      </c>
      <c r="B31" s="148">
        <v>384</v>
      </c>
      <c r="C31" s="148">
        <v>384</v>
      </c>
      <c r="D31" s="148">
        <v>384</v>
      </c>
      <c r="E31" s="148">
        <v>384</v>
      </c>
      <c r="F31" s="148">
        <v>384</v>
      </c>
      <c r="G31" s="174">
        <v>370</v>
      </c>
      <c r="H31" s="148">
        <f>AVERAGE(B31:F31)</f>
        <v>384</v>
      </c>
      <c r="I31" s="151">
        <f>(H31/G31-1)*100</f>
        <v>3.7837837837837895</v>
      </c>
      <c r="J31" s="214">
        <v>364.54545454545456</v>
      </c>
      <c r="K31" s="149">
        <v>352.32608695652175</v>
      </c>
      <c r="L31" s="148">
        <f>(K31/J31-1)*100</f>
        <v>-3.3519462214030127</v>
      </c>
    </row>
    <row r="32" spans="1:12" ht="15.75" customHeight="1">
      <c r="A32" s="249" t="s">
        <v>56</v>
      </c>
      <c r="B32" s="249"/>
      <c r="C32" s="249"/>
      <c r="D32" s="249"/>
      <c r="E32" s="165"/>
      <c r="F32" s="165"/>
      <c r="G32" s="250" t="s">
        <v>0</v>
      </c>
      <c r="H32" s="250"/>
      <c r="I32" s="250"/>
      <c r="J32" s="166"/>
      <c r="K32" s="166"/>
      <c r="L32" s="166"/>
    </row>
    <row r="33" spans="1:12" ht="15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</row>
    <row r="34" spans="1:12" ht="15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I8 H29:I29 I26:I28 I30:I31 I19 I21 I18 H6:I6 H20:I20 H10:I10" unlockedFormula="1"/>
    <ignoredError sqref="H8 H26:H28 H30:H31 H18 H21 H19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5" t="s">
        <v>80</v>
      </c>
      <c r="C2" s="245"/>
      <c r="D2" s="245"/>
      <c r="E2" s="245"/>
      <c r="F2" s="245"/>
      <c r="G2" s="251" t="s">
        <v>2</v>
      </c>
      <c r="H2" s="251"/>
      <c r="I2" s="251"/>
      <c r="J2" s="20"/>
      <c r="K2" s="21"/>
      <c r="L2" s="22"/>
    </row>
    <row r="3" spans="1:12" ht="15" customHeight="1">
      <c r="A3" s="19"/>
      <c r="B3" s="245"/>
      <c r="C3" s="245"/>
      <c r="D3" s="245"/>
      <c r="E3" s="245"/>
      <c r="F3" s="245"/>
      <c r="G3" s="251"/>
      <c r="H3" s="251"/>
      <c r="I3" s="251"/>
      <c r="J3" s="247" t="s">
        <v>3</v>
      </c>
      <c r="K3" s="247"/>
      <c r="L3" s="247"/>
    </row>
    <row r="4" spans="1:12" ht="15" customHeight="1">
      <c r="A4" s="254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61" t="s">
        <v>8</v>
      </c>
      <c r="G4" s="252"/>
      <c r="H4" s="253"/>
      <c r="I4" s="251"/>
      <c r="J4" s="255" t="s">
        <v>77</v>
      </c>
      <c r="K4" s="256"/>
      <c r="L4" s="257"/>
    </row>
    <row r="5" spans="1:12" ht="15" customHeight="1">
      <c r="A5" s="254"/>
      <c r="B5" s="82">
        <v>5</v>
      </c>
      <c r="C5" s="83">
        <v>6</v>
      </c>
      <c r="D5" s="83">
        <v>7</v>
      </c>
      <c r="E5" s="83">
        <v>8</v>
      </c>
      <c r="F5" s="83">
        <v>9</v>
      </c>
      <c r="G5" s="92" t="s">
        <v>54</v>
      </c>
      <c r="H5" s="9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101"/>
      <c r="C6" s="80"/>
      <c r="D6" s="80"/>
      <c r="E6" s="135"/>
      <c r="F6" s="84"/>
      <c r="G6" s="93"/>
      <c r="H6" s="143"/>
      <c r="I6" s="27"/>
      <c r="J6" s="144"/>
      <c r="K6" s="152"/>
      <c r="L6" s="28"/>
    </row>
    <row r="7" spans="1:12" ht="15" customHeight="1">
      <c r="A7" s="29" t="s">
        <v>24</v>
      </c>
      <c r="B7" s="81" t="s">
        <v>67</v>
      </c>
      <c r="C7" s="75" t="s">
        <v>67</v>
      </c>
      <c r="D7" s="75" t="s">
        <v>67</v>
      </c>
      <c r="E7" s="75" t="s">
        <v>67</v>
      </c>
      <c r="F7" s="30" t="s">
        <v>67</v>
      </c>
      <c r="G7" s="87" t="s">
        <v>67</v>
      </c>
      <c r="H7" s="81" t="s">
        <v>67</v>
      </c>
      <c r="I7" s="81" t="s">
        <v>67</v>
      </c>
      <c r="J7" s="81" t="s">
        <v>66</v>
      </c>
      <c r="K7" s="30" t="s">
        <v>66</v>
      </c>
      <c r="L7" s="30" t="s">
        <v>67</v>
      </c>
    </row>
    <row r="8" spans="1:12" ht="15" customHeight="1">
      <c r="A8" s="26" t="s">
        <v>25</v>
      </c>
      <c r="B8" s="183">
        <v>166.8957</v>
      </c>
      <c r="C8" s="164">
        <v>176.5409</v>
      </c>
      <c r="D8" s="183">
        <v>179.4689</v>
      </c>
      <c r="E8" s="164">
        <v>168.7903</v>
      </c>
      <c r="F8" s="31">
        <v>173.7851</v>
      </c>
      <c r="G8" s="94">
        <v>170.6418</v>
      </c>
      <c r="H8" s="183">
        <f>AVERAGE(B8:F8)</f>
        <v>173.09618</v>
      </c>
      <c r="I8" s="183">
        <f>(H8/G8-1)*100</f>
        <v>1.4383228493839217</v>
      </c>
      <c r="J8" s="217">
        <v>128.75</v>
      </c>
      <c r="K8" s="153">
        <v>167.73</v>
      </c>
      <c r="L8" s="57">
        <f>(K8/J8-1)*100</f>
        <v>30.275728155339788</v>
      </c>
    </row>
    <row r="9" spans="1:12" ht="15" customHeight="1">
      <c r="A9" s="29" t="s">
        <v>26</v>
      </c>
      <c r="B9" s="198">
        <v>352</v>
      </c>
      <c r="C9" s="162">
        <v>352</v>
      </c>
      <c r="D9" s="184">
        <v>354</v>
      </c>
      <c r="E9" s="162">
        <v>360</v>
      </c>
      <c r="F9" s="175">
        <v>361</v>
      </c>
      <c r="G9" s="88">
        <v>351.8</v>
      </c>
      <c r="H9" s="198">
        <f>AVERAGE(B9:F9)</f>
        <v>355.8</v>
      </c>
      <c r="I9" s="198">
        <f>(H9/G9-1)*100</f>
        <v>1.1370096645821448</v>
      </c>
      <c r="J9" s="218">
        <v>400.57</v>
      </c>
      <c r="K9" s="154">
        <v>360.95</v>
      </c>
      <c r="L9" s="32">
        <f>(K9/J9-1)*100</f>
        <v>-9.890905459719901</v>
      </c>
    </row>
    <row r="10" spans="1:12" ht="15" customHeight="1">
      <c r="A10" s="72" t="s">
        <v>27</v>
      </c>
      <c r="B10" s="183">
        <v>338.7797</v>
      </c>
      <c r="C10" s="164">
        <v>339.3308</v>
      </c>
      <c r="D10" s="183">
        <v>341.9948</v>
      </c>
      <c r="E10" s="164">
        <v>344.6587</v>
      </c>
      <c r="F10" s="31">
        <v>345.9448</v>
      </c>
      <c r="G10" s="94">
        <v>336.414275</v>
      </c>
      <c r="H10" s="183">
        <f aca="true" t="shared" si="0" ref="H10:H22">AVERAGE(B10:F10)</f>
        <v>342.14176</v>
      </c>
      <c r="I10" s="183">
        <f aca="true" t="shared" si="1" ref="I10:I22">(H10/G10-1)*100</f>
        <v>1.702509502606575</v>
      </c>
      <c r="J10" s="219">
        <v>388.52</v>
      </c>
      <c r="K10" s="153">
        <v>350.33</v>
      </c>
      <c r="L10" s="57">
        <f>(K10/J10-1)*100</f>
        <v>-9.829609801297234</v>
      </c>
    </row>
    <row r="11" spans="1:12" ht="15" customHeight="1">
      <c r="A11" s="29" t="s">
        <v>51</v>
      </c>
      <c r="B11" s="184">
        <v>377.66745702430353</v>
      </c>
      <c r="C11" s="162">
        <v>378.135668695265</v>
      </c>
      <c r="D11" s="184">
        <v>378.6977850453397</v>
      </c>
      <c r="E11" s="162">
        <v>379.72623011468744</v>
      </c>
      <c r="F11" s="175">
        <v>381.10049618603273</v>
      </c>
      <c r="G11" s="88">
        <v>372.5520569486607</v>
      </c>
      <c r="H11" s="198">
        <f t="shared" si="0"/>
        <v>379.0655274131257</v>
      </c>
      <c r="I11" s="198">
        <f t="shared" si="1"/>
        <v>1.7483383443948064</v>
      </c>
      <c r="J11" s="218">
        <v>396.54905179191354</v>
      </c>
      <c r="K11" s="154">
        <v>382.73858573204365</v>
      </c>
      <c r="L11" s="32">
        <f>(K11/J11-1)*100</f>
        <v>-3.4826627367947505</v>
      </c>
    </row>
    <row r="12" spans="1:12" s="13" customFormat="1" ht="15" customHeight="1">
      <c r="A12" s="33" t="s">
        <v>58</v>
      </c>
      <c r="B12" s="183">
        <v>102.2525192649674</v>
      </c>
      <c r="C12" s="164">
        <v>102.41947454356539</v>
      </c>
      <c r="D12" s="183">
        <v>102.57172588077896</v>
      </c>
      <c r="E12" s="164">
        <v>102.10876803551609</v>
      </c>
      <c r="F12" s="31">
        <v>102.19951121972895</v>
      </c>
      <c r="G12" s="95">
        <v>102.40479600112755</v>
      </c>
      <c r="H12" s="183">
        <f t="shared" si="0"/>
        <v>102.31039978891137</v>
      </c>
      <c r="I12" s="183">
        <f t="shared" si="1"/>
        <v>-0.09217948367881146</v>
      </c>
      <c r="J12" s="220">
        <v>132.8246758582608</v>
      </c>
      <c r="K12" s="155">
        <v>101.03381627847017</v>
      </c>
      <c r="L12" s="57">
        <f>(K12/J12-1)*100</f>
        <v>-23.934452972966515</v>
      </c>
    </row>
    <row r="13" spans="1:12" ht="15" customHeight="1">
      <c r="A13" s="74" t="s">
        <v>28</v>
      </c>
      <c r="B13" s="198">
        <v>154</v>
      </c>
      <c r="C13" s="162">
        <v>154</v>
      </c>
      <c r="D13" s="184">
        <v>154</v>
      </c>
      <c r="E13" s="162">
        <v>154</v>
      </c>
      <c r="F13" s="175">
        <v>154</v>
      </c>
      <c r="G13" s="88">
        <v>154</v>
      </c>
      <c r="H13" s="198">
        <f t="shared" si="0"/>
        <v>154</v>
      </c>
      <c r="I13" s="198">
        <f t="shared" si="1"/>
        <v>0</v>
      </c>
      <c r="J13" s="221">
        <v>162.67</v>
      </c>
      <c r="K13" s="111">
        <v>154.38</v>
      </c>
      <c r="L13" s="32">
        <f aca="true" t="shared" si="2" ref="L13:L25">(K13/J13-1)*100</f>
        <v>-5.096207044937595</v>
      </c>
    </row>
    <row r="14" spans="1:12" ht="15" customHeight="1">
      <c r="A14" s="33" t="s">
        <v>29</v>
      </c>
      <c r="B14" s="183">
        <v>679.2434</v>
      </c>
      <c r="C14" s="164">
        <v>681.0071</v>
      </c>
      <c r="D14" s="183">
        <v>680.3457</v>
      </c>
      <c r="E14" s="164">
        <v>691.1484</v>
      </c>
      <c r="F14" s="31">
        <v>700.8487</v>
      </c>
      <c r="G14" s="97">
        <v>678.0308749999999</v>
      </c>
      <c r="H14" s="183">
        <f t="shared" si="0"/>
        <v>686.51866</v>
      </c>
      <c r="I14" s="183">
        <f t="shared" si="1"/>
        <v>1.2518286870048634</v>
      </c>
      <c r="J14" s="222">
        <v>672.24</v>
      </c>
      <c r="K14" s="110">
        <v>697.84</v>
      </c>
      <c r="L14" s="57">
        <f t="shared" si="2"/>
        <v>3.8081637510412936</v>
      </c>
    </row>
    <row r="15" spans="1:12" ht="15" customHeight="1">
      <c r="A15" s="34" t="s">
        <v>30</v>
      </c>
      <c r="B15" s="184">
        <v>690.2665</v>
      </c>
      <c r="C15" s="162">
        <v>692.0302</v>
      </c>
      <c r="D15" s="184">
        <v>691.3688</v>
      </c>
      <c r="E15" s="162">
        <v>702.1715</v>
      </c>
      <c r="F15" s="175">
        <v>711.8718</v>
      </c>
      <c r="G15" s="96">
        <v>689.053975</v>
      </c>
      <c r="H15" s="184">
        <f t="shared" si="0"/>
        <v>697.54176</v>
      </c>
      <c r="I15" s="184">
        <f t="shared" si="1"/>
        <v>1.2318026320071507</v>
      </c>
      <c r="J15" s="223">
        <v>707.03</v>
      </c>
      <c r="K15" s="156">
        <v>714.28</v>
      </c>
      <c r="L15" s="32">
        <f t="shared" si="2"/>
        <v>1.0254161775313575</v>
      </c>
    </row>
    <row r="16" spans="1:12" ht="15" customHeight="1">
      <c r="A16" s="33" t="s">
        <v>31</v>
      </c>
      <c r="B16" s="229" t="s">
        <v>66</v>
      </c>
      <c r="C16" s="164">
        <v>827.0507</v>
      </c>
      <c r="D16" s="183">
        <v>840.3835</v>
      </c>
      <c r="E16" s="164">
        <v>838.7751</v>
      </c>
      <c r="F16" s="31">
        <v>835.5765</v>
      </c>
      <c r="G16" s="97">
        <v>816.2083399999999</v>
      </c>
      <c r="H16" s="183">
        <f>AVERAGE(B16:F16)</f>
        <v>835.44645</v>
      </c>
      <c r="I16" s="183">
        <f>(H16/G16-1)*100</f>
        <v>2.3570097311184313</v>
      </c>
      <c r="J16" s="222">
        <v>791.38</v>
      </c>
      <c r="K16" s="157">
        <v>825.22</v>
      </c>
      <c r="L16" s="57">
        <f t="shared" si="2"/>
        <v>4.276074704945798</v>
      </c>
    </row>
    <row r="17" spans="1:12" ht="15" customHeight="1">
      <c r="A17" s="34" t="s">
        <v>32</v>
      </c>
      <c r="B17" s="228">
        <v>737</v>
      </c>
      <c r="C17" s="162">
        <v>740</v>
      </c>
      <c r="D17" s="184">
        <v>740</v>
      </c>
      <c r="E17" s="162">
        <v>748</v>
      </c>
      <c r="F17" s="175">
        <v>752</v>
      </c>
      <c r="G17" s="88">
        <v>731.4</v>
      </c>
      <c r="H17" s="198">
        <f t="shared" si="0"/>
        <v>743.4</v>
      </c>
      <c r="I17" s="198">
        <f t="shared" si="1"/>
        <v>1.6406890894175463</v>
      </c>
      <c r="J17" s="223">
        <v>711</v>
      </c>
      <c r="K17" s="156">
        <v>734.38</v>
      </c>
      <c r="L17" s="32">
        <f t="shared" si="2"/>
        <v>3.288326300984523</v>
      </c>
    </row>
    <row r="18" spans="1:12" ht="15" customHeight="1">
      <c r="A18" s="33" t="s">
        <v>33</v>
      </c>
      <c r="B18" s="229" t="s">
        <v>66</v>
      </c>
      <c r="C18" s="164">
        <v>782.5</v>
      </c>
      <c r="D18" s="183">
        <v>780</v>
      </c>
      <c r="E18" s="164">
        <v>780</v>
      </c>
      <c r="F18" s="31">
        <v>782.5</v>
      </c>
      <c r="G18" s="76">
        <v>786</v>
      </c>
      <c r="H18" s="183">
        <f>AVERAGE(B18:F18)</f>
        <v>781.25</v>
      </c>
      <c r="I18" s="183">
        <f>(H18/G18-1)*100</f>
        <v>-0.6043256997455448</v>
      </c>
      <c r="J18" s="222">
        <v>866.25</v>
      </c>
      <c r="K18" s="157">
        <v>790.8</v>
      </c>
      <c r="L18" s="57">
        <f t="shared" si="2"/>
        <v>-8.709956709956712</v>
      </c>
    </row>
    <row r="19" spans="1:12" ht="15" customHeight="1">
      <c r="A19" s="34" t="s">
        <v>34</v>
      </c>
      <c r="B19" s="228">
        <v>715</v>
      </c>
      <c r="C19" s="162">
        <v>715</v>
      </c>
      <c r="D19" s="184">
        <v>715</v>
      </c>
      <c r="E19" s="162">
        <v>715</v>
      </c>
      <c r="F19" s="175">
        <v>715</v>
      </c>
      <c r="G19" s="88">
        <v>719</v>
      </c>
      <c r="H19" s="198">
        <f t="shared" si="0"/>
        <v>715</v>
      </c>
      <c r="I19" s="198">
        <f t="shared" si="1"/>
        <v>-0.5563282336578546</v>
      </c>
      <c r="J19" s="223">
        <v>799.76</v>
      </c>
      <c r="K19" s="156">
        <v>719.05</v>
      </c>
      <c r="L19" s="32">
        <f t="shared" si="2"/>
        <v>-10.091777533259982</v>
      </c>
    </row>
    <row r="20" spans="1:12" ht="15" customHeight="1">
      <c r="A20" s="33" t="s">
        <v>35</v>
      </c>
      <c r="B20" s="229" t="s">
        <v>66</v>
      </c>
      <c r="C20" s="164">
        <v>832.6769</v>
      </c>
      <c r="D20" s="183">
        <v>834.7434</v>
      </c>
      <c r="E20" s="164">
        <v>838.7751</v>
      </c>
      <c r="F20" s="31">
        <v>832.2118</v>
      </c>
      <c r="G20" s="116">
        <v>826.27574</v>
      </c>
      <c r="H20" s="183">
        <f>AVERAGE(B20:F20)</f>
        <v>834.6018</v>
      </c>
      <c r="I20" s="183">
        <f>(H20/G20-1)*100</f>
        <v>1.0076611955229353</v>
      </c>
      <c r="J20" s="222">
        <v>805.8</v>
      </c>
      <c r="K20" s="157">
        <v>842.04</v>
      </c>
      <c r="L20" s="57">
        <f t="shared" si="2"/>
        <v>4.497393894266577</v>
      </c>
    </row>
    <row r="21" spans="1:12" ht="15" customHeight="1">
      <c r="A21" s="34" t="s">
        <v>36</v>
      </c>
      <c r="B21" s="184">
        <v>959.0097</v>
      </c>
      <c r="C21" s="162">
        <v>959.0097</v>
      </c>
      <c r="D21" s="162">
        <v>959.0097</v>
      </c>
      <c r="E21" s="162">
        <v>959.0097</v>
      </c>
      <c r="F21" s="175">
        <v>959.0097</v>
      </c>
      <c r="G21" s="77">
        <v>914.9173</v>
      </c>
      <c r="H21" s="184">
        <f t="shared" si="0"/>
        <v>959.0097</v>
      </c>
      <c r="I21" s="184">
        <f t="shared" si="1"/>
        <v>4.819277108433728</v>
      </c>
      <c r="J21" s="223">
        <v>1000.74</v>
      </c>
      <c r="K21" s="156">
        <v>926.94</v>
      </c>
      <c r="L21" s="32">
        <f t="shared" si="2"/>
        <v>-7.374542838299658</v>
      </c>
    </row>
    <row r="22" spans="1:12" ht="15" customHeight="1">
      <c r="A22" s="33" t="s">
        <v>37</v>
      </c>
      <c r="B22" s="183">
        <v>1201.5179</v>
      </c>
      <c r="C22" s="164">
        <v>1201.5179</v>
      </c>
      <c r="D22" s="164">
        <v>1201.5179</v>
      </c>
      <c r="E22" s="183">
        <v>1201.5179</v>
      </c>
      <c r="F22" s="31">
        <v>1201.5179</v>
      </c>
      <c r="G22" s="78">
        <v>1157.4255</v>
      </c>
      <c r="H22" s="183">
        <f t="shared" si="0"/>
        <v>1201.5179</v>
      </c>
      <c r="I22" s="183">
        <f t="shared" si="1"/>
        <v>3.809523809523818</v>
      </c>
      <c r="J22" s="222">
        <v>1210.18</v>
      </c>
      <c r="K22" s="35">
        <v>1169.45</v>
      </c>
      <c r="L22" s="57">
        <f t="shared" si="2"/>
        <v>-3.3656150324745115</v>
      </c>
    </row>
    <row r="23" spans="1:12" ht="15" customHeight="1">
      <c r="A23" s="163" t="s">
        <v>38</v>
      </c>
      <c r="B23" s="184"/>
      <c r="C23" s="162"/>
      <c r="D23" s="184"/>
      <c r="E23" s="184"/>
      <c r="F23" s="175"/>
      <c r="G23" s="79"/>
      <c r="H23" s="75"/>
      <c r="I23" s="75"/>
      <c r="J23" s="221"/>
      <c r="K23" s="158"/>
      <c r="L23" s="32"/>
    </row>
    <row r="24" spans="1:12" ht="15" customHeight="1">
      <c r="A24" s="33" t="s">
        <v>39</v>
      </c>
      <c r="B24" s="183">
        <v>312.3947</v>
      </c>
      <c r="C24" s="183">
        <v>315.0402</v>
      </c>
      <c r="D24" s="183">
        <v>316.5834</v>
      </c>
      <c r="E24" s="183">
        <v>319.0085</v>
      </c>
      <c r="F24" s="31">
        <v>323.4178</v>
      </c>
      <c r="G24" s="76">
        <v>166.8957</v>
      </c>
      <c r="H24" s="183">
        <v>166.8957</v>
      </c>
      <c r="I24" s="183">
        <v>-0.12369660758910772</v>
      </c>
      <c r="J24" s="224">
        <v>373.7</v>
      </c>
      <c r="K24" s="31">
        <v>355</v>
      </c>
      <c r="L24" s="57">
        <f t="shared" si="2"/>
        <v>-5.004013914905004</v>
      </c>
    </row>
    <row r="25" spans="1:12" ht="15" customHeight="1">
      <c r="A25" s="34" t="s">
        <v>40</v>
      </c>
      <c r="B25" s="184">
        <v>412.9</v>
      </c>
      <c r="C25" s="162">
        <v>413.9</v>
      </c>
      <c r="D25" s="184">
        <v>418.2</v>
      </c>
      <c r="E25" s="184">
        <v>420.3</v>
      </c>
      <c r="F25" s="175">
        <v>416.9</v>
      </c>
      <c r="G25" s="79">
        <v>166.8957</v>
      </c>
      <c r="H25" s="184">
        <v>166.8957</v>
      </c>
      <c r="I25" s="184">
        <v>-0.12369660758910772</v>
      </c>
      <c r="J25" s="216">
        <v>474.67</v>
      </c>
      <c r="K25" s="115">
        <v>448.53</v>
      </c>
      <c r="L25" s="32">
        <f t="shared" si="2"/>
        <v>-5.506983799271081</v>
      </c>
    </row>
    <row r="26" spans="1:12" ht="15" customHeight="1">
      <c r="A26" s="33" t="s">
        <v>41</v>
      </c>
      <c r="B26" s="183">
        <v>306.2217</v>
      </c>
      <c r="C26" s="164">
        <v>308.2059</v>
      </c>
      <c r="D26" s="183">
        <v>311.7333</v>
      </c>
      <c r="E26" s="183">
        <v>316.1425</v>
      </c>
      <c r="F26" s="31">
        <v>314.5993</v>
      </c>
      <c r="G26" s="78">
        <v>166.8957</v>
      </c>
      <c r="H26" s="183">
        <v>166.8957</v>
      </c>
      <c r="I26" s="183">
        <v>-0.12369660758910772</v>
      </c>
      <c r="J26" s="225">
        <v>367.83</v>
      </c>
      <c r="K26" s="155">
        <v>345.88</v>
      </c>
      <c r="L26" s="57">
        <f>(K26/J26-1)*100</f>
        <v>-5.967430606530188</v>
      </c>
    </row>
    <row r="27" spans="1:12" ht="15" customHeight="1">
      <c r="A27" s="34" t="s">
        <v>42</v>
      </c>
      <c r="B27" s="185" t="s">
        <v>67</v>
      </c>
      <c r="C27" s="186" t="s">
        <v>67</v>
      </c>
      <c r="D27" s="186" t="s">
        <v>67</v>
      </c>
      <c r="E27" s="186" t="s">
        <v>67</v>
      </c>
      <c r="F27" s="186" t="s">
        <v>67</v>
      </c>
      <c r="G27" s="187" t="s">
        <v>67</v>
      </c>
      <c r="H27" s="185" t="s">
        <v>67</v>
      </c>
      <c r="I27" s="185" t="s">
        <v>67</v>
      </c>
      <c r="J27" s="60" t="s">
        <v>66</v>
      </c>
      <c r="K27" s="60" t="s">
        <v>66</v>
      </c>
      <c r="L27" s="191" t="s">
        <v>67</v>
      </c>
    </row>
    <row r="28" spans="1:12" ht="15" customHeight="1">
      <c r="A28" s="260" t="s">
        <v>56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</row>
    <row r="29" spans="1:12" ht="15.75" customHeight="1">
      <c r="A29" s="248" t="s">
        <v>78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ht="15" customHeight="1">
      <c r="A30" s="248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</row>
    <row r="31" spans="1:12" ht="18">
      <c r="A31" s="15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9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</row>
    <row r="33" spans="1:12" ht="18">
      <c r="A33" s="258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C1">
      <selection activeCell="D20" sqref="D20"/>
    </sheetView>
  </sheetViews>
  <sheetFormatPr defaultColWidth="11.0859375" defaultRowHeight="18"/>
  <sheetData/>
  <sheetProtection/>
  <printOptions/>
  <pageMargins left="0.75" right="0.75" top="1" bottom="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2017-02-08T14:23:53Z</cp:lastPrinted>
  <dcterms:created xsi:type="dcterms:W3CDTF">2010-11-09T14:07:20Z</dcterms:created>
  <dcterms:modified xsi:type="dcterms:W3CDTF">2017-06-13T16:55:59Z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