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476" windowWidth="20496" windowHeight="7752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<sst xmlns="http://schemas.openxmlformats.org/spreadsheetml/2006/main" count="154" uniqueCount="82">
  <si>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</si>
  <si>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</si>
  <si>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</si>
  <si>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</si>
  <si>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</si>
  <si>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</si>
  <si>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</si>
  <si>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</si>
  <si>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</si>
  <si>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</si>
  <si>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</si>
  <si>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</si>
  <si>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</si>
  <si>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</si>
  <si>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</si>
  <si>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</si>
  <si>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</si>
  <si>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</si>
  <si>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</si>
  <si>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</si>
  <si>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</si>
  <si>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</si>
  <si>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</si>
  <si>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</si>
  <si>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</si>
  <si>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</si>
  <si>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</si>
  <si>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</si>
  <si>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</si>
  <si>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</si>
  <si>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</si>
  <si>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</si>
  <si>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</si>
  <si>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</si>
  <si>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</si>
  <si>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</si>
  <si>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</si>
  <si>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</si>
  <si>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</si>
  <si>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</si>
  <si>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</si>
  <si>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</si>
  <si>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</si>
  <si>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</si>
  <si>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</si>
  <si>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</si>
  <si>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</si>
  <si>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</si>
  <si>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</si>
  <si>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</si>
  <si>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</si>
  <si>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</si>
  <si>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</si>
  <si>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</si>
  <si>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</si>
  <si>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</si>
  <si>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</si>
  <si>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</si>
  <si>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</si>
  <si>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</si>
  <si>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</si>
  <si>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</si>
  <si>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</si>
  <si>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</si>
  <si>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</si>
  <si>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</si>
  <si>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</si>
  <si>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</si>
  <si>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</si>
  <si>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</si>
  <si>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</si>
  <si>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</si>
  <si>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</si>
  <si>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</si>
  <si>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</si>
  <si>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</si>
  <si>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</si>
  <si>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Julio</t>
  </si>
  <si>
    <t>Nota: lunes 7 de agosto feriado nacional en Canadá, mercados cerrados.</t>
  </si>
  <si>
    <t>Agosto 2017</t>
  </si>
  <si>
    <t>semana del  7 al 13 de agosto de 2017</t>
  </si>
  <si>
    <t/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</si>
</sst>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66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26" fillId="24" borderId="0" xfId="0" applyNumberFormat="1" applyFont="1" applyFill="1" applyBorder="1" applyAlignment="1" applyProtection="1">
      <alignment horizontal="center" vertical="center"/>
      <protection/>
    </xf>
    <xf numFmtId="2" fontId="26" fillId="24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2" fontId="26" fillId="24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24" borderId="36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24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5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8202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8102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6106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7.25">
      <c r="A1" s="1"/>
      <c r="B1" s="1"/>
      <c r="C1" s="1"/>
      <c r="D1" s="1"/>
      <c r="E1" s="1"/>
      <c r="F1" s="1"/>
      <c r="G1" s="1"/>
    </row>
    <row r="2" spans="1:7" ht="17.25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7.25">
      <c r="A10" s="201"/>
      <c r="B10" s="201"/>
      <c r="C10" s="201"/>
      <c r="D10" s="203"/>
      <c r="E10" s="70"/>
      <c r="F10" s="70"/>
      <c r="G10" s="70"/>
      <c r="H10" s="1"/>
    </row>
    <row r="11" spans="1:8" ht="17.25">
      <c r="A11" s="202"/>
      <c r="B11" s="202"/>
      <c r="C11" s="202"/>
      <c r="D11" s="202"/>
      <c r="E11" s="2"/>
      <c r="F11" s="2"/>
      <c r="G11" s="2"/>
      <c r="H11" s="1"/>
    </row>
    <row r="12" spans="1:8" ht="17.25">
      <c r="A12" s="2"/>
      <c r="B12" s="2"/>
      <c r="C12" s="2"/>
      <c r="D12" s="202"/>
      <c r="E12" s="2"/>
      <c r="F12" s="2"/>
      <c r="G12" s="2"/>
      <c r="H12" s="1"/>
    </row>
    <row r="13" spans="1:8" ht="17.25">
      <c r="A13" s="69"/>
      <c r="B13" s="69"/>
      <c r="C13" s="69"/>
      <c r="D13" s="114"/>
      <c r="E13" s="69"/>
      <c r="F13" s="69"/>
      <c r="G13" s="69"/>
      <c r="H13" s="1"/>
    </row>
    <row r="14" spans="2:8" ht="17.25">
      <c r="B14" s="1"/>
      <c r="C14" s="1"/>
      <c r="D14" s="113"/>
      <c r="E14" s="1"/>
      <c r="F14" s="1"/>
      <c r="G14" s="1"/>
      <c r="H14" s="1"/>
    </row>
    <row r="15" spans="2:8" ht="17.25">
      <c r="B15" s="1"/>
      <c r="C15" s="1"/>
      <c r="D15" s="113"/>
      <c r="E15" s="1"/>
      <c r="F15" s="1"/>
      <c r="G15" s="1"/>
      <c r="H15" s="1"/>
    </row>
    <row r="16" spans="2:8" ht="17.25">
      <c r="B16" s="1"/>
      <c r="C16" s="1"/>
      <c r="D16" s="113"/>
      <c r="E16" s="1"/>
      <c r="F16" s="1"/>
      <c r="G16" s="1"/>
      <c r="H16" s="1"/>
    </row>
    <row r="17" spans="2:12" ht="17.25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7.25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7.25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7.25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7.25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7.25">
      <c r="B22" s="236" t="s">
        <v>53</v>
      </c>
      <c r="C22" s="236"/>
      <c r="D22" s="236"/>
      <c r="E22" s="236"/>
      <c r="F22" s="1"/>
      <c r="G22" s="1"/>
      <c r="H22" s="1"/>
      <c r="I22" s="1"/>
      <c r="J22" s="1"/>
      <c r="K22" s="1"/>
      <c r="L22" s="1"/>
    </row>
    <row r="23" spans="2:12" ht="17.25">
      <c r="B23" s="140" t="s">
        <v>80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7.25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7.25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7.25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7.25">
      <c r="B27" s="1"/>
      <c r="C27" s="1"/>
      <c r="D27" s="113"/>
      <c r="E27" s="1"/>
      <c r="F27" s="1"/>
      <c r="G27" s="1"/>
      <c r="H27" s="1"/>
    </row>
    <row r="28" spans="1:8" ht="17.25">
      <c r="A28" s="1"/>
      <c r="B28" s="1"/>
      <c r="C28" s="1"/>
      <c r="D28" s="1"/>
      <c r="E28" s="1"/>
      <c r="F28" s="1"/>
      <c r="G28" s="1"/>
      <c r="H28" s="1"/>
    </row>
    <row r="29" spans="1:8" ht="17.25">
      <c r="A29" s="1"/>
      <c r="B29" s="1"/>
      <c r="C29" s="1"/>
      <c r="D29" s="1"/>
      <c r="E29" s="1"/>
      <c r="F29" s="1"/>
      <c r="G29" s="1"/>
      <c r="H29" s="1"/>
    </row>
    <row r="30" spans="1:8" ht="17.25">
      <c r="A30" s="8"/>
      <c r="B30" s="8"/>
      <c r="C30" s="8"/>
      <c r="D30" s="8"/>
      <c r="E30" s="8"/>
      <c r="F30" s="8"/>
      <c r="G30" s="8"/>
      <c r="H30" s="1"/>
    </row>
    <row r="31" spans="2:8" ht="17.25">
      <c r="B31" s="9"/>
      <c r="C31" s="9"/>
      <c r="D31" s="9"/>
      <c r="E31" s="9"/>
      <c r="F31" s="9"/>
      <c r="G31" s="9"/>
      <c r="H31" s="1"/>
    </row>
    <row r="32" spans="1:7" ht="17.25">
      <c r="A32" s="1"/>
      <c r="B32" s="1"/>
      <c r="C32" s="1"/>
      <c r="D32" s="1"/>
      <c r="E32" s="1"/>
      <c r="F32" s="1"/>
      <c r="G32" s="1"/>
    </row>
    <row r="33" spans="1:7" ht="17.25">
      <c r="A33" s="1"/>
      <c r="B33" s="1"/>
      <c r="C33" s="1"/>
      <c r="D33" s="1"/>
      <c r="E33" s="1"/>
      <c r="F33" s="1"/>
      <c r="G33" s="1"/>
    </row>
    <row r="34" spans="1:7" ht="17.25">
      <c r="A34" s="1"/>
      <c r="B34" s="1"/>
      <c r="C34" s="1"/>
      <c r="D34" s="1"/>
      <c r="E34" s="1"/>
      <c r="F34" s="1"/>
      <c r="G34" s="1"/>
    </row>
    <row r="44" ht="17.25">
      <c r="A44" s="10" t="s">
        <v>0</v>
      </c>
    </row>
    <row r="45" spans="3:7" ht="18">
      <c r="C45" s="8"/>
      <c r="D45" s="8"/>
      <c r="E45" s="8"/>
      <c r="F45" s="8"/>
      <c r="G45" s="8"/>
    </row>
    <row r="46" spans="1:7" ht="17.25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7.25">
      <c r="F4" s="102"/>
      <c r="G4" s="102"/>
      <c r="H4" s="102"/>
    </row>
    <row r="5" spans="1:8" ht="17.25">
      <c r="A5" s="102"/>
      <c r="B5" s="102"/>
      <c r="C5" s="102"/>
      <c r="D5" s="102"/>
      <c r="E5" s="102"/>
      <c r="F5" s="102"/>
      <c r="G5" s="102"/>
      <c r="H5" s="102"/>
    </row>
    <row r="6" spans="1:8" ht="17.25">
      <c r="A6" s="102"/>
      <c r="B6" s="102"/>
      <c r="C6" s="102"/>
      <c r="D6" s="102"/>
      <c r="E6" s="102"/>
      <c r="F6" s="193"/>
      <c r="G6" s="102"/>
      <c r="H6" s="102"/>
    </row>
    <row r="7" spans="1:8" ht="17.25">
      <c r="A7" s="102"/>
      <c r="B7" s="102"/>
      <c r="C7" s="102"/>
      <c r="D7" s="102"/>
      <c r="E7" s="102"/>
      <c r="F7" s="193"/>
      <c r="G7" s="102"/>
      <c r="H7" s="102"/>
    </row>
    <row r="8" spans="1:8" ht="17.25">
      <c r="A8" s="102"/>
      <c r="B8" s="102"/>
      <c r="C8" s="102"/>
      <c r="D8" s="102"/>
      <c r="E8" s="102"/>
      <c r="F8" s="102"/>
      <c r="G8" s="102"/>
      <c r="H8" s="102"/>
    </row>
    <row r="9" spans="1:8" ht="17.25">
      <c r="A9" s="102"/>
      <c r="B9" s="102"/>
      <c r="C9" s="102"/>
      <c r="D9" s="102"/>
      <c r="E9" s="102"/>
      <c r="F9" s="102"/>
      <c r="G9" s="102"/>
      <c r="H9" s="102"/>
    </row>
    <row r="10" spans="1:8" ht="17.25">
      <c r="A10" s="237" t="s">
        <v>48</v>
      </c>
      <c r="B10" s="237"/>
      <c r="C10" s="237"/>
      <c r="D10" s="238"/>
      <c r="E10" s="237"/>
      <c r="F10" s="237"/>
      <c r="G10" s="103"/>
      <c r="H10" s="102"/>
    </row>
    <row r="11" spans="1:8" ht="17.25">
      <c r="A11" s="239" t="s">
        <v>50</v>
      </c>
      <c r="B11" s="239"/>
      <c r="C11" s="239"/>
      <c r="D11" s="239"/>
      <c r="E11" s="239"/>
      <c r="F11" s="239"/>
      <c r="G11" s="107"/>
      <c r="H11" s="102"/>
    </row>
    <row r="12" spans="1:8" ht="17.25">
      <c r="A12" s="104"/>
      <c r="B12" s="104"/>
      <c r="C12" s="104"/>
      <c r="D12" s="104"/>
      <c r="E12" s="104"/>
      <c r="F12" s="104"/>
      <c r="G12" s="104"/>
      <c r="H12" s="102"/>
    </row>
    <row r="13" spans="1:8" ht="17.25">
      <c r="A13" s="240" t="s">
        <v>44</v>
      </c>
      <c r="B13" s="240"/>
      <c r="C13" s="240"/>
      <c r="D13" s="241"/>
      <c r="E13" s="240"/>
      <c r="F13" s="240"/>
      <c r="G13" s="105"/>
      <c r="H13" s="102"/>
    </row>
    <row r="14" spans="1:8" ht="17.25">
      <c r="A14" s="244" t="s">
        <v>45</v>
      </c>
      <c r="B14" s="244"/>
      <c r="C14" s="244"/>
      <c r="D14" s="245"/>
      <c r="E14" s="244"/>
      <c r="F14" s="244"/>
      <c r="G14" s="108"/>
      <c r="H14" s="102"/>
    </row>
    <row r="15" spans="1:8" ht="17.25">
      <c r="A15" s="104"/>
      <c r="B15" s="106"/>
      <c r="C15" s="106"/>
      <c r="D15" s="112"/>
      <c r="E15" s="106"/>
      <c r="F15" s="106"/>
      <c r="G15" s="106"/>
      <c r="H15" s="102"/>
    </row>
    <row r="16" spans="1:8" ht="17.25">
      <c r="A16" s="104"/>
      <c r="B16" s="106"/>
      <c r="C16" s="106"/>
      <c r="D16" s="112"/>
      <c r="E16" s="106"/>
      <c r="F16" s="106"/>
      <c r="G16" s="106"/>
      <c r="H16" s="102"/>
    </row>
    <row r="17" spans="1:12" ht="17.25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7.25">
      <c r="A18" s="244" t="s">
        <v>64</v>
      </c>
      <c r="B18" s="244"/>
      <c r="C18" s="244"/>
      <c r="D18" s="245"/>
      <c r="E18" s="244"/>
      <c r="F18" s="244"/>
      <c r="G18" s="108"/>
      <c r="H18" s="102"/>
      <c r="I18" s="102"/>
      <c r="J18" s="102"/>
      <c r="K18" s="102"/>
      <c r="L18" s="102"/>
    </row>
    <row r="19" spans="1:12" ht="17.25">
      <c r="A19" s="240" t="s">
        <v>65</v>
      </c>
      <c r="B19" s="240"/>
      <c r="C19" s="240"/>
      <c r="D19" s="241"/>
      <c r="E19" s="240"/>
      <c r="F19" s="240"/>
      <c r="G19" s="105"/>
      <c r="H19" s="102"/>
      <c r="I19" s="102"/>
      <c r="J19" s="102"/>
      <c r="K19" s="102"/>
      <c r="L19" s="102"/>
    </row>
    <row r="20" spans="1:12" ht="17.25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7.25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7.25">
      <c r="A22" s="244" t="s">
        <v>46</v>
      </c>
      <c r="B22" s="244"/>
      <c r="C22" s="244"/>
      <c r="D22" s="245"/>
      <c r="E22" s="244"/>
      <c r="F22" s="244"/>
      <c r="G22" s="108"/>
      <c r="H22" s="102"/>
      <c r="I22" s="102"/>
      <c r="J22" s="102"/>
      <c r="K22" s="102"/>
      <c r="L22" s="102"/>
    </row>
    <row r="23" spans="1:12" ht="17.25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7.25">
      <c r="A24" s="246" t="s">
        <v>0</v>
      </c>
      <c r="B24" s="246"/>
      <c r="C24" s="246"/>
      <c r="D24" s="246"/>
      <c r="E24" s="246"/>
      <c r="F24" s="246"/>
      <c r="G24" s="109"/>
      <c r="H24" s="102"/>
      <c r="I24" s="102"/>
      <c r="J24" s="102"/>
      <c r="K24" s="102"/>
      <c r="L24" s="102"/>
    </row>
    <row r="25" spans="1:12" ht="17.25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7.25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7.25">
      <c r="A27" s="102"/>
      <c r="B27" s="102"/>
      <c r="C27" s="102"/>
      <c r="D27" s="113"/>
      <c r="E27" s="102"/>
      <c r="F27" s="102"/>
      <c r="G27" s="102"/>
      <c r="H27" s="102"/>
    </row>
    <row r="28" spans="1:8" ht="17.25">
      <c r="A28" s="102"/>
      <c r="B28" s="102"/>
      <c r="C28" s="102"/>
      <c r="D28" s="102"/>
      <c r="E28" s="102"/>
      <c r="F28" s="102"/>
      <c r="G28" s="102"/>
      <c r="H28" s="102"/>
    </row>
    <row r="29" spans="1:8" ht="17.25">
      <c r="A29" s="102"/>
      <c r="B29" s="102"/>
      <c r="C29" s="102"/>
      <c r="D29" s="102"/>
      <c r="E29" s="102"/>
      <c r="F29" s="102"/>
      <c r="G29" s="102"/>
      <c r="H29" s="102"/>
    </row>
    <row r="30" spans="1:8" ht="17.25">
      <c r="A30" s="102"/>
      <c r="B30" s="102"/>
      <c r="C30" s="102"/>
      <c r="D30" s="102"/>
      <c r="E30" s="102"/>
      <c r="F30" s="102"/>
      <c r="G30" s="102"/>
      <c r="H30" s="102"/>
    </row>
    <row r="31" spans="1:8" ht="17.25">
      <c r="A31" s="102"/>
      <c r="B31" s="102"/>
      <c r="C31" s="102"/>
      <c r="D31" s="102"/>
      <c r="E31" s="102"/>
      <c r="F31" s="102"/>
      <c r="G31" s="102"/>
      <c r="H31" s="102"/>
    </row>
    <row r="36" spans="2:4" ht="17.25">
      <c r="B36" s="242" t="s">
        <v>49</v>
      </c>
      <c r="C36" s="242"/>
      <c r="D36" s="242"/>
    </row>
    <row r="37" spans="2:4" ht="17.25">
      <c r="B37" s="242" t="s">
        <v>59</v>
      </c>
      <c r="C37" s="242"/>
      <c r="D37" s="12"/>
    </row>
    <row r="38" spans="2:4" ht="17.25">
      <c r="B38" s="242" t="s">
        <v>60</v>
      </c>
      <c r="C38" s="242"/>
      <c r="D38" s="12"/>
    </row>
    <row r="39" spans="2:4" ht="17.25">
      <c r="B39" s="243" t="s">
        <v>47</v>
      </c>
      <c r="C39" s="24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8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8"/>
      <c r="B2" s="249" t="s">
        <v>79</v>
      </c>
      <c r="C2" s="249"/>
      <c r="D2" s="249"/>
      <c r="E2" s="249"/>
      <c r="F2" s="249"/>
      <c r="G2" s="250" t="s">
        <v>2</v>
      </c>
      <c r="H2" s="250"/>
      <c r="I2" s="250"/>
      <c r="J2" s="250" t="s">
        <v>3</v>
      </c>
      <c r="K2" s="250"/>
      <c r="L2" s="250"/>
      <c r="M2" s="4"/>
      <c r="N2" s="4"/>
      <c r="O2" s="4"/>
    </row>
    <row r="3" spans="1:15" ht="15">
      <c r="A3" s="248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50"/>
      <c r="H3" s="250"/>
      <c r="I3" s="250"/>
      <c r="J3" s="251" t="s">
        <v>77</v>
      </c>
      <c r="K3" s="251"/>
      <c r="L3" s="251"/>
      <c r="M3" s="4"/>
      <c r="N3" s="4"/>
      <c r="O3" s="4"/>
    </row>
    <row r="4" spans="1:15" ht="15">
      <c r="A4" s="248"/>
      <c r="B4" s="64">
        <v>7</v>
      </c>
      <c r="C4" s="63">
        <v>8</v>
      </c>
      <c r="D4" s="63">
        <v>9</v>
      </c>
      <c r="E4" s="63">
        <v>10</v>
      </c>
      <c r="F4" s="160">
        <v>11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192</v>
      </c>
      <c r="C6" s="175">
        <v>192</v>
      </c>
      <c r="D6" s="175">
        <v>192</v>
      </c>
      <c r="E6" s="30">
        <v>192</v>
      </c>
      <c r="F6" s="175">
        <v>192</v>
      </c>
      <c r="G6" s="86">
        <v>193.2</v>
      </c>
      <c r="H6" s="190">
        <f>AVERAGE(B6:F6)</f>
        <v>192</v>
      </c>
      <c r="I6" s="190">
        <f>(H6/G6-1)*100</f>
        <v>-0.6211180124223503</v>
      </c>
      <c r="J6" s="209">
        <v>210.5</v>
      </c>
      <c r="K6" s="41">
        <v>194</v>
      </c>
      <c r="L6" s="58">
        <f>(K6/J6-1)*100</f>
        <v>-7.838479809976251</v>
      </c>
      <c r="M6" s="4"/>
      <c r="N6" s="4"/>
      <c r="O6" s="4"/>
    </row>
    <row r="7" spans="1:15" ht="15">
      <c r="A7" s="54" t="s">
        <v>52</v>
      </c>
      <c r="B7" s="179" t="s">
        <v>76</v>
      </c>
      <c r="C7" s="179" t="s">
        <v>76</v>
      </c>
      <c r="D7" s="179" t="s">
        <v>76</v>
      </c>
      <c r="E7" s="179" t="s">
        <v>76</v>
      </c>
      <c r="F7" s="179" t="s">
        <v>76</v>
      </c>
      <c r="G7" s="215" t="s">
        <v>66</v>
      </c>
      <c r="H7" s="179" t="s">
        <v>66</v>
      </c>
      <c r="I7" s="179" t="s">
        <v>66</v>
      </c>
      <c r="J7" s="42">
        <v>193</v>
      </c>
      <c r="K7" s="223" t="s">
        <v>66</v>
      </c>
      <c r="L7" s="179" t="s">
        <v>66</v>
      </c>
      <c r="M7" s="4"/>
      <c r="N7" s="4"/>
      <c r="O7" s="4"/>
    </row>
    <row r="8" spans="1:15" ht="1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0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1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188.68</v>
      </c>
      <c r="C10" s="175">
        <v>188.13</v>
      </c>
      <c r="D10" s="175">
        <v>189.05</v>
      </c>
      <c r="E10" s="175">
        <v>182.07</v>
      </c>
      <c r="F10" s="175">
        <v>181.61</v>
      </c>
      <c r="G10" s="169">
        <v>190.114</v>
      </c>
      <c r="H10" s="190">
        <f aca="true" t="shared" si="0" ref="H10:H18">AVERAGE(B10:F10)</f>
        <v>185.90800000000002</v>
      </c>
      <c r="I10" s="190">
        <f aca="true" t="shared" si="1" ref="I10:I15">(H10/G10-1)*100</f>
        <v>-2.2123567964484447</v>
      </c>
      <c r="J10" s="212">
        <v>178.79</v>
      </c>
      <c r="K10" s="41">
        <v>208.522</v>
      </c>
      <c r="L10" s="58">
        <f aca="true" t="shared" si="2" ref="L10:L16">(K10/J10-1)*100</f>
        <v>16.629565411935786</v>
      </c>
      <c r="M10" s="4"/>
      <c r="N10" s="4"/>
      <c r="O10" s="4"/>
    </row>
    <row r="11" spans="1:15" ht="15">
      <c r="A11" s="46" t="s">
        <v>14</v>
      </c>
      <c r="B11" s="31">
        <v>222.94422</v>
      </c>
      <c r="C11" s="31">
        <v>220.64772</v>
      </c>
      <c r="D11" s="31">
        <v>223.6791</v>
      </c>
      <c r="E11" s="31">
        <v>219.82098</v>
      </c>
      <c r="F11" s="31">
        <v>217.2489</v>
      </c>
      <c r="G11" s="170">
        <v>223.82607599999997</v>
      </c>
      <c r="H11" s="31">
        <f t="shared" si="0"/>
        <v>220.868184</v>
      </c>
      <c r="I11" s="31">
        <f t="shared" si="1"/>
        <v>-1.3215135845029757</v>
      </c>
      <c r="J11" s="47">
        <v>190.66</v>
      </c>
      <c r="K11" s="47">
        <v>251.7515</v>
      </c>
      <c r="L11" s="59">
        <f t="shared" si="2"/>
        <v>32.04211685723277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 t="s">
        <v>66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230.29301999999998</v>
      </c>
      <c r="C13" s="176">
        <v>227.99652</v>
      </c>
      <c r="D13" s="176">
        <v>231.0279</v>
      </c>
      <c r="E13" s="176">
        <v>227.16978</v>
      </c>
      <c r="F13" s="176">
        <v>224.5977</v>
      </c>
      <c r="G13" s="89">
        <v>231.17487599999998</v>
      </c>
      <c r="H13" s="176">
        <f t="shared" si="0"/>
        <v>228.216984</v>
      </c>
      <c r="I13" s="176">
        <f t="shared" si="1"/>
        <v>-1.2795040928236467</v>
      </c>
      <c r="J13" s="205">
        <v>198.10527600000006</v>
      </c>
      <c r="K13" s="62">
        <v>259.10031599999996</v>
      </c>
      <c r="L13" s="67">
        <f t="shared" si="2"/>
        <v>30.789205230455295</v>
      </c>
      <c r="M13" s="4"/>
      <c r="N13" s="4"/>
      <c r="O13" s="4"/>
    </row>
    <row r="14" spans="1:15" ht="15">
      <c r="A14" s="48" t="s">
        <v>15</v>
      </c>
      <c r="B14" s="177">
        <v>219.26981999999998</v>
      </c>
      <c r="C14" s="177">
        <v>216.97332</v>
      </c>
      <c r="D14" s="177">
        <v>220.00469999999999</v>
      </c>
      <c r="E14" s="177">
        <v>216.14658</v>
      </c>
      <c r="F14" s="222">
        <v>213.5745</v>
      </c>
      <c r="G14" s="90">
        <v>220.151676</v>
      </c>
      <c r="H14" s="177">
        <f t="shared" si="0"/>
        <v>217.193784</v>
      </c>
      <c r="I14" s="177">
        <f t="shared" si="1"/>
        <v>-1.3435700575815779</v>
      </c>
      <c r="J14" s="204">
        <v>187.26579600000002</v>
      </c>
      <c r="K14" s="61">
        <v>248.07711600000002</v>
      </c>
      <c r="L14" s="66">
        <f t="shared" si="2"/>
        <v>32.47326596683999</v>
      </c>
      <c r="M14" s="4"/>
      <c r="N14" s="4"/>
      <c r="O14" s="4"/>
    </row>
    <row r="15" spans="1:15" ht="15">
      <c r="A15" s="49" t="s">
        <v>43</v>
      </c>
      <c r="B15" s="176">
        <v>217.43262</v>
      </c>
      <c r="C15" s="176">
        <v>215.13612</v>
      </c>
      <c r="D15" s="176">
        <v>218.1675</v>
      </c>
      <c r="E15" s="176">
        <v>214.30938</v>
      </c>
      <c r="F15" s="176">
        <v>211.7373</v>
      </c>
      <c r="G15" s="91">
        <v>218.31447599999996</v>
      </c>
      <c r="H15" s="176">
        <f t="shared" si="0"/>
        <v>215.35658400000003</v>
      </c>
      <c r="I15" s="176">
        <f t="shared" si="1"/>
        <v>-1.3548767146343232</v>
      </c>
      <c r="J15" s="205">
        <v>185.42859600000003</v>
      </c>
      <c r="K15" s="62">
        <v>246.239916</v>
      </c>
      <c r="L15" s="67">
        <f t="shared" si="2"/>
        <v>32.795006440106974</v>
      </c>
      <c r="M15" s="4"/>
      <c r="N15" s="4"/>
      <c r="O15" s="4"/>
    </row>
    <row r="16" spans="1:15" ht="15">
      <c r="A16" s="50" t="s">
        <v>68</v>
      </c>
      <c r="B16" s="175">
        <v>279.6218</v>
      </c>
      <c r="C16" s="175">
        <v>279.6218</v>
      </c>
      <c r="D16" s="175">
        <v>279.6218</v>
      </c>
      <c r="E16" s="175">
        <v>282.1939</v>
      </c>
      <c r="F16" s="175">
        <v>271.5382</v>
      </c>
      <c r="G16" s="86">
        <v>279.6218</v>
      </c>
      <c r="H16" s="175">
        <f t="shared" si="0"/>
        <v>278.5195</v>
      </c>
      <c r="I16" s="190">
        <f>(H16/G16-1)*100</f>
        <v>-0.39421103790906464</v>
      </c>
      <c r="J16" s="124">
        <v>197.60922999999997</v>
      </c>
      <c r="K16" s="41">
        <v>296.15663</v>
      </c>
      <c r="L16" s="58">
        <f t="shared" si="2"/>
        <v>49.86983654559054</v>
      </c>
      <c r="M16" s="4"/>
      <c r="N16" s="4"/>
      <c r="O16" s="4"/>
    </row>
    <row r="17" spans="1:15" ht="1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234" t="s">
        <v>81</v>
      </c>
      <c r="C18" s="175">
        <v>246.84542586750788</v>
      </c>
      <c r="D18" s="175">
        <v>247.17681434099345</v>
      </c>
      <c r="E18" s="175">
        <v>252.0677432059866</v>
      </c>
      <c r="F18" s="175">
        <v>263.2819867966048</v>
      </c>
      <c r="G18" s="171">
        <v>247.55916978268488</v>
      </c>
      <c r="H18" s="175">
        <f t="shared" si="0"/>
        <v>252.34299255277318</v>
      </c>
      <c r="I18" s="190">
        <f>(H18/G18-1)*100</f>
        <v>1.9323957073727804</v>
      </c>
      <c r="J18" s="124">
        <v>209.57501150183015</v>
      </c>
      <c r="K18" s="41">
        <v>229.29115994192608</v>
      </c>
      <c r="L18" s="32">
        <f>(K18/J18-1)*100</f>
        <v>9.407680953377294</v>
      </c>
      <c r="M18" s="4"/>
      <c r="N18" s="4"/>
      <c r="O18" s="4"/>
    </row>
    <row r="19" spans="1:15" ht="1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3"/>
      <c r="K19" s="44"/>
      <c r="L19" s="57"/>
      <c r="M19" s="4"/>
      <c r="N19" s="4"/>
      <c r="O19" s="4"/>
    </row>
    <row r="20" spans="1:15" ht="15">
      <c r="A20" s="50" t="s">
        <v>17</v>
      </c>
      <c r="B20" s="175">
        <v>153</v>
      </c>
      <c r="C20" s="175">
        <v>153</v>
      </c>
      <c r="D20" s="175">
        <v>154</v>
      </c>
      <c r="E20" s="175">
        <v>151</v>
      </c>
      <c r="F20" s="175">
        <v>152</v>
      </c>
      <c r="G20" s="171">
        <v>149</v>
      </c>
      <c r="H20" s="190">
        <f>AVERAGE(B20:F20)</f>
        <v>152.6</v>
      </c>
      <c r="I20" s="190">
        <f>(H20/G20-1)*100</f>
        <v>2.4161073825503365</v>
      </c>
      <c r="J20" s="207">
        <v>179.25</v>
      </c>
      <c r="K20" s="124">
        <v>150.4761</v>
      </c>
      <c r="L20" s="32">
        <f>(K20/J20-1)*100</f>
        <v>-16.052384937238497</v>
      </c>
      <c r="M20" s="4"/>
      <c r="N20" s="4"/>
      <c r="O20" s="4"/>
    </row>
    <row r="21" spans="1:15" ht="1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08"/>
      <c r="K21" s="47"/>
      <c r="L21" s="57"/>
      <c r="M21" s="4"/>
      <c r="N21" s="4"/>
      <c r="O21" s="4"/>
    </row>
    <row r="22" spans="1:15" ht="15">
      <c r="A22" s="123" t="s">
        <v>18</v>
      </c>
      <c r="B22" s="225">
        <v>165.26</v>
      </c>
      <c r="C22" s="175">
        <v>164.28</v>
      </c>
      <c r="D22" s="175">
        <v>165.26</v>
      </c>
      <c r="E22" s="175">
        <v>159.75</v>
      </c>
      <c r="F22" s="175">
        <v>161.92</v>
      </c>
      <c r="G22" s="172">
        <v>160.46200000000002</v>
      </c>
      <c r="H22" s="225">
        <f>AVERAGE(B22:F22)</f>
        <v>163.29399999999998</v>
      </c>
      <c r="I22" s="225">
        <f>(H22/G22-1)*100</f>
        <v>1.7649038401615025</v>
      </c>
      <c r="J22" s="207">
        <v>175.08</v>
      </c>
      <c r="K22" s="124">
        <v>164.5935</v>
      </c>
      <c r="L22" s="122">
        <f>(K22/J22-1)*100</f>
        <v>-5.989547635366687</v>
      </c>
      <c r="M22" s="4"/>
      <c r="N22" s="4"/>
      <c r="O22" s="4"/>
    </row>
    <row r="23" spans="1:15" ht="15">
      <c r="A23" s="127" t="s">
        <v>19</v>
      </c>
      <c r="B23" s="226">
        <v>164.26</v>
      </c>
      <c r="C23" s="31">
        <v>163.28</v>
      </c>
      <c r="D23" s="31">
        <v>164.26</v>
      </c>
      <c r="E23" s="31">
        <v>158.75</v>
      </c>
      <c r="F23" s="31">
        <v>160.92</v>
      </c>
      <c r="G23" s="128">
        <v>159.46200000000002</v>
      </c>
      <c r="H23" s="226">
        <f>AVERAGE(B23:F23)</f>
        <v>162.29399999999998</v>
      </c>
      <c r="I23" s="226">
        <f>(H23/G23-1)*100</f>
        <v>1.7759717048575707</v>
      </c>
      <c r="J23" s="47">
        <v>174.08</v>
      </c>
      <c r="K23" s="129">
        <v>163.5935</v>
      </c>
      <c r="L23" s="130">
        <f>(K23/J23-1)*100</f>
        <v>-6.023954503676476</v>
      </c>
      <c r="M23" s="4"/>
      <c r="N23" s="4"/>
      <c r="O23" s="4"/>
    </row>
    <row r="24" spans="1:15" ht="15">
      <c r="A24" s="118" t="s">
        <v>69</v>
      </c>
      <c r="B24" s="225">
        <v>265.547011411136</v>
      </c>
      <c r="C24" s="175">
        <v>267.75163583131973</v>
      </c>
      <c r="D24" s="175">
        <v>271.389266124623</v>
      </c>
      <c r="E24" s="175">
        <v>270.0664914725127</v>
      </c>
      <c r="F24" s="175">
        <v>275.46782130196294</v>
      </c>
      <c r="G24" s="119">
        <v>273.3293356143847</v>
      </c>
      <c r="H24" s="225">
        <f>AVERAGE(B24:F24)</f>
        <v>270.04444522831085</v>
      </c>
      <c r="I24" s="225">
        <f>(H24/G24-1)*100</f>
        <v>-1.2018067430230817</v>
      </c>
      <c r="J24" s="207">
        <v>230.66</v>
      </c>
      <c r="K24" s="120">
        <v>262.59832624914026</v>
      </c>
      <c r="L24" s="122">
        <f>(K24/J24-1)*100</f>
        <v>13.846495382441804</v>
      </c>
      <c r="M24" s="4"/>
      <c r="N24" s="4"/>
      <c r="O24" s="4"/>
    </row>
    <row r="25" spans="1:15" ht="1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216">
        <v>397</v>
      </c>
      <c r="C26" s="216">
        <v>397</v>
      </c>
      <c r="D26" s="132">
        <v>397</v>
      </c>
      <c r="E26" s="216">
        <v>397</v>
      </c>
      <c r="F26" s="216">
        <v>397</v>
      </c>
      <c r="G26" s="119">
        <v>404.8</v>
      </c>
      <c r="H26" s="131">
        <f>AVERAGE(B26:F26)</f>
        <v>397</v>
      </c>
      <c r="I26" s="190">
        <f>(H26/G26-1)*100</f>
        <v>-1.9268774703557368</v>
      </c>
      <c r="J26" s="207">
        <v>441.67</v>
      </c>
      <c r="K26" s="207">
        <v>422.8571</v>
      </c>
      <c r="L26" s="121">
        <f>(K26/J26-1)*100</f>
        <v>-4.2594923811895775</v>
      </c>
      <c r="M26" s="4"/>
      <c r="N26" s="4"/>
      <c r="O26" s="4"/>
    </row>
    <row r="27" spans="1:12" ht="15">
      <c r="A27" s="126" t="s">
        <v>22</v>
      </c>
      <c r="B27" s="178">
        <v>391</v>
      </c>
      <c r="C27" s="178">
        <v>391</v>
      </c>
      <c r="D27" s="178">
        <v>391</v>
      </c>
      <c r="E27" s="178">
        <v>391</v>
      </c>
      <c r="F27" s="178">
        <v>391</v>
      </c>
      <c r="G27" s="134">
        <v>398.8</v>
      </c>
      <c r="H27" s="142">
        <f>AVERAGE(B27:F27)</f>
        <v>391</v>
      </c>
      <c r="I27" s="31">
        <f>(H27/G27-1)*100</f>
        <v>-1.9558676028084254</v>
      </c>
      <c r="J27" s="47">
        <v>438.9</v>
      </c>
      <c r="K27" s="47">
        <v>415.5714</v>
      </c>
      <c r="L27" s="125">
        <f>(K27/J27-1)*100</f>
        <v>-5.315242652084762</v>
      </c>
    </row>
    <row r="28" spans="1:12" ht="15">
      <c r="A28" s="118" t="s">
        <v>23</v>
      </c>
      <c r="B28" s="132">
        <v>391</v>
      </c>
      <c r="C28" s="216">
        <v>391</v>
      </c>
      <c r="D28" s="132">
        <v>391</v>
      </c>
      <c r="E28" s="216">
        <v>391</v>
      </c>
      <c r="F28" s="216">
        <v>391</v>
      </c>
      <c r="G28" s="119">
        <v>397.6</v>
      </c>
      <c r="H28" s="131">
        <f>AVERAGE(B28:F28)</f>
        <v>391</v>
      </c>
      <c r="I28" s="188">
        <f>(H28/G28-1)*100</f>
        <v>-1.6599597585513104</v>
      </c>
      <c r="J28" s="206">
        <v>432.24</v>
      </c>
      <c r="K28" s="120">
        <v>412.6666</v>
      </c>
      <c r="L28" s="121">
        <f>(K28/J28-1)*100</f>
        <v>-4.528363871923002</v>
      </c>
    </row>
    <row r="29" spans="1:12" ht="1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402.5</v>
      </c>
      <c r="C30" s="216">
        <v>402.5</v>
      </c>
      <c r="D30" s="132">
        <v>402.5</v>
      </c>
      <c r="E30" s="132">
        <v>400</v>
      </c>
      <c r="F30" s="132">
        <v>400</v>
      </c>
      <c r="G30" s="173">
        <v>402.5</v>
      </c>
      <c r="H30" s="146">
        <f>AVERAGE(B30:F30)</f>
        <v>401.5</v>
      </c>
      <c r="I30" s="188">
        <f>(H30/G30-1)*100</f>
        <v>-0.248447204968949</v>
      </c>
      <c r="J30" s="207">
        <v>361.6904761904762</v>
      </c>
      <c r="K30" s="147">
        <v>406.3095238095238</v>
      </c>
      <c r="L30" s="121">
        <f>(K30/J30-1)*100</f>
        <v>12.336251727996839</v>
      </c>
    </row>
    <row r="31" spans="1:12" ht="15">
      <c r="A31" s="181" t="s">
        <v>72</v>
      </c>
      <c r="B31" s="148">
        <v>397.5</v>
      </c>
      <c r="C31" s="148">
        <v>397.5</v>
      </c>
      <c r="D31" s="148">
        <v>397.5</v>
      </c>
      <c r="E31" s="148">
        <v>392.5</v>
      </c>
      <c r="F31" s="148">
        <v>392.5</v>
      </c>
      <c r="G31" s="174">
        <v>397.5</v>
      </c>
      <c r="H31" s="148">
        <f>AVERAGE(B31:F31)</f>
        <v>395.5</v>
      </c>
      <c r="I31" s="151">
        <f>(H31/G31-1)*100</f>
        <v>-0.5031446540880502</v>
      </c>
      <c r="J31" s="214">
        <v>352.26190476190476</v>
      </c>
      <c r="K31" s="149">
        <v>401.4047619047619</v>
      </c>
      <c r="L31" s="148">
        <f>(K31/J31-1)*100</f>
        <v>13.950659006421095</v>
      </c>
    </row>
    <row r="32" spans="1:12" ht="15.75" customHeight="1">
      <c r="A32" s="253" t="s">
        <v>56</v>
      </c>
      <c r="B32" s="253"/>
      <c r="C32" s="253"/>
      <c r="D32" s="253"/>
      <c r="E32" s="165"/>
      <c r="F32" s="165"/>
      <c r="G32" s="254" t="s">
        <v>0</v>
      </c>
      <c r="H32" s="254"/>
      <c r="I32" s="254"/>
      <c r="J32" s="166"/>
      <c r="K32" s="166"/>
      <c r="L32" s="166"/>
    </row>
    <row r="33" spans="1:12" ht="15">
      <c r="A33" s="252" t="s">
        <v>78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</row>
    <row r="34" spans="1:12" ht="15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</row>
    <row r="35" ht="1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I8 H29:I29 I26:I28 I30:I31 I19 I21 I6 I20 I10 I16:I18" unlockedFormula="1"/>
    <ignoredError sqref="H26:H28 H30:H31 H21 H10 H20 H6 H19 H8" formulaRange="1" unlockedFormula="1"/>
    <ignoredError sqref="H7 H11:H16 H9 H22:H24 H17: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7.25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9" t="s">
        <v>79</v>
      </c>
      <c r="C2" s="249"/>
      <c r="D2" s="249"/>
      <c r="E2" s="249"/>
      <c r="F2" s="249"/>
      <c r="G2" s="255" t="s">
        <v>2</v>
      </c>
      <c r="H2" s="255"/>
      <c r="I2" s="255"/>
      <c r="J2" s="20"/>
      <c r="K2" s="21"/>
      <c r="L2" s="22"/>
    </row>
    <row r="3" spans="1:12" ht="15" customHeight="1">
      <c r="A3" s="19"/>
      <c r="B3" s="249"/>
      <c r="C3" s="249"/>
      <c r="D3" s="249"/>
      <c r="E3" s="249"/>
      <c r="F3" s="249"/>
      <c r="G3" s="255"/>
      <c r="H3" s="255"/>
      <c r="I3" s="255"/>
      <c r="J3" s="251" t="s">
        <v>3</v>
      </c>
      <c r="K3" s="251"/>
      <c r="L3" s="251"/>
    </row>
    <row r="4" spans="1:12" ht="15" customHeight="1">
      <c r="A4" s="258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6"/>
      <c r="H4" s="257"/>
      <c r="I4" s="255"/>
      <c r="J4" s="259" t="s">
        <v>77</v>
      </c>
      <c r="K4" s="260"/>
      <c r="L4" s="261"/>
    </row>
    <row r="5" spans="1:12" ht="15" customHeight="1">
      <c r="A5" s="258"/>
      <c r="B5" s="82">
        <v>7</v>
      </c>
      <c r="C5" s="83">
        <v>8</v>
      </c>
      <c r="D5" s="83">
        <v>9</v>
      </c>
      <c r="E5" s="83">
        <v>10</v>
      </c>
      <c r="F5" s="83">
        <v>11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83">
        <v>188.9418</v>
      </c>
      <c r="C8" s="183">
        <v>188.4251</v>
      </c>
      <c r="D8" s="183">
        <v>186.3583</v>
      </c>
      <c r="E8" s="164">
        <v>183.258</v>
      </c>
      <c r="F8" s="31">
        <v>181.8802</v>
      </c>
      <c r="G8" s="94">
        <v>196.0723</v>
      </c>
      <c r="H8" s="183">
        <f>AVERAGE(B8:F8)</f>
        <v>185.77267999999998</v>
      </c>
      <c r="I8" s="197">
        <f>(H8/G8-1)*100</f>
        <v>-5.252970460386308</v>
      </c>
      <c r="J8" s="227">
        <v>146.74</v>
      </c>
      <c r="K8" s="153">
        <v>199.8873</v>
      </c>
      <c r="L8" s="57">
        <f>(K8/J8-1)*100</f>
        <v>36.2186861114897</v>
      </c>
    </row>
    <row r="9" spans="1:12" ht="15" customHeight="1">
      <c r="A9" s="29" t="s">
        <v>26</v>
      </c>
      <c r="B9" s="198">
        <v>370</v>
      </c>
      <c r="C9" s="184">
        <v>371</v>
      </c>
      <c r="D9" s="184">
        <v>374</v>
      </c>
      <c r="E9" s="162">
        <v>368</v>
      </c>
      <c r="F9" s="175">
        <v>369</v>
      </c>
      <c r="G9" s="88">
        <v>372.8</v>
      </c>
      <c r="H9" s="198">
        <f>AVERAGE(B9:F9)</f>
        <v>370.4</v>
      </c>
      <c r="I9" s="198">
        <f>(H9/G9-1)*100</f>
        <v>-0.6437768240343478</v>
      </c>
      <c r="J9" s="228">
        <v>427.1</v>
      </c>
      <c r="K9" s="154">
        <v>378.4761</v>
      </c>
      <c r="L9" s="32">
        <f>(K9/J9-1)*100</f>
        <v>-11.384664013111689</v>
      </c>
    </row>
    <row r="10" spans="1:12" ht="15" customHeight="1">
      <c r="A10" s="72" t="s">
        <v>27</v>
      </c>
      <c r="B10" s="183">
        <v>352.6505</v>
      </c>
      <c r="C10" s="183">
        <v>353.8447</v>
      </c>
      <c r="D10" s="183">
        <v>353.8447</v>
      </c>
      <c r="E10" s="164">
        <v>341.9948</v>
      </c>
      <c r="F10" s="31">
        <v>343.7401</v>
      </c>
      <c r="G10" s="94">
        <v>354.23054</v>
      </c>
      <c r="H10" s="183">
        <f aca="true" t="shared" si="0" ref="H10:H22">AVERAGE(B10:F10)</f>
        <v>349.21495999999996</v>
      </c>
      <c r="I10" s="197">
        <f aca="true" t="shared" si="1" ref="I10:I22">(H10/G10-1)*100</f>
        <v>-1.4159084081231565</v>
      </c>
      <c r="J10" s="229">
        <v>390.41</v>
      </c>
      <c r="K10" s="153">
        <v>365.5247</v>
      </c>
      <c r="L10" s="57">
        <f>(K10/J10-1)*100</f>
        <v>-6.3741451294792695</v>
      </c>
    </row>
    <row r="11" spans="1:12" ht="15" customHeight="1">
      <c r="A11" s="29" t="s">
        <v>51</v>
      </c>
      <c r="B11" s="75" t="s">
        <v>66</v>
      </c>
      <c r="C11" s="184">
        <v>398.81703470031545</v>
      </c>
      <c r="D11" s="184">
        <v>403.69580668088133</v>
      </c>
      <c r="E11" s="162">
        <v>398.73966128397</v>
      </c>
      <c r="F11" s="175">
        <v>398.3810122602955</v>
      </c>
      <c r="G11" s="88">
        <v>400.77767002076644</v>
      </c>
      <c r="H11" s="198">
        <f>AVERAGE(B11:F11)</f>
        <v>399.9083787313656</v>
      </c>
      <c r="I11" s="198">
        <f>(H11/G11-1)*100</f>
        <v>-0.21690112858727684</v>
      </c>
      <c r="J11" s="228">
        <v>356.96780991764</v>
      </c>
      <c r="K11" s="154">
        <v>418.9735574389195</v>
      </c>
      <c r="L11" s="32">
        <f>(K11/J11-1)*100</f>
        <v>17.370122963072077</v>
      </c>
    </row>
    <row r="12" spans="1:12" s="13" customFormat="1" ht="15" customHeight="1">
      <c r="A12" s="33" t="s">
        <v>58</v>
      </c>
      <c r="B12" s="235" t="s">
        <v>66</v>
      </c>
      <c r="C12" s="183">
        <v>114.35331230283911</v>
      </c>
      <c r="D12" s="183">
        <v>114.50683092474138</v>
      </c>
      <c r="E12" s="164">
        <v>114.21819614021267</v>
      </c>
      <c r="F12" s="31">
        <v>113.95787488211255</v>
      </c>
      <c r="G12" s="95">
        <v>115.06652921020604</v>
      </c>
      <c r="H12" s="183">
        <f>AVERAGE(B12:F12)</f>
        <v>114.25905356247642</v>
      </c>
      <c r="I12" s="197">
        <f>(H12/G12-1)*100</f>
        <v>-0.7017467662160048</v>
      </c>
      <c r="J12" s="230">
        <v>118.91163748907275</v>
      </c>
      <c r="K12" s="155">
        <v>109.49946137920229</v>
      </c>
      <c r="L12" s="57">
        <f>(K12/J12-1)*100</f>
        <v>-7.915269109581791</v>
      </c>
    </row>
    <row r="13" spans="1:12" ht="15" customHeight="1">
      <c r="A13" s="74" t="s">
        <v>28</v>
      </c>
      <c r="B13" s="224">
        <v>129</v>
      </c>
      <c r="C13" s="184">
        <v>129</v>
      </c>
      <c r="D13" s="184">
        <v>129</v>
      </c>
      <c r="E13" s="162">
        <v>129</v>
      </c>
      <c r="F13" s="175">
        <v>129</v>
      </c>
      <c r="G13" s="88">
        <v>130.8</v>
      </c>
      <c r="H13" s="198">
        <f t="shared" si="0"/>
        <v>129</v>
      </c>
      <c r="I13" s="198">
        <f t="shared" si="1"/>
        <v>-1.3761467889908396</v>
      </c>
      <c r="J13" s="231">
        <v>150.85</v>
      </c>
      <c r="K13" s="111">
        <v>132.0476</v>
      </c>
      <c r="L13" s="32">
        <f aca="true" t="shared" si="2" ref="L13:L25">(K13/J13-1)*100</f>
        <v>-12.464302287040107</v>
      </c>
    </row>
    <row r="14" spans="1:12" ht="15" customHeight="1">
      <c r="A14" s="33" t="s">
        <v>29</v>
      </c>
      <c r="B14" s="164">
        <v>740.3114</v>
      </c>
      <c r="C14" s="183">
        <v>746.7048</v>
      </c>
      <c r="D14" s="183">
        <v>753.7596</v>
      </c>
      <c r="E14" s="164">
        <v>744.9411</v>
      </c>
      <c r="F14" s="31">
        <v>741.4137</v>
      </c>
      <c r="G14" s="97">
        <v>742.20736</v>
      </c>
      <c r="H14" s="183">
        <f t="shared" si="0"/>
        <v>745.42612</v>
      </c>
      <c r="I14" s="197">
        <f t="shared" si="1"/>
        <v>0.4336739533275402</v>
      </c>
      <c r="J14" s="232">
        <v>630.9</v>
      </c>
      <c r="K14" s="110">
        <v>739.6169</v>
      </c>
      <c r="L14" s="57">
        <f t="shared" si="2"/>
        <v>17.232033602789663</v>
      </c>
    </row>
    <row r="15" spans="1:12" ht="15" customHeight="1">
      <c r="A15" s="34" t="s">
        <v>30</v>
      </c>
      <c r="B15" s="162">
        <v>738.7682</v>
      </c>
      <c r="C15" s="184">
        <v>745.1616</v>
      </c>
      <c r="D15" s="184">
        <v>752.4368</v>
      </c>
      <c r="E15" s="162">
        <v>743.8388</v>
      </c>
      <c r="F15" s="175">
        <v>739.2091</v>
      </c>
      <c r="G15" s="96">
        <v>748.24802</v>
      </c>
      <c r="H15" s="184">
        <f t="shared" si="0"/>
        <v>743.8829</v>
      </c>
      <c r="I15" s="198">
        <f t="shared" si="1"/>
        <v>-0.5833787572201099</v>
      </c>
      <c r="J15" s="233">
        <v>669.86</v>
      </c>
      <c r="K15" s="156">
        <v>738.724</v>
      </c>
      <c r="L15" s="32">
        <f t="shared" si="2"/>
        <v>10.280357089541091</v>
      </c>
    </row>
    <row r="16" spans="1:12" ht="15" customHeight="1">
      <c r="A16" s="33" t="s">
        <v>31</v>
      </c>
      <c r="B16" s="164">
        <v>852.9412</v>
      </c>
      <c r="C16" s="183">
        <v>860.6461</v>
      </c>
      <c r="D16" s="183">
        <v>863.9944</v>
      </c>
      <c r="E16" s="164">
        <v>881.6269</v>
      </c>
      <c r="F16" s="31">
        <v>864.0959</v>
      </c>
      <c r="G16" s="97">
        <v>842.1764000000001</v>
      </c>
      <c r="H16" s="183">
        <f>AVERAGE(B16:F16)</f>
        <v>864.6609000000001</v>
      </c>
      <c r="I16" s="183">
        <f>(H16/G16-1)*100</f>
        <v>2.6698088428980027</v>
      </c>
      <c r="J16" s="218">
        <v>796.22</v>
      </c>
      <c r="K16" s="157">
        <v>835.7048</v>
      </c>
      <c r="L16" s="57">
        <f t="shared" si="2"/>
        <v>4.9590314234759125</v>
      </c>
    </row>
    <row r="17" spans="1:12" ht="15" customHeight="1">
      <c r="A17" s="34" t="s">
        <v>32</v>
      </c>
      <c r="B17" s="224">
        <v>746</v>
      </c>
      <c r="C17" s="184">
        <v>752</v>
      </c>
      <c r="D17" s="184">
        <v>760</v>
      </c>
      <c r="E17" s="162">
        <v>755</v>
      </c>
      <c r="F17" s="175">
        <v>751</v>
      </c>
      <c r="G17" s="88">
        <v>747.6</v>
      </c>
      <c r="H17" s="198">
        <f t="shared" si="0"/>
        <v>752.8</v>
      </c>
      <c r="I17" s="198">
        <f t="shared" si="1"/>
        <v>0.6955591225254132</v>
      </c>
      <c r="J17" s="219">
        <v>688.7</v>
      </c>
      <c r="K17" s="156">
        <v>744.5238</v>
      </c>
      <c r="L17" s="32">
        <f t="shared" si="2"/>
        <v>8.105677363147956</v>
      </c>
    </row>
    <row r="18" spans="1:12" ht="15" customHeight="1">
      <c r="A18" s="33" t="s">
        <v>33</v>
      </c>
      <c r="B18" s="164">
        <v>800</v>
      </c>
      <c r="C18" s="183">
        <v>800</v>
      </c>
      <c r="D18" s="183">
        <v>800</v>
      </c>
      <c r="E18" s="164">
        <v>802.5</v>
      </c>
      <c r="F18" s="31">
        <v>802.5</v>
      </c>
      <c r="G18" s="76">
        <v>800</v>
      </c>
      <c r="H18" s="183">
        <f>AVERAGE(B18:F18)</f>
        <v>801</v>
      </c>
      <c r="I18" s="183">
        <f>(H18/G18-1)*100</f>
        <v>0.12499999999999734</v>
      </c>
      <c r="J18" s="218">
        <v>810.85</v>
      </c>
      <c r="K18" s="157">
        <v>792.738</v>
      </c>
      <c r="L18" s="57">
        <f t="shared" si="2"/>
        <v>-2.2337053709070687</v>
      </c>
    </row>
    <row r="19" spans="1:12" ht="15" customHeight="1">
      <c r="A19" s="34" t="s">
        <v>34</v>
      </c>
      <c r="B19" s="224">
        <v>720</v>
      </c>
      <c r="C19" s="184">
        <v>720</v>
      </c>
      <c r="D19" s="184">
        <v>720</v>
      </c>
      <c r="E19" s="162">
        <v>720</v>
      </c>
      <c r="F19" s="175">
        <v>720</v>
      </c>
      <c r="G19" s="88">
        <v>723</v>
      </c>
      <c r="H19" s="198">
        <f t="shared" si="0"/>
        <v>720</v>
      </c>
      <c r="I19" s="198">
        <f t="shared" si="1"/>
        <v>-0.4149377593360981</v>
      </c>
      <c r="J19" s="219">
        <v>784.75</v>
      </c>
      <c r="K19" s="156">
        <v>715.9047</v>
      </c>
      <c r="L19" s="32">
        <f t="shared" si="2"/>
        <v>-8.772895826696391</v>
      </c>
    </row>
    <row r="20" spans="1:12" ht="15" customHeight="1">
      <c r="A20" s="33" t="s">
        <v>35</v>
      </c>
      <c r="B20" s="164">
        <v>864.7059</v>
      </c>
      <c r="C20" s="183">
        <v>868.8988</v>
      </c>
      <c r="D20" s="183">
        <v>872.2229</v>
      </c>
      <c r="E20" s="164">
        <v>878.1004</v>
      </c>
      <c r="F20" s="31">
        <v>874.6767</v>
      </c>
      <c r="G20" s="116">
        <v>876.1946</v>
      </c>
      <c r="H20" s="183">
        <f>AVERAGE(B20:F20)</f>
        <v>871.7209399999999</v>
      </c>
      <c r="I20" s="183">
        <f>(H20/G20-1)*100</f>
        <v>-0.510578357821434</v>
      </c>
      <c r="J20" s="218">
        <v>767.37</v>
      </c>
      <c r="K20" s="157">
        <v>906.099</v>
      </c>
      <c r="L20" s="57">
        <f t="shared" si="2"/>
        <v>18.078501896086642</v>
      </c>
    </row>
    <row r="21" spans="1:12" ht="15" customHeight="1">
      <c r="A21" s="34" t="s">
        <v>36</v>
      </c>
      <c r="B21" s="162">
        <v>914.9173</v>
      </c>
      <c r="C21" s="184">
        <v>914.9173</v>
      </c>
      <c r="D21" s="162">
        <v>914.9173</v>
      </c>
      <c r="E21" s="162">
        <v>914.9173</v>
      </c>
      <c r="F21" s="175">
        <v>914.9173</v>
      </c>
      <c r="G21" s="77">
        <v>914.9172999999998</v>
      </c>
      <c r="H21" s="184">
        <f t="shared" si="0"/>
        <v>914.9172999999998</v>
      </c>
      <c r="I21" s="184">
        <f t="shared" si="1"/>
        <v>0</v>
      </c>
      <c r="J21" s="219">
        <v>1008.06</v>
      </c>
      <c r="K21" s="156">
        <v>914.9173</v>
      </c>
      <c r="L21" s="32">
        <f t="shared" si="2"/>
        <v>-9.239797234291613</v>
      </c>
    </row>
    <row r="22" spans="1:12" ht="15" customHeight="1">
      <c r="A22" s="33" t="s">
        <v>37</v>
      </c>
      <c r="B22" s="164">
        <v>1157.4255</v>
      </c>
      <c r="C22" s="183">
        <v>1157.4255</v>
      </c>
      <c r="D22" s="164">
        <v>1157.4255</v>
      </c>
      <c r="E22" s="183">
        <v>1157.4255</v>
      </c>
      <c r="F22" s="31">
        <v>1157.4255</v>
      </c>
      <c r="G22" s="78">
        <v>1157.4255</v>
      </c>
      <c r="H22" s="183">
        <f t="shared" si="0"/>
        <v>1157.4255</v>
      </c>
      <c r="I22" s="183">
        <f t="shared" si="1"/>
        <v>0</v>
      </c>
      <c r="J22" s="218">
        <v>1217.5</v>
      </c>
      <c r="K22" s="35">
        <v>1157.4255</v>
      </c>
      <c r="L22" s="57">
        <f t="shared" si="2"/>
        <v>-4.934250513347016</v>
      </c>
    </row>
    <row r="23" spans="1:12" ht="15" customHeight="1">
      <c r="A23" s="163" t="s">
        <v>38</v>
      </c>
      <c r="B23" s="184"/>
      <c r="C23" s="184"/>
      <c r="D23" s="184"/>
      <c r="E23" s="184"/>
      <c r="F23" s="175"/>
      <c r="G23" s="79"/>
      <c r="H23" s="75"/>
      <c r="I23" s="75"/>
      <c r="J23" s="217"/>
      <c r="K23" s="158"/>
      <c r="L23" s="32"/>
    </row>
    <row r="24" spans="1:12" ht="15" customHeight="1">
      <c r="A24" s="33" t="s">
        <v>39</v>
      </c>
      <c r="B24" s="183">
        <v>323.8587</v>
      </c>
      <c r="C24" s="183">
        <v>319.0085</v>
      </c>
      <c r="D24" s="183">
        <v>317.6857</v>
      </c>
      <c r="E24" s="183">
        <v>315.4811</v>
      </c>
      <c r="F24" s="31">
        <v>307.765</v>
      </c>
      <c r="G24" s="76">
        <v>334.48492</v>
      </c>
      <c r="H24" s="183">
        <f>AVERAGE(B24:F24)</f>
        <v>316.7598</v>
      </c>
      <c r="I24" s="183">
        <f>(H24/G24-1)*100</f>
        <v>-5.299228437563041</v>
      </c>
      <c r="J24" s="220">
        <v>433.4</v>
      </c>
      <c r="K24" s="31">
        <v>320.3837</v>
      </c>
      <c r="L24" s="57">
        <f t="shared" si="2"/>
        <v>-26.076672819566227</v>
      </c>
    </row>
    <row r="25" spans="1:12" ht="15" customHeight="1">
      <c r="A25" s="34" t="s">
        <v>40</v>
      </c>
      <c r="B25" s="184">
        <v>382.1</v>
      </c>
      <c r="C25" s="184">
        <v>380.5</v>
      </c>
      <c r="D25" s="184">
        <v>377.9</v>
      </c>
      <c r="E25" s="184">
        <v>366.5</v>
      </c>
      <c r="F25" s="175">
        <v>364.4</v>
      </c>
      <c r="G25" s="79">
        <v>394.88</v>
      </c>
      <c r="H25" s="184">
        <f>AVERAGE(B25:F25)</f>
        <v>374.28000000000003</v>
      </c>
      <c r="I25" s="184">
        <f>(H25/G25-1)*100</f>
        <v>-5.216774716369521</v>
      </c>
      <c r="J25" s="216">
        <v>541</v>
      </c>
      <c r="K25" s="115">
        <v>402.0714</v>
      </c>
      <c r="L25" s="32">
        <f t="shared" si="2"/>
        <v>-25.67996303142329</v>
      </c>
    </row>
    <row r="26" spans="1:12" ht="15" customHeight="1">
      <c r="A26" s="33" t="s">
        <v>41</v>
      </c>
      <c r="B26" s="183">
        <v>305.7808</v>
      </c>
      <c r="C26" s="183">
        <v>303.7966</v>
      </c>
      <c r="D26" s="183">
        <v>300.7102</v>
      </c>
      <c r="E26" s="183">
        <v>291.8917</v>
      </c>
      <c r="F26" s="31">
        <v>291.0098</v>
      </c>
      <c r="G26" s="78">
        <v>322.0068</v>
      </c>
      <c r="H26" s="183">
        <f>AVERAGE(B26:F26)</f>
        <v>298.63782000000003</v>
      </c>
      <c r="I26" s="183">
        <f>(H26/G26-1)*100</f>
        <v>-7.2572939453452445</v>
      </c>
      <c r="J26" s="221">
        <v>434.02</v>
      </c>
      <c r="K26" s="155">
        <v>311.2703</v>
      </c>
      <c r="L26" s="57">
        <f>(K26/J26-1)*100</f>
        <v>-28.28203769411547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64" t="s">
        <v>56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</row>
    <row r="29" spans="1:12" ht="15.75" customHeight="1">
      <c r="A29" s="252" t="s">
        <v>78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</row>
    <row r="30" spans="1:12" ht="15" customHeight="1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</row>
    <row r="31" spans="1:12" ht="17.25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7.25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</row>
    <row r="33" spans="1:12" ht="17.25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0 H13:H22 H24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2017-08-09T04:11:28Z</cp:lastPrinted>
  <dcterms:created xsi:type="dcterms:W3CDTF">2010-11-09T14:07:20Z</dcterms:created>
  <dcterms:modified xsi:type="dcterms:W3CDTF">2017-08-14T13:54:16Z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