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9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<sst xmlns="http://schemas.openxmlformats.org/spreadsheetml/2006/main" count="148" uniqueCount="80">
  <si>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</si>
  <si>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</si>
  <si>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</si>
  <si>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</si>
  <si>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</si>
  <si>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</si>
  <si>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</si>
  <si>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</si>
  <si>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</si>
  <si>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</si>
  <si>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</si>
  <si>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</si>
  <si>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</si>
  <si>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</si>
  <si>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</si>
  <si>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</si>
  <si>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</si>
  <si>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</si>
  <si>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</si>
  <si>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</si>
  <si>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</si>
  <si>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</si>
  <si>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</si>
  <si>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</si>
  <si>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</si>
  <si>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</si>
  <si>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</si>
  <si>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</si>
  <si>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</si>
  <si>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</si>
  <si>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</si>
  <si>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</si>
  <si>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</si>
  <si>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</si>
  <si>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</si>
  <si>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</si>
  <si>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</si>
  <si>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</si>
  <si>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</si>
  <si>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</si>
  <si>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</si>
  <si>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</si>
  <si>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</si>
  <si>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</si>
  <si>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</si>
  <si>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</si>
  <si>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</si>
  <si>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</si>
  <si>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</si>
  <si>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</si>
  <si>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</si>
  <si>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</si>
  <si>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</si>
  <si>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</si>
  <si>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</si>
  <si>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</si>
  <si>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</si>
  <si>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</si>
  <si>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</si>
  <si>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</si>
  <si>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</si>
  <si>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</si>
  <si>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</si>
  <si>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</si>
  <si>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</si>
  <si>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</si>
  <si>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</si>
  <si>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</si>
  <si>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</si>
  <si>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</si>
  <si>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</si>
  <si>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</si>
  <si>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</si>
  <si>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</si>
  <si>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</si>
  <si>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</si>
  <si>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</si>
  <si>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Septiembre 2017</t>
  </si>
  <si>
    <t>semana del  18 de septiembre al 24 de septiembre de 2017</t>
  </si>
  <si>
    <t>Agosto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</si>
</sst>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4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19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4" sqref="B24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19" t="s">
        <v>53</v>
      </c>
      <c r="C22" s="219"/>
      <c r="D22" s="219"/>
      <c r="E22" s="219"/>
      <c r="F22" s="1"/>
      <c r="G22" s="1"/>
      <c r="H22" s="1"/>
      <c r="I22" s="1"/>
      <c r="J22" s="1"/>
      <c r="K22" s="1"/>
      <c r="L22" s="1"/>
    </row>
    <row r="23" spans="2:12" ht="18">
      <c r="B23" s="129" t="s">
        <v>78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0" t="s">
        <v>48</v>
      </c>
      <c r="B10" s="220"/>
      <c r="C10" s="220"/>
      <c r="D10" s="221"/>
      <c r="E10" s="220"/>
      <c r="F10" s="220"/>
      <c r="G10" s="93"/>
      <c r="H10" s="92"/>
    </row>
    <row r="11" spans="1:8" ht="18">
      <c r="A11" s="222" t="s">
        <v>50</v>
      </c>
      <c r="B11" s="222"/>
      <c r="C11" s="222"/>
      <c r="D11" s="222"/>
      <c r="E11" s="222"/>
      <c r="F11" s="222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3" t="s">
        <v>44</v>
      </c>
      <c r="B13" s="223"/>
      <c r="C13" s="223"/>
      <c r="D13" s="224"/>
      <c r="E13" s="223"/>
      <c r="F13" s="223"/>
      <c r="G13" s="95"/>
      <c r="H13" s="92"/>
    </row>
    <row r="14" spans="1:8" ht="18">
      <c r="A14" s="227" t="s">
        <v>45</v>
      </c>
      <c r="B14" s="227"/>
      <c r="C14" s="227"/>
      <c r="D14" s="228"/>
      <c r="E14" s="227"/>
      <c r="F14" s="227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27" t="s">
        <v>64</v>
      </c>
      <c r="B18" s="227"/>
      <c r="C18" s="227"/>
      <c r="D18" s="228"/>
      <c r="E18" s="227"/>
      <c r="F18" s="227"/>
      <c r="G18" s="98"/>
      <c r="H18" s="92"/>
      <c r="I18" s="92"/>
      <c r="J18" s="92"/>
      <c r="K18" s="92"/>
      <c r="L18" s="92"/>
    </row>
    <row r="19" spans="1:12" ht="18">
      <c r="A19" s="223" t="s">
        <v>65</v>
      </c>
      <c r="B19" s="223"/>
      <c r="C19" s="223"/>
      <c r="D19" s="224"/>
      <c r="E19" s="223"/>
      <c r="F19" s="223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27" t="s">
        <v>46</v>
      </c>
      <c r="B22" s="227"/>
      <c r="C22" s="227"/>
      <c r="D22" s="228"/>
      <c r="E22" s="227"/>
      <c r="F22" s="227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29" t="s">
        <v>0</v>
      </c>
      <c r="B24" s="229"/>
      <c r="C24" s="229"/>
      <c r="D24" s="229"/>
      <c r="E24" s="229"/>
      <c r="F24" s="229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5" t="s">
        <v>49</v>
      </c>
      <c r="C36" s="225"/>
      <c r="D36" s="225"/>
    </row>
    <row r="37" spans="2:4" ht="18">
      <c r="B37" s="225" t="s">
        <v>59</v>
      </c>
      <c r="C37" s="225"/>
      <c r="D37" s="12"/>
    </row>
    <row r="38" spans="2:4" ht="18">
      <c r="B38" s="225" t="s">
        <v>60</v>
      </c>
      <c r="C38" s="225"/>
      <c r="D38" s="12"/>
    </row>
    <row r="39" spans="2:4" ht="18">
      <c r="B39" s="226" t="s">
        <v>47</v>
      </c>
      <c r="C39" s="22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1"/>
      <c r="B2" s="232" t="s">
        <v>77</v>
      </c>
      <c r="C2" s="232"/>
      <c r="D2" s="232"/>
      <c r="E2" s="232"/>
      <c r="F2" s="232"/>
      <c r="G2" s="233" t="s">
        <v>2</v>
      </c>
      <c r="H2" s="233"/>
      <c r="I2" s="233"/>
      <c r="J2" s="233" t="s">
        <v>3</v>
      </c>
      <c r="K2" s="233"/>
      <c r="L2" s="233"/>
      <c r="M2" s="4"/>
      <c r="N2" s="4"/>
      <c r="O2" s="4"/>
    </row>
    <row r="3" spans="1:15" ht="15.75">
      <c r="A3" s="23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3"/>
      <c r="H3" s="233"/>
      <c r="I3" s="233"/>
      <c r="J3" s="234" t="s">
        <v>79</v>
      </c>
      <c r="K3" s="234"/>
      <c r="L3" s="234"/>
      <c r="M3" s="4"/>
      <c r="N3" s="4"/>
      <c r="O3" s="4"/>
    </row>
    <row r="4" spans="1:15" ht="15.75">
      <c r="A4" s="231"/>
      <c r="B4" s="64">
        <v>18</v>
      </c>
      <c r="C4" s="63">
        <v>19</v>
      </c>
      <c r="D4" s="63">
        <v>20</v>
      </c>
      <c r="E4" s="63">
        <v>21</v>
      </c>
      <c r="F4" s="149">
        <v>22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185</v>
      </c>
      <c r="C6" s="162">
        <v>185</v>
      </c>
      <c r="D6" s="162">
        <v>184</v>
      </c>
      <c r="E6" s="162">
        <v>184</v>
      </c>
      <c r="F6" s="162">
        <v>184</v>
      </c>
      <c r="G6" s="82">
        <v>185</v>
      </c>
      <c r="H6" s="176">
        <f>AVERAGE(B6:F6)</f>
        <v>184.4</v>
      </c>
      <c r="I6" s="176">
        <f>(H6/G6-1)*100</f>
        <v>-0.324324324324321</v>
      </c>
      <c r="J6" s="195">
        <v>210.5</v>
      </c>
      <c r="K6" s="41">
        <v>194</v>
      </c>
      <c r="L6" s="58">
        <v>-7.838479809976251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201" t="s">
        <v>66</v>
      </c>
      <c r="H7" s="166" t="s">
        <v>66</v>
      </c>
      <c r="I7" s="166" t="s">
        <v>66</v>
      </c>
      <c r="J7" s="42">
        <v>193</v>
      </c>
      <c r="K7" s="208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19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19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190.52</v>
      </c>
      <c r="C10" s="176">
        <v>190.33</v>
      </c>
      <c r="D10" s="176">
        <v>192.81</v>
      </c>
      <c r="E10" s="176">
        <v>193.82</v>
      </c>
      <c r="F10" s="176">
        <v>192.72</v>
      </c>
      <c r="G10" s="156">
        <v>189.012</v>
      </c>
      <c r="H10" s="176">
        <f>AVERAGE(B10:F10)</f>
        <v>192.04000000000002</v>
      </c>
      <c r="I10" s="176">
        <f aca="true" t="shared" si="0" ref="I10:I31">(H10/G10-1)*100</f>
        <v>1.602014686898201</v>
      </c>
      <c r="J10" s="198">
        <v>178.79</v>
      </c>
      <c r="K10" s="41">
        <v>208.522</v>
      </c>
      <c r="L10" s="58">
        <v>16.629565411935786</v>
      </c>
      <c r="M10" s="4"/>
      <c r="N10" s="4"/>
      <c r="O10" s="4"/>
    </row>
    <row r="11" spans="1:15" ht="15">
      <c r="A11" s="46" t="s">
        <v>14</v>
      </c>
      <c r="B11" s="31">
        <v>230.47674</v>
      </c>
      <c r="C11" s="31">
        <v>230.38487999999998</v>
      </c>
      <c r="D11" s="31">
        <v>232.58952</v>
      </c>
      <c r="E11" s="31">
        <v>233.14068</v>
      </c>
      <c r="F11" s="31">
        <v>233.41626</v>
      </c>
      <c r="G11" s="157">
        <v>228.82325999999998</v>
      </c>
      <c r="H11" s="31">
        <f>AVERAGE(B11:F11)</f>
        <v>232.001616</v>
      </c>
      <c r="I11" s="31">
        <f t="shared" si="0"/>
        <v>1.3890004014452284</v>
      </c>
      <c r="J11" s="47">
        <v>190.66</v>
      </c>
      <c r="K11" s="47">
        <v>251.7515</v>
      </c>
      <c r="L11" s="59">
        <v>32.04211685723277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237.82554</v>
      </c>
      <c r="C13" s="163">
        <v>237.73368</v>
      </c>
      <c r="D13" s="163">
        <v>239.93832</v>
      </c>
      <c r="E13" s="163">
        <v>240.48948</v>
      </c>
      <c r="F13" s="163">
        <v>240.76506</v>
      </c>
      <c r="G13" s="83">
        <v>236.17206000000002</v>
      </c>
      <c r="H13" s="163">
        <f>AVERAGE(B13:F13)</f>
        <v>239.350416</v>
      </c>
      <c r="I13" s="163">
        <f t="shared" si="0"/>
        <v>1.3457798521975706</v>
      </c>
      <c r="J13" s="191">
        <v>198.10527600000006</v>
      </c>
      <c r="K13" s="62">
        <v>259.10031599999996</v>
      </c>
      <c r="L13" s="67">
        <v>30.789205230455295</v>
      </c>
      <c r="M13" s="4"/>
      <c r="N13" s="4"/>
      <c r="O13" s="4"/>
    </row>
    <row r="14" spans="1:15" ht="15">
      <c r="A14" s="48" t="s">
        <v>15</v>
      </c>
      <c r="B14" s="164">
        <v>226.80234</v>
      </c>
      <c r="C14" s="164">
        <v>226.71048</v>
      </c>
      <c r="D14" s="164">
        <v>228.91512</v>
      </c>
      <c r="E14" s="164">
        <v>229.46627999999998</v>
      </c>
      <c r="F14" s="164">
        <v>229.74186</v>
      </c>
      <c r="G14" s="84">
        <v>225.14885999999996</v>
      </c>
      <c r="H14" s="164">
        <f>AVERAGE(B14:F14)</f>
        <v>228.327216</v>
      </c>
      <c r="I14" s="164">
        <f t="shared" si="0"/>
        <v>1.4116687066503708</v>
      </c>
      <c r="J14" s="190">
        <v>187.26579600000002</v>
      </c>
      <c r="K14" s="61">
        <v>248.07711600000002</v>
      </c>
      <c r="L14" s="66">
        <v>32.47326596683999</v>
      </c>
      <c r="M14" s="4"/>
      <c r="N14" s="4"/>
      <c r="O14" s="4"/>
    </row>
    <row r="15" spans="1:15" ht="15">
      <c r="A15" s="49" t="s">
        <v>43</v>
      </c>
      <c r="B15" s="163">
        <v>224.96514</v>
      </c>
      <c r="C15" s="163">
        <v>224.87328</v>
      </c>
      <c r="D15" s="163">
        <v>227.07792</v>
      </c>
      <c r="E15" s="163">
        <v>227.62908</v>
      </c>
      <c r="F15" s="163">
        <v>227.90466</v>
      </c>
      <c r="G15" s="85">
        <v>223.31166</v>
      </c>
      <c r="H15" s="163">
        <f>AVERAGE(B15:F15)</f>
        <v>226.49001599999997</v>
      </c>
      <c r="I15" s="163">
        <f t="shared" si="0"/>
        <v>1.4232825997531728</v>
      </c>
      <c r="J15" s="191">
        <v>185.42859600000003</v>
      </c>
      <c r="K15" s="62">
        <v>246.239916</v>
      </c>
      <c r="L15" s="67">
        <v>32.795006440106974</v>
      </c>
      <c r="M15" s="4"/>
      <c r="N15" s="4"/>
      <c r="O15" s="4"/>
    </row>
    <row r="16" spans="1:15" ht="15">
      <c r="A16" s="50" t="s">
        <v>68</v>
      </c>
      <c r="B16" s="162">
        <v>254.2685</v>
      </c>
      <c r="C16" s="162">
        <v>241.4081</v>
      </c>
      <c r="D16" s="162">
        <v>242.8778</v>
      </c>
      <c r="E16" s="162">
        <v>243.9802</v>
      </c>
      <c r="F16" s="162">
        <v>243.9802</v>
      </c>
      <c r="G16" s="82">
        <v>254.2685</v>
      </c>
      <c r="H16" s="162">
        <f>AVERAGE(B16:F16)</f>
        <v>245.30295999999998</v>
      </c>
      <c r="I16" s="176">
        <f t="shared" si="0"/>
        <v>-3.5260128564883253</v>
      </c>
      <c r="J16" s="113">
        <v>197.60922999999997</v>
      </c>
      <c r="K16" s="41">
        <v>296.15663</v>
      </c>
      <c r="L16" s="58">
        <v>49.86983654559054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62">
        <v>228.74477330491104</v>
      </c>
      <c r="C18" s="162">
        <v>228.74477330491104</v>
      </c>
      <c r="D18" s="162">
        <v>228.46380609236815</v>
      </c>
      <c r="E18" s="162">
        <v>227.73651130519957</v>
      </c>
      <c r="F18" s="162">
        <v>226.2773722627737</v>
      </c>
      <c r="G18" s="158">
        <v>230.31356451405253</v>
      </c>
      <c r="H18" s="162">
        <f>AVERAGE(B18:F18)</f>
        <v>227.99344725403267</v>
      </c>
      <c r="I18" s="176">
        <f t="shared" si="0"/>
        <v>-1.0073732586767803</v>
      </c>
      <c r="J18" s="113">
        <v>209.57501150183015</v>
      </c>
      <c r="K18" s="41">
        <v>229.29115994192608</v>
      </c>
      <c r="L18" s="32">
        <v>9.407680953377294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199"/>
      <c r="K19" s="44"/>
      <c r="L19" s="57"/>
      <c r="M19" s="4"/>
      <c r="N19" s="4"/>
      <c r="O19" s="4"/>
    </row>
    <row r="20" spans="1:15" ht="15">
      <c r="A20" s="50" t="s">
        <v>17</v>
      </c>
      <c r="B20" s="162">
        <v>149</v>
      </c>
      <c r="C20" s="162">
        <v>149</v>
      </c>
      <c r="D20" s="162">
        <v>149</v>
      </c>
      <c r="E20" s="162">
        <v>149</v>
      </c>
      <c r="F20" s="162">
        <v>150</v>
      </c>
      <c r="G20" s="158">
        <v>150.4</v>
      </c>
      <c r="H20" s="176">
        <f>AVERAGE(B20:F20)</f>
        <v>149.2</v>
      </c>
      <c r="I20" s="176">
        <f t="shared" si="0"/>
        <v>-0.7978723404255428</v>
      </c>
      <c r="J20" s="193">
        <v>179.25</v>
      </c>
      <c r="K20" s="113">
        <v>150.4761</v>
      </c>
      <c r="L20" s="32">
        <v>-16.052384937238497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194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155.13</v>
      </c>
      <c r="C22" s="176">
        <v>153.85</v>
      </c>
      <c r="D22" s="176">
        <v>157.68</v>
      </c>
      <c r="E22" s="176">
        <v>157.78</v>
      </c>
      <c r="F22" s="176">
        <v>159.06</v>
      </c>
      <c r="G22" s="159">
        <v>157.016</v>
      </c>
      <c r="H22" s="209">
        <f>AVERAGE(B22:F22)</f>
        <v>156.7</v>
      </c>
      <c r="I22" s="209">
        <f t="shared" si="0"/>
        <v>-0.2012533754521817</v>
      </c>
      <c r="J22" s="193">
        <v>175.08</v>
      </c>
      <c r="K22" s="113">
        <v>164.5935</v>
      </c>
      <c r="L22" s="111">
        <v>-5.989547635366687</v>
      </c>
      <c r="M22" s="4"/>
      <c r="N22" s="4"/>
      <c r="O22" s="4"/>
    </row>
    <row r="23" spans="1:15" ht="15">
      <c r="A23" s="116" t="s">
        <v>19</v>
      </c>
      <c r="B23" s="31">
        <v>154.13</v>
      </c>
      <c r="C23" s="31">
        <v>152.85</v>
      </c>
      <c r="D23" s="31">
        <v>156.68</v>
      </c>
      <c r="E23" s="31">
        <v>156.78</v>
      </c>
      <c r="F23" s="31">
        <v>158.06</v>
      </c>
      <c r="G23" s="117">
        <v>156.016</v>
      </c>
      <c r="H23" s="210">
        <f>AVERAGE(B23:F23)</f>
        <v>155.7</v>
      </c>
      <c r="I23" s="210">
        <f t="shared" si="0"/>
        <v>-0.20254332888934856</v>
      </c>
      <c r="J23" s="47">
        <v>174.08</v>
      </c>
      <c r="K23" s="118">
        <v>163.5935</v>
      </c>
      <c r="L23" s="119">
        <v>-6.023954503676476</v>
      </c>
      <c r="M23" s="4"/>
      <c r="N23" s="4"/>
      <c r="O23" s="4"/>
    </row>
    <row r="24" spans="1:15" ht="15">
      <c r="A24" s="107" t="s">
        <v>69</v>
      </c>
      <c r="B24" s="202">
        <v>284.0658565406797</v>
      </c>
      <c r="C24" s="202">
        <v>281.7510008994867</v>
      </c>
      <c r="D24" s="202">
        <v>282.30215700453266</v>
      </c>
      <c r="E24" s="202">
        <v>280.2077638053581</v>
      </c>
      <c r="F24" s="202">
        <v>272.60180955572406</v>
      </c>
      <c r="G24" s="108">
        <v>278.06927811777985</v>
      </c>
      <c r="H24" s="209">
        <f>AVERAGE(B24:F24)</f>
        <v>280.1857175611562</v>
      </c>
      <c r="I24" s="209">
        <f t="shared" si="0"/>
        <v>0.7611194799016507</v>
      </c>
      <c r="J24" s="193">
        <v>230.66</v>
      </c>
      <c r="K24" s="109">
        <v>262.59832624914026</v>
      </c>
      <c r="L24" s="111">
        <v>13.846495382441804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202">
        <v>400</v>
      </c>
      <c r="C26" s="202">
        <v>400</v>
      </c>
      <c r="D26" s="202">
        <v>400</v>
      </c>
      <c r="E26" s="202">
        <v>415</v>
      </c>
      <c r="F26" s="202">
        <v>415</v>
      </c>
      <c r="G26" s="108">
        <v>394</v>
      </c>
      <c r="H26" s="120">
        <f>AVERAGE(B26:F26)</f>
        <v>406</v>
      </c>
      <c r="I26" s="176">
        <f t="shared" si="0"/>
        <v>3.0456852791878264</v>
      </c>
      <c r="J26" s="193">
        <v>441.67</v>
      </c>
      <c r="K26" s="193">
        <v>422.8571</v>
      </c>
      <c r="L26" s="110">
        <v>-4.2594923811895775</v>
      </c>
      <c r="M26" s="4"/>
      <c r="N26" s="4"/>
      <c r="O26" s="4"/>
    </row>
    <row r="27" spans="1:12" ht="15">
      <c r="A27" s="115" t="s">
        <v>22</v>
      </c>
      <c r="B27" s="165">
        <v>393</v>
      </c>
      <c r="C27" s="165">
        <v>393</v>
      </c>
      <c r="D27" s="165">
        <v>393</v>
      </c>
      <c r="E27" s="165">
        <v>409</v>
      </c>
      <c r="F27" s="165">
        <v>409</v>
      </c>
      <c r="G27" s="123">
        <v>387.6</v>
      </c>
      <c r="H27" s="131">
        <f>AVERAGE(B27:F27)</f>
        <v>399.4</v>
      </c>
      <c r="I27" s="31">
        <f t="shared" si="0"/>
        <v>3.0443756449948234</v>
      </c>
      <c r="J27" s="47">
        <v>438.9</v>
      </c>
      <c r="K27" s="47">
        <v>415.5714</v>
      </c>
      <c r="L27" s="114">
        <v>-5.315242652084762</v>
      </c>
    </row>
    <row r="28" spans="1:12" ht="15">
      <c r="A28" s="107" t="s">
        <v>23</v>
      </c>
      <c r="B28" s="121">
        <v>392</v>
      </c>
      <c r="C28" s="202">
        <v>392</v>
      </c>
      <c r="D28" s="202">
        <v>392</v>
      </c>
      <c r="E28" s="202">
        <v>406</v>
      </c>
      <c r="F28" s="202">
        <v>406</v>
      </c>
      <c r="G28" s="108">
        <v>387.2</v>
      </c>
      <c r="H28" s="120">
        <f>AVERAGE(B28:F28)</f>
        <v>397.6</v>
      </c>
      <c r="I28" s="174">
        <f t="shared" si="0"/>
        <v>2.685950413223148</v>
      </c>
      <c r="J28" s="192">
        <v>432.24</v>
      </c>
      <c r="K28" s="109">
        <v>412.6666</v>
      </c>
      <c r="L28" s="110">
        <v>-4.528363871923002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381.5</v>
      </c>
      <c r="C30" s="202">
        <v>381.5</v>
      </c>
      <c r="D30" s="202">
        <v>381.5</v>
      </c>
      <c r="E30" s="121">
        <v>381.5</v>
      </c>
      <c r="F30" s="121">
        <v>392.5</v>
      </c>
      <c r="G30" s="160">
        <v>387.5</v>
      </c>
      <c r="H30" s="135">
        <f>AVERAGE(B30:F30)</f>
        <v>383.7</v>
      </c>
      <c r="I30" s="174">
        <f t="shared" si="0"/>
        <v>-0.9806451612903277</v>
      </c>
      <c r="J30" s="193">
        <v>361.6904761904762</v>
      </c>
      <c r="K30" s="136">
        <v>406.3095238095238</v>
      </c>
      <c r="L30" s="110">
        <v>12.336251727996839</v>
      </c>
    </row>
    <row r="31" spans="1:12" ht="15">
      <c r="A31" s="168" t="s">
        <v>72</v>
      </c>
      <c r="B31" s="137">
        <v>373.5</v>
      </c>
      <c r="C31" s="137">
        <v>373.5</v>
      </c>
      <c r="D31" s="137">
        <v>373.5</v>
      </c>
      <c r="E31" s="137">
        <v>373.5</v>
      </c>
      <c r="F31" s="137">
        <v>379.5</v>
      </c>
      <c r="G31" s="161">
        <v>381</v>
      </c>
      <c r="H31" s="218">
        <f>AVERAGE(B31:F31)</f>
        <v>374.7</v>
      </c>
      <c r="I31" s="140">
        <f t="shared" si="0"/>
        <v>-1.6535433070866135</v>
      </c>
      <c r="J31" s="200">
        <v>352.26190476190476</v>
      </c>
      <c r="K31" s="138">
        <v>401.4047619047619</v>
      </c>
      <c r="L31" s="137">
        <v>13.950659006421095</v>
      </c>
    </row>
    <row r="32" spans="1:12" ht="15.75" customHeight="1">
      <c r="A32" s="236" t="s">
        <v>56</v>
      </c>
      <c r="B32" s="236"/>
      <c r="C32" s="236"/>
      <c r="D32" s="236"/>
      <c r="E32" s="152"/>
      <c r="F32" s="152"/>
      <c r="G32" s="237" t="s">
        <v>0</v>
      </c>
      <c r="H32" s="237"/>
      <c r="I32" s="237"/>
      <c r="J32" s="153"/>
      <c r="K32" s="153"/>
      <c r="L32" s="153"/>
    </row>
    <row r="33" spans="1:12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0:H28 H6 H10:H18" formulaRange="1" unlockedFormula="1"/>
    <ignoredError sqref="H7:I9 I20:I28 I6 H19:I19 I10:I18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2" t="s">
        <v>77</v>
      </c>
      <c r="C2" s="232"/>
      <c r="D2" s="232"/>
      <c r="E2" s="232"/>
      <c r="F2" s="232"/>
      <c r="G2" s="238" t="s">
        <v>2</v>
      </c>
      <c r="H2" s="238"/>
      <c r="I2" s="238"/>
      <c r="J2" s="20"/>
      <c r="K2" s="21"/>
      <c r="L2" s="22"/>
    </row>
    <row r="3" spans="1:12" ht="15" customHeight="1">
      <c r="A3" s="19"/>
      <c r="B3" s="232"/>
      <c r="C3" s="232"/>
      <c r="D3" s="232"/>
      <c r="E3" s="232"/>
      <c r="F3" s="232"/>
      <c r="G3" s="238"/>
      <c r="H3" s="238"/>
      <c r="I3" s="238"/>
      <c r="J3" s="234" t="s">
        <v>3</v>
      </c>
      <c r="K3" s="234"/>
      <c r="L3" s="234"/>
    </row>
    <row r="4" spans="1:12" ht="15" customHeight="1">
      <c r="A4" s="24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39"/>
      <c r="H4" s="240"/>
      <c r="I4" s="238"/>
      <c r="J4" s="242" t="s">
        <v>79</v>
      </c>
      <c r="K4" s="243"/>
      <c r="L4" s="244"/>
    </row>
    <row r="5" spans="1:12" ht="15" customHeight="1">
      <c r="A5" s="241"/>
      <c r="B5" s="78">
        <v>18</v>
      </c>
      <c r="C5" s="79">
        <v>19</v>
      </c>
      <c r="D5" s="79">
        <v>20</v>
      </c>
      <c r="E5" s="79">
        <v>21</v>
      </c>
      <c r="F5" s="79">
        <v>22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70">
        <v>165.1734</v>
      </c>
      <c r="C8" s="31">
        <v>165.5178</v>
      </c>
      <c r="D8" s="31">
        <v>169.6515</v>
      </c>
      <c r="E8" s="31">
        <v>172.235</v>
      </c>
      <c r="F8" s="31">
        <v>170.8571</v>
      </c>
      <c r="G8" s="170">
        <v>163.141</v>
      </c>
      <c r="H8" s="170">
        <f aca="true" t="shared" si="0" ref="H8:H22">AVERAGE(B8:F8)</f>
        <v>168.68696</v>
      </c>
      <c r="I8" s="183">
        <f aca="true" t="shared" si="1" ref="I8:I22">(H8/G8-1)*100</f>
        <v>3.399488785774274</v>
      </c>
      <c r="J8" s="211">
        <v>120.09</v>
      </c>
      <c r="K8" s="142">
        <v>176.94</v>
      </c>
      <c r="L8" s="57">
        <v>47.33949537846613</v>
      </c>
    </row>
    <row r="9" spans="1:12" ht="15" customHeight="1">
      <c r="A9" s="29" t="s">
        <v>26</v>
      </c>
      <c r="B9" s="184">
        <v>378</v>
      </c>
      <c r="C9" s="162">
        <v>378</v>
      </c>
      <c r="D9" s="162">
        <v>380</v>
      </c>
      <c r="E9" s="162">
        <v>380</v>
      </c>
      <c r="F9" s="162">
        <v>385</v>
      </c>
      <c r="G9" s="184">
        <v>377</v>
      </c>
      <c r="H9" s="184">
        <f t="shared" si="0"/>
        <v>380.2</v>
      </c>
      <c r="I9" s="184">
        <f t="shared" si="1"/>
        <v>0.8488063660477385</v>
      </c>
      <c r="J9" s="212">
        <v>408</v>
      </c>
      <c r="K9" s="143">
        <v>368.73</v>
      </c>
      <c r="L9" s="32">
        <v>-9.624999999999995</v>
      </c>
    </row>
    <row r="10" spans="1:12" ht="15" customHeight="1">
      <c r="A10" s="72" t="s">
        <v>27</v>
      </c>
      <c r="B10" s="170">
        <v>355.5901</v>
      </c>
      <c r="C10" s="31">
        <v>354.7633</v>
      </c>
      <c r="D10" s="31">
        <v>356.4168</v>
      </c>
      <c r="E10" s="31">
        <v>356.6924</v>
      </c>
      <c r="F10" s="31">
        <v>361.6528</v>
      </c>
      <c r="G10" s="170">
        <v>352.50354</v>
      </c>
      <c r="H10" s="170">
        <f t="shared" si="0"/>
        <v>357.02308</v>
      </c>
      <c r="I10" s="183">
        <f t="shared" si="1"/>
        <v>1.282126131272321</v>
      </c>
      <c r="J10" s="213">
        <v>370.32</v>
      </c>
      <c r="K10" s="142">
        <v>345.53</v>
      </c>
      <c r="L10" s="57">
        <v>-6.694210412616119</v>
      </c>
    </row>
    <row r="11" spans="1:12" ht="15" customHeight="1">
      <c r="A11" s="29" t="s">
        <v>51</v>
      </c>
      <c r="B11" s="171">
        <v>401.6561449536771</v>
      </c>
      <c r="C11" s="162">
        <v>403.45986718045424</v>
      </c>
      <c r="D11" s="162">
        <v>403.61939076318373</v>
      </c>
      <c r="E11" s="162">
        <v>401.68149538813157</v>
      </c>
      <c r="F11" s="162">
        <v>401.2976480129765</v>
      </c>
      <c r="G11" s="184">
        <v>400.271872991803</v>
      </c>
      <c r="H11" s="184">
        <f t="shared" si="0"/>
        <v>402.34290925968463</v>
      </c>
      <c r="I11" s="184">
        <f t="shared" si="1"/>
        <v>0.5174073942297852</v>
      </c>
      <c r="J11" s="212">
        <v>354.3264165088924</v>
      </c>
      <c r="K11" s="143">
        <v>398.48821424038783</v>
      </c>
      <c r="L11" s="32">
        <v>12.463591669684915</v>
      </c>
    </row>
    <row r="12" spans="1:12" s="13" customFormat="1" ht="15" customHeight="1">
      <c r="A12" s="33" t="s">
        <v>58</v>
      </c>
      <c r="B12" s="170">
        <v>118.88169221939822</v>
      </c>
      <c r="C12" s="31">
        <v>118.88169221939822</v>
      </c>
      <c r="D12" s="31">
        <v>118.73566983295119</v>
      </c>
      <c r="E12" s="31">
        <v>118.35768508693167</v>
      </c>
      <c r="F12" s="31">
        <v>117.5993511759935</v>
      </c>
      <c r="G12" s="170">
        <v>119.18343392502877</v>
      </c>
      <c r="H12" s="170">
        <f t="shared" si="0"/>
        <v>118.49121810693457</v>
      </c>
      <c r="I12" s="183">
        <f t="shared" si="1"/>
        <v>-0.5807986859395542</v>
      </c>
      <c r="J12" s="214">
        <v>106.21049821130565</v>
      </c>
      <c r="K12" s="144">
        <v>115.07190994675251</v>
      </c>
      <c r="L12" s="57">
        <v>8.343254089456487</v>
      </c>
    </row>
    <row r="13" spans="1:12" ht="15" customHeight="1">
      <c r="A13" s="74" t="s">
        <v>28</v>
      </c>
      <c r="B13" s="184">
        <v>129</v>
      </c>
      <c r="C13" s="162">
        <v>129</v>
      </c>
      <c r="D13" s="162">
        <v>129</v>
      </c>
      <c r="E13" s="162">
        <v>129</v>
      </c>
      <c r="F13" s="162">
        <v>129</v>
      </c>
      <c r="G13" s="184">
        <v>129</v>
      </c>
      <c r="H13" s="184">
        <f t="shared" si="0"/>
        <v>129</v>
      </c>
      <c r="I13" s="184">
        <f t="shared" si="1"/>
        <v>0</v>
      </c>
      <c r="J13" s="215">
        <v>147.83</v>
      </c>
      <c r="K13" s="101">
        <v>129.27</v>
      </c>
      <c r="L13" s="32">
        <v>-12.554961780423458</v>
      </c>
    </row>
    <row r="14" spans="1:12" ht="15" customHeight="1">
      <c r="A14" s="33" t="s">
        <v>29</v>
      </c>
      <c r="B14" s="170">
        <v>753.7596</v>
      </c>
      <c r="C14" s="31">
        <v>761.0348</v>
      </c>
      <c r="D14" s="31">
        <v>764.3418</v>
      </c>
      <c r="E14" s="31">
        <v>751.7754</v>
      </c>
      <c r="F14" s="31">
        <v>749.3503</v>
      </c>
      <c r="G14" s="170">
        <v>767.34004</v>
      </c>
      <c r="H14" s="170">
        <f t="shared" si="0"/>
        <v>756.05238</v>
      </c>
      <c r="I14" s="183">
        <f t="shared" si="1"/>
        <v>-1.4710114696999343</v>
      </c>
      <c r="J14" s="216">
        <v>714.26</v>
      </c>
      <c r="K14" s="100">
        <v>746.26</v>
      </c>
      <c r="L14" s="57">
        <v>4.480161285806283</v>
      </c>
    </row>
    <row r="15" spans="1:12" ht="15" customHeight="1">
      <c r="A15" s="34" t="s">
        <v>30</v>
      </c>
      <c r="B15" s="171">
        <v>753.7596</v>
      </c>
      <c r="C15" s="162">
        <v>761.0348</v>
      </c>
      <c r="D15" s="162">
        <v>764.3418</v>
      </c>
      <c r="E15" s="162">
        <v>751.7754</v>
      </c>
      <c r="F15" s="162">
        <v>749.3503</v>
      </c>
      <c r="G15" s="171">
        <v>766.06136</v>
      </c>
      <c r="H15" s="171">
        <f t="shared" si="0"/>
        <v>756.05238</v>
      </c>
      <c r="I15" s="184">
        <f t="shared" si="1"/>
        <v>-1.306550691970687</v>
      </c>
      <c r="J15" s="217">
        <v>710.96</v>
      </c>
      <c r="K15" s="145">
        <v>747.06</v>
      </c>
      <c r="L15" s="32">
        <v>5.077641498818486</v>
      </c>
    </row>
    <row r="16" spans="1:12" ht="15" customHeight="1">
      <c r="A16" s="33" t="s">
        <v>31</v>
      </c>
      <c r="B16" s="170">
        <v>892.326</v>
      </c>
      <c r="C16" s="31">
        <v>880.4283</v>
      </c>
      <c r="D16" s="31">
        <v>889.0215</v>
      </c>
      <c r="E16" s="31">
        <v>905.8188</v>
      </c>
      <c r="F16" s="31">
        <v>894.9881</v>
      </c>
      <c r="G16" s="170">
        <v>897.19152</v>
      </c>
      <c r="H16" s="170">
        <f t="shared" si="0"/>
        <v>892.51654</v>
      </c>
      <c r="I16" s="170">
        <f t="shared" si="1"/>
        <v>-0.5210682330122784</v>
      </c>
      <c r="J16" s="204">
        <v>824.11</v>
      </c>
      <c r="K16" s="146">
        <v>862.05</v>
      </c>
      <c r="L16" s="57">
        <v>4.603754353181011</v>
      </c>
    </row>
    <row r="17" spans="1:12" ht="15" customHeight="1">
      <c r="A17" s="34" t="s">
        <v>32</v>
      </c>
      <c r="B17" s="184">
        <v>778</v>
      </c>
      <c r="C17" s="162">
        <v>785</v>
      </c>
      <c r="D17" s="162">
        <v>790</v>
      </c>
      <c r="E17" s="162">
        <v>787</v>
      </c>
      <c r="F17" s="162">
        <v>787</v>
      </c>
      <c r="G17" s="184">
        <v>788.2</v>
      </c>
      <c r="H17" s="184">
        <f t="shared" si="0"/>
        <v>785.4</v>
      </c>
      <c r="I17" s="184">
        <f t="shared" si="1"/>
        <v>-0.3552397868561319</v>
      </c>
      <c r="J17" s="205">
        <v>747.7</v>
      </c>
      <c r="K17" s="145">
        <v>757.41</v>
      </c>
      <c r="L17" s="32">
        <v>1.2986491908519415</v>
      </c>
    </row>
    <row r="18" spans="1:12" ht="15" customHeight="1">
      <c r="A18" s="33" t="s">
        <v>33</v>
      </c>
      <c r="B18" s="170">
        <v>812.5</v>
      </c>
      <c r="C18" s="31">
        <v>810</v>
      </c>
      <c r="D18" s="31">
        <v>807.5</v>
      </c>
      <c r="E18" s="31">
        <v>807.5</v>
      </c>
      <c r="F18" s="31">
        <v>810</v>
      </c>
      <c r="G18" s="170">
        <v>814.5</v>
      </c>
      <c r="H18" s="170">
        <f t="shared" si="0"/>
        <v>809.5</v>
      </c>
      <c r="I18" s="170">
        <f t="shared" si="1"/>
        <v>-0.6138735420503361</v>
      </c>
      <c r="J18" s="204">
        <v>817.72</v>
      </c>
      <c r="K18" s="146">
        <v>805.98</v>
      </c>
      <c r="L18" s="57">
        <v>-1.4356992613608566</v>
      </c>
    </row>
    <row r="19" spans="1:12" ht="15" customHeight="1">
      <c r="A19" s="34" t="s">
        <v>34</v>
      </c>
      <c r="B19" s="184">
        <v>760</v>
      </c>
      <c r="C19" s="162">
        <v>760</v>
      </c>
      <c r="D19" s="162">
        <v>760</v>
      </c>
      <c r="E19" s="162">
        <v>763</v>
      </c>
      <c r="F19" s="162">
        <v>763</v>
      </c>
      <c r="G19" s="184">
        <v>754</v>
      </c>
      <c r="H19" s="184">
        <f t="shared" si="0"/>
        <v>761.2</v>
      </c>
      <c r="I19" s="184">
        <f t="shared" si="1"/>
        <v>0.9549071618037086</v>
      </c>
      <c r="J19" s="205">
        <v>781.22</v>
      </c>
      <c r="K19" s="145">
        <v>728.64</v>
      </c>
      <c r="L19" s="32">
        <v>-6.730498451140532</v>
      </c>
    </row>
    <row r="20" spans="1:12" ht="15" customHeight="1">
      <c r="A20" s="33" t="s">
        <v>35</v>
      </c>
      <c r="B20" s="170">
        <v>883.9976</v>
      </c>
      <c r="C20" s="31">
        <v>885.1874</v>
      </c>
      <c r="D20" s="31">
        <v>891.4081</v>
      </c>
      <c r="E20" s="31">
        <v>893.8212</v>
      </c>
      <c r="F20" s="31">
        <v>892.6014</v>
      </c>
      <c r="G20" s="170">
        <v>885.4743199999999</v>
      </c>
      <c r="H20" s="170">
        <f t="shared" si="0"/>
        <v>889.40314</v>
      </c>
      <c r="I20" s="170">
        <f t="shared" si="1"/>
        <v>0.44369666192014545</v>
      </c>
      <c r="J20" s="204">
        <v>817.21</v>
      </c>
      <c r="K20" s="146">
        <v>875.68</v>
      </c>
      <c r="L20" s="57">
        <v>7.154831683410623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05">
        <v>1011.49</v>
      </c>
      <c r="K21" s="145">
        <v>891.91</v>
      </c>
      <c r="L21" s="32">
        <v>-11.822163343186787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04">
        <v>1220.93</v>
      </c>
      <c r="K22" s="35">
        <v>1132.5</v>
      </c>
      <c r="L22" s="57">
        <v>-7.242839474826567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03"/>
      <c r="K23" s="147"/>
      <c r="L23" s="32"/>
    </row>
    <row r="24" spans="1:12" ht="15" customHeight="1">
      <c r="A24" s="33" t="s">
        <v>39</v>
      </c>
      <c r="B24" s="170">
        <v>330.2521</v>
      </c>
      <c r="C24" s="31">
        <v>325.6224</v>
      </c>
      <c r="D24" s="31">
        <v>313.497</v>
      </c>
      <c r="E24" s="31">
        <v>320.5517</v>
      </c>
      <c r="F24" s="31">
        <v>320.9927</v>
      </c>
      <c r="G24" s="170">
        <v>326.19557999999995</v>
      </c>
      <c r="H24" s="170">
        <f>AVERAGE(B24:F24)</f>
        <v>322.18318</v>
      </c>
      <c r="I24" s="170">
        <f>(H24/G24-1)*100</f>
        <v>-1.2300595857245966</v>
      </c>
      <c r="J24" s="206">
        <v>442.06</v>
      </c>
      <c r="K24" s="31">
        <v>317.3</v>
      </c>
      <c r="L24" s="57">
        <v>-28.222413247070534</v>
      </c>
    </row>
    <row r="25" spans="1:12" ht="15" customHeight="1">
      <c r="A25" s="34" t="s">
        <v>40</v>
      </c>
      <c r="B25" s="171">
        <v>376.9</v>
      </c>
      <c r="C25" s="162">
        <v>365</v>
      </c>
      <c r="D25" s="162">
        <v>371</v>
      </c>
      <c r="E25" s="162">
        <v>370.1</v>
      </c>
      <c r="F25" s="162">
        <v>368.1</v>
      </c>
      <c r="G25" s="171">
        <v>370.96</v>
      </c>
      <c r="H25" s="171">
        <f>AVERAGE(B25:F25)</f>
        <v>370.21999999999997</v>
      </c>
      <c r="I25" s="171">
        <f>(H25/G25-1)*100</f>
        <v>-0.19948242398102334</v>
      </c>
      <c r="J25" s="202">
        <v>536.94</v>
      </c>
      <c r="K25" s="105">
        <v>378.06</v>
      </c>
      <c r="L25" s="32">
        <v>-29.589898312660633</v>
      </c>
    </row>
    <row r="26" spans="1:12" ht="15" customHeight="1">
      <c r="A26" s="33" t="s">
        <v>41</v>
      </c>
      <c r="B26" s="170">
        <v>315.4811</v>
      </c>
      <c r="C26" s="31">
        <v>303.3557</v>
      </c>
      <c r="D26" s="31">
        <v>310.19</v>
      </c>
      <c r="E26" s="31">
        <v>309.7491</v>
      </c>
      <c r="F26" s="31">
        <v>308.2059</v>
      </c>
      <c r="G26" s="170">
        <v>315.08428000000004</v>
      </c>
      <c r="H26" s="170">
        <f>AVERAGE(B26:F26)</f>
        <v>309.39636</v>
      </c>
      <c r="I26" s="170">
        <f>(H26/G26-1)*100</f>
        <v>-1.8052058960224882</v>
      </c>
      <c r="J26" s="207">
        <v>441.24</v>
      </c>
      <c r="K26" s="144">
        <v>304.15</v>
      </c>
      <c r="L26" s="57">
        <v>-31.0692593599855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47" t="s">
        <v>56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8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1:H12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2017-09-20T00:57:08Z</cp:lastPrinted>
  <dcterms:created xsi:type="dcterms:W3CDTF">2010-11-09T14:07:20Z</dcterms:created>
  <dcterms:modified xsi:type="dcterms:W3CDTF">2017-10-03T14:56:23Z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