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31" windowWidth="20490" windowHeight="7755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<sst xmlns="http://schemas.openxmlformats.org/spreadsheetml/2006/main" count="152" uniqueCount="80">
  <si>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</si>
  <si>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</si>
  <si>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</si>
  <si>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</si>
  <si>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</si>
  <si>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</si>
  <si>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</si>
  <si>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</si>
  <si>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</si>
  <si>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</si>
  <si>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</si>
  <si>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</si>
  <si>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</si>
  <si>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</si>
  <si>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</si>
  <si>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</si>
  <si>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</si>
  <si>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</si>
  <si>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</si>
  <si>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</si>
  <si>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</si>
  <si>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</si>
  <si>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</si>
  <si>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</si>
  <si>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</si>
  <si>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</si>
  <si>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</si>
  <si>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</si>
  <si>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</si>
  <si>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</si>
  <si>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</si>
  <si>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</si>
  <si>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</si>
  <si>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</si>
  <si>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</si>
  <si>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</si>
  <si>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</si>
  <si>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</si>
  <si>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</si>
  <si>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</si>
  <si>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</si>
  <si>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</si>
  <si>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</si>
  <si>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</si>
  <si>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</si>
  <si>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</si>
  <si>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</si>
  <si>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</si>
  <si>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</si>
  <si>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</si>
  <si>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</si>
  <si>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</si>
  <si>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</si>
  <si>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</si>
  <si>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</si>
  <si>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</si>
  <si>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</si>
  <si>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</si>
  <si>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</si>
  <si>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</si>
  <si>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</si>
  <si>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</si>
  <si>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</si>
  <si>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</si>
  <si>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</si>
  <si>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</si>
  <si>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</si>
  <si>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</si>
  <si>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</si>
  <si>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</si>
  <si>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</si>
  <si>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</si>
  <si>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</si>
  <si>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</si>
  <si>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</si>
  <si>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</si>
  <si>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s/p</t>
  </si>
  <si>
    <t>Septiembre</t>
  </si>
  <si>
    <t>Octubre 2017</t>
  </si>
  <si>
    <t>semana del  23 al 29 de octubre de 2017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</si>
</sst>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0" fontId="1" fillId="10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0" fontId="1" fillId="12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0" fontId="1" fillId="14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8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9" borderId="0" applyBorder="0" applyAlignment="0" applyProtection="0"/>
    <xf numFmtId="181" fontId="1" fillId="9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0" fontId="1" fillId="16" borderId="0" applyBorder="0" applyAlignment="0" applyProtection="0"/>
    <xf numFmtId="181" fontId="1" fillId="16" borderId="0" applyBorder="0" applyAlignment="0" applyProtection="0"/>
    <xf numFmtId="181" fontId="1" fillId="16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0" fontId="1" fillId="25" borderId="0" applyBorder="0" applyAlignment="0" applyProtection="0"/>
    <xf numFmtId="181" fontId="1" fillId="25" borderId="0" applyBorder="0" applyAlignment="0" applyProtection="0"/>
    <xf numFmtId="181" fontId="1" fillId="25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0" fontId="1" fillId="26" borderId="0" applyBorder="0" applyAlignment="0" applyProtection="0"/>
    <xf numFmtId="181" fontId="1" fillId="13" borderId="0" applyBorder="0" applyAlignment="0" applyProtection="0"/>
    <xf numFmtId="181" fontId="1" fillId="1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23" borderId="0" applyBorder="0" applyAlignment="0" applyProtection="0"/>
    <xf numFmtId="181" fontId="1" fillId="23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0" fontId="1" fillId="24" borderId="0" applyBorder="0" applyAlignment="0" applyProtection="0"/>
    <xf numFmtId="181" fontId="1" fillId="24" borderId="0" applyBorder="0" applyAlignment="0" applyProtection="0"/>
    <xf numFmtId="181" fontId="1" fillId="24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11" borderId="0" applyBorder="0" applyAlignment="0" applyProtection="0"/>
    <xf numFmtId="181" fontId="1" fillId="11" borderId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181" fontId="2" fillId="34" borderId="0" applyBorder="0" applyAlignment="0" applyProtection="0"/>
    <xf numFmtId="180" fontId="2" fillId="35" borderId="0" applyBorder="0" applyAlignment="0" applyProtection="0"/>
    <xf numFmtId="181" fontId="2" fillId="25" borderId="0" applyBorder="0" applyAlignment="0" applyProtection="0"/>
    <xf numFmtId="180" fontId="2" fillId="25" borderId="0" applyBorder="0" applyAlignment="0" applyProtection="0"/>
    <xf numFmtId="181" fontId="2" fillId="13" borderId="0" applyBorder="0" applyAlignment="0" applyProtection="0"/>
    <xf numFmtId="180" fontId="2" fillId="26" borderId="0" applyBorder="0" applyAlignment="0" applyProtection="0"/>
    <xf numFmtId="181" fontId="2" fillId="23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11" borderId="0" applyBorder="0" applyAlignment="0" applyProtection="0"/>
    <xf numFmtId="180" fontId="2" fillId="37" borderId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  <xf numFmtId="0" fontId="40" fillId="40" borderId="0" applyNumberFormat="0" applyBorder="0" applyAlignment="0" applyProtection="0"/>
    <xf numFmtId="0" fontId="40" fillId="41" borderId="0" applyNumberFormat="0" applyBorder="0" applyAlignment="0" applyProtection="0"/>
    <xf numFmtId="0" fontId="40" fillId="42" borderId="0" applyNumberFormat="0" applyBorder="0" applyAlignment="0" applyProtection="0"/>
    <xf numFmtId="0" fontId="40" fillId="43" borderId="0" applyNumberFormat="0" applyBorder="0" applyAlignment="0" applyProtection="0"/>
    <xf numFmtId="0" fontId="41" fillId="44" borderId="0" applyNumberFormat="0" applyBorder="0" applyAlignment="0" applyProtection="0"/>
    <xf numFmtId="181" fontId="3" fillId="14" borderId="0" applyBorder="0" applyAlignment="0" applyProtection="0"/>
    <xf numFmtId="180" fontId="3" fillId="14" borderId="0" applyBorder="0" applyAlignment="0" applyProtection="0"/>
    <xf numFmtId="0" fontId="42" fillId="45" borderId="1" applyNumberFormat="0" applyAlignment="0" applyProtection="0"/>
    <xf numFmtId="181" fontId="6" fillId="8" borderId="2" applyAlignment="0" applyProtection="0"/>
    <xf numFmtId="181" fontId="6" fillId="9" borderId="2" applyAlignment="0" applyProtection="0"/>
    <xf numFmtId="180" fontId="6" fillId="23" borderId="2" applyAlignment="0" applyProtection="0"/>
    <xf numFmtId="181" fontId="4" fillId="46" borderId="3" applyAlignment="0" applyProtection="0"/>
    <xf numFmtId="181" fontId="4" fillId="46" borderId="3" applyAlignment="0" applyProtection="0"/>
    <xf numFmtId="180" fontId="4" fillId="46" borderId="3" applyAlignment="0" applyProtection="0"/>
    <xf numFmtId="180" fontId="4" fillId="46" borderId="3" applyAlignment="0" applyProtection="0"/>
    <xf numFmtId="181" fontId="5" fillId="0" borderId="4" applyFill="0" applyAlignment="0" applyProtection="0"/>
    <xf numFmtId="180" fontId="5" fillId="0" borderId="4" applyFill="0" applyAlignment="0" applyProtection="0"/>
    <xf numFmtId="0" fontId="43" fillId="47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181" fontId="2" fillId="34" borderId="0" applyBorder="0" applyAlignment="0" applyProtection="0"/>
    <xf numFmtId="180" fontId="2" fillId="48" borderId="0" applyBorder="0" applyAlignment="0" applyProtection="0"/>
    <xf numFmtId="181" fontId="2" fillId="49" borderId="0" applyBorder="0" applyAlignment="0" applyProtection="0"/>
    <xf numFmtId="180" fontId="2" fillId="49" borderId="0" applyBorder="0" applyAlignment="0" applyProtection="0"/>
    <xf numFmtId="181" fontId="2" fillId="50" borderId="0" applyBorder="0" applyAlignment="0" applyProtection="0"/>
    <xf numFmtId="180" fontId="2" fillId="50" borderId="0" applyBorder="0" applyAlignment="0" applyProtection="0"/>
    <xf numFmtId="181" fontId="2" fillId="51" borderId="0" applyBorder="0" applyAlignment="0" applyProtection="0"/>
    <xf numFmtId="180" fontId="2" fillId="36" borderId="0" applyBorder="0" applyAlignment="0" applyProtection="0"/>
    <xf numFmtId="181" fontId="2" fillId="34" borderId="0" applyBorder="0" applyAlignment="0" applyProtection="0"/>
    <xf numFmtId="180" fontId="2" fillId="34" borderId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181" fontId="9" fillId="11" borderId="2" applyAlignment="0" applyProtection="0"/>
    <xf numFmtId="180" fontId="9" fillId="11" borderId="2" applyAlignment="0" applyProtection="0"/>
    <xf numFmtId="0" fontId="44" fillId="0" borderId="0" applyNumberFormat="0" applyFill="0" applyBorder="0" applyAlignment="0" applyProtection="0"/>
    <xf numFmtId="180" fontId="45" fillId="0" borderId="0" applyNumberFormat="0" applyFill="0" applyBorder="0" applyAlignment="0" applyProtection="0"/>
    <xf numFmtId="0" fontId="46" fillId="53" borderId="0" applyNumberFormat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1" fontId="10" fillId="12" borderId="0" applyBorder="0" applyAlignment="0" applyProtection="0"/>
    <xf numFmtId="180" fontId="10" fillId="12" borderId="0" applyBorder="0" applyAlignment="0" applyProtection="0"/>
    <xf numFmtId="0" fontId="50" fillId="54" borderId="1" applyNumberFormat="0" applyAlignment="0" applyProtection="0"/>
    <xf numFmtId="0" fontId="51" fillId="0" borderId="9" applyNumberFormat="0" applyFill="0" applyAlignment="0" applyProtection="0"/>
    <xf numFmtId="0" fontId="52" fillId="55" borderId="0" applyNumberFormat="0" applyBorder="0" applyAlignment="0" applyProtection="0"/>
    <xf numFmtId="181" fontId="11" fillId="13" borderId="0" applyBorder="0" applyAlignment="0" applyProtection="0"/>
    <xf numFmtId="180" fontId="11" fillId="13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181" fontId="0" fillId="13" borderId="10" applyAlignment="0" applyProtection="0"/>
    <xf numFmtId="181" fontId="0" fillId="8" borderId="10" applyAlignment="0" applyProtection="0"/>
    <xf numFmtId="180" fontId="0" fillId="8" borderId="10" applyAlignment="0" applyProtection="0"/>
    <xf numFmtId="0" fontId="0" fillId="56" borderId="11" applyNumberFormat="0" applyFont="0" applyAlignment="0" applyProtection="0"/>
    <xf numFmtId="0" fontId="53" fillId="45" borderId="12" applyNumberFormat="0" applyAlignment="0" applyProtection="0"/>
    <xf numFmtId="9" fontId="0" fillId="0" borderId="0" applyFont="0" applyFill="0" applyBorder="0" applyAlignment="0" applyProtection="0"/>
    <xf numFmtId="181" fontId="13" fillId="8" borderId="13" applyAlignment="0" applyProtection="0"/>
    <xf numFmtId="181" fontId="13" fillId="9" borderId="13" applyAlignment="0" applyProtection="0"/>
    <xf numFmtId="180" fontId="13" fillId="23" borderId="13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4" applyFill="0" applyAlignment="0" applyProtection="0"/>
    <xf numFmtId="180" fontId="18" fillId="0" borderId="15" applyFill="0" applyAlignment="0" applyProtection="0"/>
    <xf numFmtId="181" fontId="19" fillId="0" borderId="16" applyFill="0" applyAlignment="0" applyProtection="0"/>
    <xf numFmtId="180" fontId="20" fillId="0" borderId="16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5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  <xf numFmtId="0" fontId="56" fillId="0" borderId="0" applyNumberFormat="0" applyFill="0" applyBorder="0" applyAlignment="0" applyProtection="0"/>
  </cellStyleXfs>
  <cellXfs count="250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25" applyNumberFormat="1" applyFont="1" applyFill="1" applyBorder="1" applyAlignment="1" applyProtection="1">
      <alignment horizontal="center"/>
      <protection/>
    </xf>
    <xf numFmtId="180" fontId="28" fillId="0" borderId="0" xfId="225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8" borderId="22" xfId="0" applyFont="1" applyFill="1" applyBorder="1" applyAlignment="1" applyProtection="1">
      <alignment/>
      <protection/>
    </xf>
    <xf numFmtId="180" fontId="34" fillId="8" borderId="23" xfId="0" applyFont="1" applyFill="1" applyBorder="1" applyAlignment="1" applyProtection="1">
      <alignment/>
      <protection/>
    </xf>
    <xf numFmtId="180" fontId="26" fillId="8" borderId="23" xfId="0" applyFont="1" applyFill="1" applyBorder="1" applyAlignment="1" applyProtection="1">
      <alignment/>
      <protection/>
    </xf>
    <xf numFmtId="180" fontId="26" fillId="8" borderId="24" xfId="0" applyFont="1" applyFill="1" applyBorder="1" applyAlignment="1" applyProtection="1">
      <alignment/>
      <protection/>
    </xf>
    <xf numFmtId="180" fontId="26" fillId="8" borderId="25" xfId="0" applyFont="1" applyFill="1" applyBorder="1" applyAlignment="1" applyProtection="1">
      <alignment/>
      <protection/>
    </xf>
    <xf numFmtId="180" fontId="26" fillId="9" borderId="26" xfId="0" applyFont="1" applyFill="1" applyBorder="1" applyAlignment="1" applyProtection="1">
      <alignment/>
      <protection/>
    </xf>
    <xf numFmtId="180" fontId="26" fillId="9" borderId="27" xfId="0" applyFont="1" applyFill="1" applyBorder="1" applyAlignment="1" applyProtection="1">
      <alignment/>
      <protection/>
    </xf>
    <xf numFmtId="180" fontId="26" fillId="9" borderId="24" xfId="0" applyFont="1" applyFill="1" applyBorder="1" applyAlignment="1" applyProtection="1">
      <alignment/>
      <protection/>
    </xf>
    <xf numFmtId="180" fontId="35" fillId="9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24" borderId="30" xfId="0" applyFont="1" applyFill="1" applyBorder="1" applyAlignment="1" applyProtection="1">
      <alignment/>
      <protection/>
    </xf>
    <xf numFmtId="2" fontId="26" fillId="24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180" fontId="26" fillId="8" borderId="32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24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24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24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24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24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24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24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9" borderId="33" xfId="0" applyNumberFormat="1" applyFont="1" applyFill="1" applyBorder="1" applyAlignment="1" applyProtection="1">
      <alignment horizontal="center"/>
      <protection/>
    </xf>
    <xf numFmtId="0" fontId="34" fillId="9" borderId="34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24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24" borderId="35" xfId="0" applyNumberFormat="1" applyFont="1" applyFill="1" applyBorder="1" applyAlignment="1" applyProtection="1">
      <alignment horizontal="center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24" borderId="36" xfId="0" applyNumberFormat="1" applyFont="1" applyFill="1" applyBorder="1" applyAlignment="1" applyProtection="1">
      <alignment horizontal="center" vertical="center"/>
      <protection/>
    </xf>
    <xf numFmtId="182" fontId="34" fillId="9" borderId="26" xfId="0" applyNumberFormat="1" applyFont="1" applyFill="1" applyBorder="1" applyAlignment="1" applyProtection="1">
      <alignment horizontal="center"/>
      <protection/>
    </xf>
    <xf numFmtId="182" fontId="34" fillId="9" borderId="37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24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8" xfId="0" applyNumberFormat="1" applyFont="1" applyBorder="1" applyAlignment="1" applyProtection="1">
      <alignment horizontal="center"/>
      <protection/>
    </xf>
    <xf numFmtId="181" fontId="34" fillId="0" borderId="38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39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25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0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0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>
      <alignment horizontal="right" vertical="center"/>
    </xf>
    <xf numFmtId="180" fontId="26" fillId="0" borderId="27" xfId="0" applyFont="1" applyBorder="1" applyAlignment="1" applyProtection="1">
      <alignment vertical="center"/>
      <protection/>
    </xf>
    <xf numFmtId="2" fontId="26" fillId="63" borderId="41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24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9" borderId="42" xfId="0" applyNumberFormat="1" applyFont="1" applyFill="1" applyBorder="1" applyAlignment="1" applyProtection="1">
      <alignment horizontal="center"/>
      <protection/>
    </xf>
    <xf numFmtId="180" fontId="34" fillId="9" borderId="43" xfId="0" applyFont="1" applyFill="1" applyBorder="1" applyAlignment="1" applyProtection="1">
      <alignment horizontal="center"/>
      <protection/>
    </xf>
    <xf numFmtId="180" fontId="34" fillId="59" borderId="30" xfId="0" applyFont="1" applyFill="1" applyBorder="1" applyAlignment="1" applyProtection="1">
      <alignment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24" borderId="43" xfId="0" applyNumberFormat="1" applyFont="1" applyFill="1" applyBorder="1" applyAlignment="1" applyProtection="1">
      <alignment horizontal="center" vertical="center"/>
      <protection/>
    </xf>
    <xf numFmtId="2" fontId="26" fillId="0" borderId="43" xfId="0" applyNumberFormat="1" applyFont="1" applyBorder="1" applyAlignment="1" applyProtection="1">
      <alignment horizontal="center" vertical="center"/>
      <protection/>
    </xf>
    <xf numFmtId="2" fontId="26" fillId="24" borderId="43" xfId="0" applyNumberFormat="1" applyFont="1" applyFill="1" applyBorder="1" applyAlignment="1" applyProtection="1">
      <alignment vertical="center"/>
      <protection/>
    </xf>
    <xf numFmtId="2" fontId="26" fillId="0" borderId="43" xfId="0" applyNumberFormat="1" applyFont="1" applyBorder="1" applyAlignment="1" applyProtection="1">
      <alignment horizontal="right" vertical="center"/>
      <protection/>
    </xf>
    <xf numFmtId="2" fontId="26" fillId="24" borderId="43" xfId="0" applyNumberFormat="1" applyFont="1" applyFill="1" applyBorder="1" applyAlignment="1" applyProtection="1">
      <alignment horizontal="right" vertical="center"/>
      <protection/>
    </xf>
    <xf numFmtId="2" fontId="26" fillId="61" borderId="43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3" xfId="0" applyNumberFormat="1" applyFont="1" applyFill="1" applyBorder="1" applyAlignment="1" applyProtection="1">
      <alignment horizontal="right" vertical="center"/>
      <protection/>
    </xf>
    <xf numFmtId="2" fontId="26" fillId="24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24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1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0" borderId="35" xfId="0" applyNumberFormat="1" applyFont="1" applyBorder="1" applyAlignment="1" applyProtection="1">
      <alignment horizontal="right" vertical="center"/>
      <protection/>
    </xf>
    <xf numFmtId="2" fontId="26" fillId="24" borderId="35" xfId="0" applyNumberFormat="1" applyFont="1" applyFill="1" applyBorder="1" applyAlignment="1" applyProtection="1">
      <alignment horizontal="right" vertical="center"/>
      <protection/>
    </xf>
    <xf numFmtId="2" fontId="26" fillId="59" borderId="36" xfId="0" applyNumberFormat="1" applyFont="1" applyFill="1" applyBorder="1" applyAlignment="1" applyProtection="1">
      <alignment horizontal="center" vertical="center"/>
      <protection/>
    </xf>
    <xf numFmtId="2" fontId="26" fillId="59" borderId="35" xfId="0" applyNumberFormat="1" applyFont="1" applyFill="1" applyBorder="1" applyAlignment="1" applyProtection="1">
      <alignment horizontal="center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59" borderId="44" xfId="0" applyNumberFormat="1" applyFont="1" applyFill="1" applyBorder="1" applyAlignment="1" applyProtection="1">
      <alignment horizontal="center" vertical="center"/>
      <protection/>
    </xf>
    <xf numFmtId="2" fontId="57" fillId="60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60" borderId="29" xfId="0" applyNumberFormat="1" applyFont="1" applyFill="1" applyBorder="1" applyAlignment="1" applyProtection="1">
      <alignment horizontal="center" vertical="center"/>
      <protection/>
    </xf>
    <xf numFmtId="2" fontId="57" fillId="60" borderId="0" xfId="0" applyNumberFormat="1" applyFont="1" applyFill="1" applyBorder="1" applyAlignment="1" applyProtection="1">
      <alignment horizontal="right" vertical="center"/>
      <protection/>
    </xf>
    <xf numFmtId="2" fontId="26" fillId="0" borderId="36" xfId="0" applyNumberFormat="1" applyFont="1" applyBorder="1" applyAlignment="1" applyProtection="1">
      <alignment horizontal="right" vertical="center"/>
      <protection/>
    </xf>
    <xf numFmtId="2" fontId="26" fillId="24" borderId="36" xfId="0" applyNumberFormat="1" applyFont="1" applyFill="1" applyBorder="1" applyAlignment="1" applyProtection="1">
      <alignment horizontal="right" vertical="center"/>
      <protection/>
    </xf>
    <xf numFmtId="180" fontId="0" fillId="63" borderId="0" xfId="0" applyFill="1" applyBorder="1" applyAlignment="1">
      <alignment/>
    </xf>
    <xf numFmtId="180" fontId="0" fillId="63" borderId="0" xfId="0" applyFill="1" applyAlignment="1">
      <alignment/>
    </xf>
    <xf numFmtId="180" fontId="23" fillId="63" borderId="0" xfId="0" applyFont="1" applyFill="1" applyBorder="1" applyAlignment="1">
      <alignment/>
    </xf>
    <xf numFmtId="180" fontId="23" fillId="63" borderId="0" xfId="0" applyFont="1" applyFill="1" applyBorder="1" applyAlignment="1">
      <alignment horizontal="center"/>
    </xf>
    <xf numFmtId="2" fontId="23" fillId="63" borderId="0" xfId="0" applyNumberFormat="1" applyFont="1" applyFill="1" applyBorder="1" applyAlignment="1">
      <alignment/>
    </xf>
    <xf numFmtId="2" fontId="57" fillId="24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3" borderId="0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right" vertical="center"/>
    </xf>
    <xf numFmtId="2" fontId="26" fillId="24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center" vertical="center"/>
    </xf>
    <xf numFmtId="2" fontId="26" fillId="0" borderId="41" xfId="0" applyNumberFormat="1" applyFont="1" applyBorder="1" applyAlignment="1">
      <alignment horizontal="right" vertical="center"/>
    </xf>
    <xf numFmtId="2" fontId="26" fillId="0" borderId="0" xfId="0" applyNumberFormat="1" applyFont="1" applyBorder="1" applyAlignment="1" applyProtection="1">
      <alignment horizontal="center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58" borderId="30" xfId="0" applyNumberFormat="1" applyFont="1" applyFill="1" applyBorder="1" applyAlignment="1">
      <alignment horizontal="right"/>
    </xf>
    <xf numFmtId="2" fontId="26" fillId="0" borderId="29" xfId="0" applyNumberFormat="1" applyFont="1" applyBorder="1" applyAlignment="1" applyProtection="1">
      <alignment horizontal="center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>
      <alignment horizontal="right"/>
    </xf>
    <xf numFmtId="183" fontId="26" fillId="24" borderId="35" xfId="0" applyNumberFormat="1" applyFont="1" applyFill="1" applyBorder="1" applyAlignment="1">
      <alignment horizontal="right"/>
    </xf>
    <xf numFmtId="183" fontId="26" fillId="0" borderId="35" xfId="0" applyNumberFormat="1" applyFont="1" applyBorder="1" applyAlignment="1">
      <alignment horizontal="right"/>
    </xf>
    <xf numFmtId="183" fontId="26" fillId="58" borderId="35" xfId="0" applyNumberFormat="1" applyFont="1" applyFill="1" applyBorder="1" applyAlignment="1">
      <alignment horizontal="right"/>
    </xf>
    <xf numFmtId="183" fontId="26" fillId="59" borderId="35" xfId="0" applyNumberFormat="1" applyFont="1" applyFill="1" applyBorder="1" applyAlignment="1">
      <alignment horizontal="right"/>
    </xf>
    <xf numFmtId="4" fontId="26" fillId="58" borderId="35" xfId="0" applyNumberFormat="1" applyFont="1" applyFill="1" applyBorder="1" applyAlignment="1">
      <alignment horizontal="right"/>
    </xf>
    <xf numFmtId="4" fontId="26" fillId="59" borderId="35" xfId="0" applyNumberFormat="1" applyFont="1" applyFill="1" applyBorder="1" applyAlignment="1">
      <alignment horizontal="right"/>
    </xf>
    <xf numFmtId="2" fontId="26" fillId="62" borderId="41" xfId="0" applyNumberFormat="1" applyFont="1" applyFill="1" applyBorder="1" applyAlignment="1" applyProtection="1">
      <alignment horizontal="right" vertical="center"/>
      <protection/>
    </xf>
    <xf numFmtId="2" fontId="26" fillId="24" borderId="45" xfId="0" applyNumberFormat="1" applyFont="1" applyFill="1" applyBorder="1" applyAlignment="1" applyProtection="1">
      <alignment horizontal="center" vertical="center"/>
      <protection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25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9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9" borderId="31" xfId="0" applyFont="1" applyFill="1" applyBorder="1" applyAlignment="1" applyProtection="1">
      <alignment horizontal="center" vertical="center"/>
      <protection/>
    </xf>
    <xf numFmtId="180" fontId="34" fillId="9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8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9" borderId="41" xfId="0" applyFont="1" applyFill="1" applyBorder="1" applyAlignment="1" applyProtection="1">
      <alignment horizontal="center" vertical="center"/>
      <protection/>
    </xf>
    <xf numFmtId="180" fontId="34" fillId="9" borderId="46" xfId="0" applyFont="1" applyFill="1" applyBorder="1" applyAlignment="1" applyProtection="1">
      <alignment horizontal="center" vertical="center"/>
      <protection/>
    </xf>
    <xf numFmtId="180" fontId="34" fillId="9" borderId="33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9" borderId="47" xfId="0" applyFont="1" applyFill="1" applyBorder="1" applyAlignment="1" applyProtection="1">
      <alignment horizontal="left" vertical="center"/>
      <protection/>
    </xf>
    <xf numFmtId="180" fontId="29" fillId="0" borderId="47" xfId="0" applyFont="1" applyBorder="1" applyAlignment="1">
      <alignment horizontal="left" vertical="center"/>
    </xf>
  </cellXfs>
  <cellStyles count="2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1 2 2" xfId="22"/>
    <cellStyle name="20% - Énfasis1 2 2 2" xfId="23"/>
    <cellStyle name="20% - Énfasis1 2 3" xfId="24"/>
    <cellStyle name="20% - Énfasis1 3" xfId="25"/>
    <cellStyle name="20% - Énfasis1 3 2" xfId="26"/>
    <cellStyle name="20% - Énfasis1 3 2 2" xfId="27"/>
    <cellStyle name="20% - Énfasis1 3 3" xfId="28"/>
    <cellStyle name="20% - Énfasis1 4" xfId="29"/>
    <cellStyle name="20% - Énfasis1 4 2" xfId="30"/>
    <cellStyle name="20% - Énfasis1 4 2 2" xfId="31"/>
    <cellStyle name="20% - Énfasis1 4 3" xfId="32"/>
    <cellStyle name="20% - Énfasis1 5" xfId="33"/>
    <cellStyle name="20% - Énfasis1 5 2" xfId="34"/>
    <cellStyle name="20% - Énfasis2 2" xfId="35"/>
    <cellStyle name="20% - Énfasis2 2 2" xfId="36"/>
    <cellStyle name="20% - Énfasis2 2 2 2" xfId="37"/>
    <cellStyle name="20% - Énfasis2 2 3" xfId="38"/>
    <cellStyle name="20% - Énfasis2 3" xfId="39"/>
    <cellStyle name="20% - Énfasis2 3 2" xfId="40"/>
    <cellStyle name="20% - Énfasis2 3 2 2" xfId="41"/>
    <cellStyle name="20% - Énfasis2 3 3" xfId="42"/>
    <cellStyle name="20% - Énfasis2 4" xfId="43"/>
    <cellStyle name="20% - Énfasis2 4 2" xfId="44"/>
    <cellStyle name="20% - Énfasis3 2" xfId="45"/>
    <cellStyle name="20% - Énfasis3 2 2" xfId="46"/>
    <cellStyle name="20% - Énfasis3 2 2 2" xfId="47"/>
    <cellStyle name="20% - Énfasis3 2 3" xfId="48"/>
    <cellStyle name="20% - Énfasis3 3" xfId="49"/>
    <cellStyle name="20% - Énfasis3 3 2" xfId="50"/>
    <cellStyle name="20% - Énfasis3 3 2 2" xfId="51"/>
    <cellStyle name="20% - Énfasis3 3 3" xfId="52"/>
    <cellStyle name="20% - Énfasis3 4" xfId="53"/>
    <cellStyle name="20% - Énfasis3 4 2" xfId="54"/>
    <cellStyle name="20% - Énfasis3 4 2 2" xfId="55"/>
    <cellStyle name="20% - Énfasis3 4 3" xfId="56"/>
    <cellStyle name="20% - Énfasis3 5" xfId="57"/>
    <cellStyle name="20% - Énfasis3 5 2" xfId="58"/>
    <cellStyle name="20% - Énfasis4 2" xfId="59"/>
    <cellStyle name="20% - Énfasis4 2 2" xfId="60"/>
    <cellStyle name="20% - Énfasis4 2 2 2" xfId="61"/>
    <cellStyle name="20% - Énfasis4 2 3" xfId="62"/>
    <cellStyle name="20% - Énfasis4 3" xfId="63"/>
    <cellStyle name="20% - Énfasis4 3 2" xfId="64"/>
    <cellStyle name="20% - Énfasis4 3 2 2" xfId="65"/>
    <cellStyle name="20% - Énfasis4 3 3" xfId="66"/>
    <cellStyle name="20% - Énfasis4 4" xfId="67"/>
    <cellStyle name="20% - Énfasis4 4 2" xfId="68"/>
    <cellStyle name="20% - Énfasis4 4 2 2" xfId="69"/>
    <cellStyle name="20% - Énfasis4 4 3" xfId="70"/>
    <cellStyle name="20% - Énfasis4 5" xfId="71"/>
    <cellStyle name="20% - Énfasis4 5 2" xfId="72"/>
    <cellStyle name="20% - Énfasis5 2" xfId="73"/>
    <cellStyle name="20% - Énfasis5 2 2" xfId="74"/>
    <cellStyle name="20% - Énfasis5 2 2 2" xfId="75"/>
    <cellStyle name="20% - Énfasis5 2 3" xfId="76"/>
    <cellStyle name="20% - Énfasis5 3" xfId="77"/>
    <cellStyle name="20% - Énfasis5 3 2" xfId="78"/>
    <cellStyle name="20% - Énfasis5 3 2 2" xfId="79"/>
    <cellStyle name="20% - Énfasis5 3 3" xfId="80"/>
    <cellStyle name="20% - Énfasis5 4" xfId="81"/>
    <cellStyle name="20% - Énfasis5 4 2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Accent1" xfId="93"/>
    <cellStyle name="40% - Accent2" xfId="94"/>
    <cellStyle name="40% - Accent3" xfId="95"/>
    <cellStyle name="40% - Accent4" xfId="96"/>
    <cellStyle name="40% - Accent5" xfId="97"/>
    <cellStyle name="40% - Accent6" xfId="98"/>
    <cellStyle name="40% - Énfasis1 2" xfId="99"/>
    <cellStyle name="40% - Énfasis1 2 2" xfId="100"/>
    <cellStyle name="40% - Énfasis1 2 2 2" xfId="101"/>
    <cellStyle name="40% - Énfasis1 2 3" xfId="102"/>
    <cellStyle name="40% - Énfasis1 3" xfId="103"/>
    <cellStyle name="40% - Énfasis1 3 2" xfId="104"/>
    <cellStyle name="40% - Énfasis1 3 2 2" xfId="105"/>
    <cellStyle name="40% - Énfasis1 3 3" xfId="106"/>
    <cellStyle name="40% - Énfasis1 4" xfId="107"/>
    <cellStyle name="40% - Énfasis1 4 2" xfId="108"/>
    <cellStyle name="40% - Énfasis2 2" xfId="109"/>
    <cellStyle name="40% - Énfasis2 2 2" xfId="110"/>
    <cellStyle name="40% - Énfasis2 2 2 2" xfId="111"/>
    <cellStyle name="40% - Énfasis2 2 3" xfId="112"/>
    <cellStyle name="40% - Énfasis2 3" xfId="113"/>
    <cellStyle name="40% - Énfasis2 3 2" xfId="114"/>
    <cellStyle name="40% - Énfasis2 3 2 2" xfId="115"/>
    <cellStyle name="40% - Énfasis2 3 3" xfId="116"/>
    <cellStyle name="40% - Énfasis2 4" xfId="117"/>
    <cellStyle name="40% - Énfasis2 4 2" xfId="118"/>
    <cellStyle name="40% - Énfasis3 2" xfId="119"/>
    <cellStyle name="40% - Énfasis3 2 2" xfId="120"/>
    <cellStyle name="40% - Énfasis3 2 2 2" xfId="121"/>
    <cellStyle name="40% - Énfasis3 2 3" xfId="122"/>
    <cellStyle name="40% - Énfasis3 3" xfId="123"/>
    <cellStyle name="40% - Énfasis3 3 2" xfId="124"/>
    <cellStyle name="40% - Énfasis3 3 2 2" xfId="125"/>
    <cellStyle name="40% - Énfasis3 3 3" xfId="126"/>
    <cellStyle name="40% - Énfasis3 4" xfId="127"/>
    <cellStyle name="40% - Énfasis3 4 2" xfId="128"/>
    <cellStyle name="40% - Énfasis4 2" xfId="129"/>
    <cellStyle name="40% - Énfasis4 2 2" xfId="130"/>
    <cellStyle name="40% - Énfasis4 2 2 2" xfId="131"/>
    <cellStyle name="40% - Énfasis4 2 3" xfId="132"/>
    <cellStyle name="40% - Énfasis4 3" xfId="133"/>
    <cellStyle name="40% - Énfasis4 3 2" xfId="134"/>
    <cellStyle name="40% - Énfasis4 3 2 2" xfId="135"/>
    <cellStyle name="40% - Énfasis4 3 3" xfId="136"/>
    <cellStyle name="40% - Énfasis4 4" xfId="137"/>
    <cellStyle name="40% - Énfasis4 4 2" xfId="138"/>
    <cellStyle name="40% - Énfasis5 2" xfId="139"/>
    <cellStyle name="40% - Énfasis5 2 2" xfId="140"/>
    <cellStyle name="40% - Énfasis5 2 2 2" xfId="141"/>
    <cellStyle name="40% - Énfasis5 2 3" xfId="142"/>
    <cellStyle name="40% - Énfasis5 3" xfId="143"/>
    <cellStyle name="40% - Énfasis5 3 2" xfId="144"/>
    <cellStyle name="40% - Énfasis5 3 2 2" xfId="145"/>
    <cellStyle name="40% - Énfasis5 3 3" xfId="146"/>
    <cellStyle name="40% - Énfasis5 4" xfId="147"/>
    <cellStyle name="40% - Énfasis5 4 2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Accent1" xfId="159"/>
    <cellStyle name="60% - Accent2" xfId="160"/>
    <cellStyle name="60% - Accent3" xfId="161"/>
    <cellStyle name="60% - Accent4" xfId="162"/>
    <cellStyle name="60% - Accent5" xfId="163"/>
    <cellStyle name="60% - Accent6" xfId="164"/>
    <cellStyle name="60% - Énfasis1 2" xfId="165"/>
    <cellStyle name="60% - Énfasis1 3" xfId="166"/>
    <cellStyle name="60% - Énfasis2 2" xfId="167"/>
    <cellStyle name="60% - Énfasis2 3" xfId="168"/>
    <cellStyle name="60% - Énfasis3 2" xfId="169"/>
    <cellStyle name="60% - Énfasis3 3" xfId="170"/>
    <cellStyle name="60% - Énfasis4 2" xfId="171"/>
    <cellStyle name="60% - Énfasis4 3" xfId="172"/>
    <cellStyle name="60% - Énfasis5 2" xfId="173"/>
    <cellStyle name="60% - Énfasis5 3" xfId="174"/>
    <cellStyle name="60% - Énfasis6 2" xfId="175"/>
    <cellStyle name="60% - Énfasis6 3" xfId="176"/>
    <cellStyle name="Accent1" xfId="177"/>
    <cellStyle name="Accent2" xfId="178"/>
    <cellStyle name="Accent3" xfId="179"/>
    <cellStyle name="Accent4" xfId="180"/>
    <cellStyle name="Accent5" xfId="181"/>
    <cellStyle name="Accent6" xfId="182"/>
    <cellStyle name="Bad" xfId="183"/>
    <cellStyle name="Buena 2" xfId="184"/>
    <cellStyle name="Buena 3" xfId="185"/>
    <cellStyle name="Calculation" xfId="186"/>
    <cellStyle name="Cálculo 2" xfId="187"/>
    <cellStyle name="Cálculo 3" xfId="188"/>
    <cellStyle name="Cálculo 4" xfId="189"/>
    <cellStyle name="Celda de comprobación 2" xfId="190"/>
    <cellStyle name="Celda de comprobación 2 2" xfId="191"/>
    <cellStyle name="Celda de comprobación 3" xfId="192"/>
    <cellStyle name="Celda de comprobación 3 2" xfId="193"/>
    <cellStyle name="Celda vinculada 2" xfId="194"/>
    <cellStyle name="Celda vinculada 3" xfId="195"/>
    <cellStyle name="Check Cell" xfId="196"/>
    <cellStyle name="Comma" xfId="197"/>
    <cellStyle name="Comma [0]" xfId="198"/>
    <cellStyle name="Currency" xfId="199"/>
    <cellStyle name="Currency [0]" xfId="200"/>
    <cellStyle name="Encabezado 4 2" xfId="201"/>
    <cellStyle name="Encabezado 4 3" xfId="202"/>
    <cellStyle name="Énfasis1 2" xfId="203"/>
    <cellStyle name="Énfasis1 3" xfId="204"/>
    <cellStyle name="Énfasis2 2" xfId="205"/>
    <cellStyle name="Énfasis2 3" xfId="206"/>
    <cellStyle name="Énfasis3 2" xfId="207"/>
    <cellStyle name="Énfasis3 3" xfId="208"/>
    <cellStyle name="Énfasis4 2" xfId="209"/>
    <cellStyle name="Énfasis4 3" xfId="210"/>
    <cellStyle name="Énfasis5 2" xfId="211"/>
    <cellStyle name="Énfasis5 3" xfId="212"/>
    <cellStyle name="Énfasis6 2" xfId="213"/>
    <cellStyle name="Énfasis6 3" xfId="214"/>
    <cellStyle name="Entrada 2" xfId="215"/>
    <cellStyle name="Entrada 3" xfId="216"/>
    <cellStyle name="Explanatory Text" xfId="217"/>
    <cellStyle name="Followed Hyperlink" xfId="218"/>
    <cellStyle name="Good" xfId="219"/>
    <cellStyle name="Heading 1" xfId="220"/>
    <cellStyle name="Heading 2" xfId="221"/>
    <cellStyle name="Heading 3" xfId="222"/>
    <cellStyle name="Heading 4" xfId="223"/>
    <cellStyle name="Hipervínculo 2" xfId="224"/>
    <cellStyle name="Hyperlink" xfId="225"/>
    <cellStyle name="Incorrecto 2" xfId="226"/>
    <cellStyle name="Incorrecto 3" xfId="227"/>
    <cellStyle name="Input" xfId="228"/>
    <cellStyle name="Linked Cell" xfId="229"/>
    <cellStyle name="Neutral" xfId="230"/>
    <cellStyle name="Neutral 2" xfId="231"/>
    <cellStyle name="Neutral 3" xfId="232"/>
    <cellStyle name="No-definido" xfId="233"/>
    <cellStyle name="Normal 2" xfId="234"/>
    <cellStyle name="Normal 3" xfId="235"/>
    <cellStyle name="Normal 4" xfId="236"/>
    <cellStyle name="Normal 5" xfId="237"/>
    <cellStyle name="Normal 6" xfId="238"/>
    <cellStyle name="Normal 7" xfId="239"/>
    <cellStyle name="Notas 2" xfId="240"/>
    <cellStyle name="Notas 3" xfId="241"/>
    <cellStyle name="Notas 4" xfId="242"/>
    <cellStyle name="Note" xfId="243"/>
    <cellStyle name="Output" xfId="244"/>
    <cellStyle name="Percent" xfId="245"/>
    <cellStyle name="Salida 2" xfId="246"/>
    <cellStyle name="Salida 3" xfId="247"/>
    <cellStyle name="Salida 4" xfId="248"/>
    <cellStyle name="Texto de advertencia 2" xfId="249"/>
    <cellStyle name="Texto de advertencia 3" xfId="250"/>
    <cellStyle name="Texto explicativo 2" xfId="251"/>
    <cellStyle name="Texto explicativo 3" xfId="252"/>
    <cellStyle name="Title" xfId="253"/>
    <cellStyle name="Título 1 2" xfId="254"/>
    <cellStyle name="Título 1 3" xfId="255"/>
    <cellStyle name="Título 2 2" xfId="256"/>
    <cellStyle name="Título 2 3" xfId="257"/>
    <cellStyle name="Título 3 2" xfId="258"/>
    <cellStyle name="Título 3 3" xfId="259"/>
    <cellStyle name="Título 4" xfId="260"/>
    <cellStyle name="Título 5" xfId="261"/>
    <cellStyle name="Total" xfId="262"/>
    <cellStyle name="Total 2" xfId="263"/>
    <cellStyle name="Total 2 2" xfId="264"/>
    <cellStyle name="Total 3" xfId="265"/>
    <cellStyle name="Total 3 2" xfId="266"/>
    <cellStyle name="Warning Text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466725</xdr:colOff>
      <xdr:row>2</xdr:row>
      <xdr:rowOff>142875</xdr:rowOff>
    </xdr:from>
    <xdr:to>
      <xdr:col>3</xdr:col>
      <xdr:colOff>685800</xdr:colOff>
      <xdr:row>8</xdr:row>
      <xdr:rowOff>209550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" y="600075"/>
          <a:ext cx="37052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85"/>
      <c r="B2" s="185"/>
      <c r="C2" s="185"/>
      <c r="D2" s="185"/>
      <c r="E2" s="1"/>
      <c r="F2" s="1"/>
      <c r="G2" s="1"/>
    </row>
    <row r="3" spans="1:7" ht="18">
      <c r="A3" s="185"/>
      <c r="B3" s="185"/>
      <c r="C3" s="185"/>
      <c r="D3" s="185"/>
      <c r="E3" s="1"/>
      <c r="F3" s="1"/>
      <c r="G3" s="1"/>
    </row>
    <row r="4" spans="1:8" ht="18">
      <c r="A4" s="185"/>
      <c r="B4" s="185"/>
      <c r="C4" s="185"/>
      <c r="D4" s="185"/>
      <c r="E4" s="1"/>
      <c r="F4" s="1"/>
      <c r="G4" s="1"/>
      <c r="H4" s="1"/>
    </row>
    <row r="5" spans="1:8" ht="18">
      <c r="A5" s="185"/>
      <c r="B5" s="185"/>
      <c r="C5" s="185"/>
      <c r="D5" s="185"/>
      <c r="E5" s="1"/>
      <c r="F5" s="1"/>
      <c r="G5" s="1"/>
      <c r="H5" s="1"/>
    </row>
    <row r="6" spans="1:8" ht="18">
      <c r="A6" s="185"/>
      <c r="B6" s="185"/>
      <c r="C6" s="185"/>
      <c r="D6" s="185"/>
      <c r="E6" s="1"/>
      <c r="F6" s="180"/>
      <c r="G6" s="1"/>
      <c r="H6" s="1"/>
    </row>
    <row r="7" spans="1:8" ht="18">
      <c r="A7" s="185"/>
      <c r="B7" s="185"/>
      <c r="C7" s="185"/>
      <c r="D7" s="185"/>
      <c r="E7" s="1"/>
      <c r="F7" s="180"/>
      <c r="G7" s="1"/>
      <c r="H7" s="1"/>
    </row>
    <row r="8" spans="1:8" ht="18">
      <c r="A8" s="185"/>
      <c r="B8" s="185"/>
      <c r="C8" s="185"/>
      <c r="D8" s="185"/>
      <c r="E8" s="1"/>
      <c r="F8" s="1"/>
      <c r="G8" s="1"/>
      <c r="H8" s="1"/>
    </row>
    <row r="9" spans="1:8" ht="18">
      <c r="A9" s="186"/>
      <c r="B9" s="185"/>
      <c r="C9" s="185"/>
      <c r="D9" s="185"/>
      <c r="E9" s="1"/>
      <c r="F9" s="1"/>
      <c r="G9" s="1"/>
      <c r="H9" s="1"/>
    </row>
    <row r="10" spans="1:8" ht="18">
      <c r="A10" s="187"/>
      <c r="B10" s="187"/>
      <c r="C10" s="187"/>
      <c r="D10" s="189"/>
      <c r="E10" s="70"/>
      <c r="F10" s="70"/>
      <c r="G10" s="70"/>
      <c r="H10" s="1"/>
    </row>
    <row r="11" spans="1:8" ht="18">
      <c r="A11" s="188"/>
      <c r="B11" s="188"/>
      <c r="C11" s="188"/>
      <c r="D11" s="188"/>
      <c r="E11" s="2"/>
      <c r="F11" s="2"/>
      <c r="G11" s="2"/>
      <c r="H11" s="1"/>
    </row>
    <row r="12" spans="1:8" ht="18">
      <c r="A12" s="2"/>
      <c r="B12" s="2"/>
      <c r="C12" s="2"/>
      <c r="D12" s="188"/>
      <c r="E12" s="2"/>
      <c r="F12" s="2"/>
      <c r="G12" s="2"/>
      <c r="H12" s="1"/>
    </row>
    <row r="13" spans="1:8" ht="18">
      <c r="A13" s="69"/>
      <c r="B13" s="69"/>
      <c r="C13" s="69"/>
      <c r="D13" s="104"/>
      <c r="E13" s="69"/>
      <c r="F13" s="69"/>
      <c r="G13" s="69"/>
      <c r="H13" s="1"/>
    </row>
    <row r="14" spans="2:8" ht="18">
      <c r="B14" s="1"/>
      <c r="C14" s="1"/>
      <c r="D14" s="103"/>
      <c r="E14" s="1"/>
      <c r="F14" s="1"/>
      <c r="G14" s="1"/>
      <c r="H14" s="1"/>
    </row>
    <row r="15" spans="2:8" ht="18">
      <c r="B15" s="1"/>
      <c r="C15" s="1"/>
      <c r="D15" s="103"/>
      <c r="E15" s="1"/>
      <c r="F15" s="1"/>
      <c r="G15" s="1"/>
      <c r="H15" s="1"/>
    </row>
    <row r="16" spans="2:8" ht="18">
      <c r="B16" s="1"/>
      <c r="C16" s="1"/>
      <c r="D16" s="103"/>
      <c r="E16" s="1"/>
      <c r="F16" s="1"/>
      <c r="G16" s="1"/>
      <c r="H16" s="1"/>
    </row>
    <row r="17" spans="2:12" ht="18">
      <c r="B17" s="1"/>
      <c r="C17" s="1"/>
      <c r="D17" s="103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03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03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03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03"/>
      <c r="E21" s="1"/>
      <c r="F21" s="1"/>
      <c r="G21" s="1"/>
      <c r="H21" s="1"/>
      <c r="I21" s="1"/>
      <c r="J21" s="1"/>
      <c r="K21" s="1"/>
      <c r="L21" s="1"/>
    </row>
    <row r="22" spans="2:12" ht="18">
      <c r="B22" s="220" t="s">
        <v>53</v>
      </c>
      <c r="C22" s="220"/>
      <c r="D22" s="220"/>
      <c r="E22" s="220"/>
      <c r="F22" s="1"/>
      <c r="G22" s="1"/>
      <c r="H22" s="1"/>
      <c r="I22" s="1"/>
      <c r="J22" s="1"/>
      <c r="K22" s="1"/>
      <c r="L22" s="1"/>
    </row>
    <row r="23" spans="2:12" ht="18">
      <c r="B23" s="129" t="s">
        <v>79</v>
      </c>
      <c r="C23" s="129"/>
      <c r="D23" s="129"/>
      <c r="E23" s="129"/>
      <c r="F23" s="125"/>
      <c r="G23" s="126"/>
      <c r="H23" s="1"/>
      <c r="I23" s="1"/>
      <c r="J23" s="1"/>
      <c r="K23" s="1"/>
      <c r="L23" s="1"/>
    </row>
    <row r="24" spans="1:12" ht="18">
      <c r="A24" s="1"/>
      <c r="B24" s="1"/>
      <c r="C24" s="128"/>
      <c r="D24" s="128"/>
      <c r="E24" s="128"/>
      <c r="F24" s="128"/>
      <c r="G24" s="127"/>
      <c r="H24" s="1"/>
      <c r="I24" s="1"/>
      <c r="J24" s="1"/>
      <c r="K24" s="1"/>
      <c r="L24" s="1"/>
    </row>
    <row r="25" spans="1:12" ht="18">
      <c r="A25" s="7"/>
      <c r="B25" s="7"/>
      <c r="C25" s="7"/>
      <c r="D25" s="103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03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03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10.90625" style="11" customWidth="1"/>
  </cols>
  <sheetData>
    <row r="4" spans="6:8" ht="18">
      <c r="F4" s="92"/>
      <c r="G4" s="92"/>
      <c r="H4" s="92"/>
    </row>
    <row r="5" spans="1:8" ht="18">
      <c r="A5" s="92"/>
      <c r="B5" s="92"/>
      <c r="C5" s="92"/>
      <c r="D5" s="92"/>
      <c r="E5" s="92"/>
      <c r="F5" s="92"/>
      <c r="G5" s="92"/>
      <c r="H5" s="92"/>
    </row>
    <row r="6" spans="1:8" ht="18">
      <c r="A6" s="92"/>
      <c r="B6" s="92"/>
      <c r="C6" s="92"/>
      <c r="D6" s="92"/>
      <c r="E6" s="92"/>
      <c r="F6" s="179"/>
      <c r="G6" s="92"/>
      <c r="H6" s="92"/>
    </row>
    <row r="7" spans="1:8" ht="18">
      <c r="A7" s="92"/>
      <c r="B7" s="92"/>
      <c r="C7" s="92"/>
      <c r="D7" s="92"/>
      <c r="E7" s="92"/>
      <c r="F7" s="179"/>
      <c r="G7" s="92"/>
      <c r="H7" s="92"/>
    </row>
    <row r="8" spans="1:8" ht="18">
      <c r="A8" s="92"/>
      <c r="B8" s="92"/>
      <c r="C8" s="92"/>
      <c r="D8" s="92"/>
      <c r="E8" s="92"/>
      <c r="F8" s="92"/>
      <c r="G8" s="92"/>
      <c r="H8" s="92"/>
    </row>
    <row r="9" spans="1:8" ht="18">
      <c r="A9" s="92"/>
      <c r="B9" s="92"/>
      <c r="C9" s="92"/>
      <c r="D9" s="92"/>
      <c r="E9" s="92"/>
      <c r="F9" s="92"/>
      <c r="G9" s="92"/>
      <c r="H9" s="92"/>
    </row>
    <row r="10" spans="1:8" ht="18">
      <c r="A10" s="221" t="s">
        <v>48</v>
      </c>
      <c r="B10" s="221"/>
      <c r="C10" s="221"/>
      <c r="D10" s="222"/>
      <c r="E10" s="221"/>
      <c r="F10" s="221"/>
      <c r="G10" s="93"/>
      <c r="H10" s="92"/>
    </row>
    <row r="11" spans="1:8" ht="18">
      <c r="A11" s="223" t="s">
        <v>50</v>
      </c>
      <c r="B11" s="223"/>
      <c r="C11" s="223"/>
      <c r="D11" s="223"/>
      <c r="E11" s="223"/>
      <c r="F11" s="223"/>
      <c r="G11" s="97"/>
      <c r="H11" s="92"/>
    </row>
    <row r="12" spans="1:8" ht="18">
      <c r="A12" s="94"/>
      <c r="B12" s="94"/>
      <c r="C12" s="94"/>
      <c r="D12" s="94"/>
      <c r="E12" s="94"/>
      <c r="F12" s="94"/>
      <c r="G12" s="94"/>
      <c r="H12" s="92"/>
    </row>
    <row r="13" spans="1:8" ht="18">
      <c r="A13" s="224" t="s">
        <v>44</v>
      </c>
      <c r="B13" s="224"/>
      <c r="C13" s="224"/>
      <c r="D13" s="225"/>
      <c r="E13" s="224"/>
      <c r="F13" s="224"/>
      <c r="G13" s="95"/>
      <c r="H13" s="92"/>
    </row>
    <row r="14" spans="1:8" ht="18">
      <c r="A14" s="228" t="s">
        <v>45</v>
      </c>
      <c r="B14" s="228"/>
      <c r="C14" s="228"/>
      <c r="D14" s="229"/>
      <c r="E14" s="228"/>
      <c r="F14" s="228"/>
      <c r="G14" s="98"/>
      <c r="H14" s="92"/>
    </row>
    <row r="15" spans="1:8" ht="18">
      <c r="A15" s="94"/>
      <c r="B15" s="96"/>
      <c r="C15" s="96"/>
      <c r="D15" s="102"/>
      <c r="E15" s="96"/>
      <c r="F15" s="96"/>
      <c r="G15" s="96"/>
      <c r="H15" s="92"/>
    </row>
    <row r="16" spans="1:8" ht="18">
      <c r="A16" s="94"/>
      <c r="B16" s="96"/>
      <c r="C16" s="96"/>
      <c r="D16" s="102"/>
      <c r="E16" s="96"/>
      <c r="F16" s="96"/>
      <c r="G16" s="96"/>
      <c r="H16" s="92"/>
    </row>
    <row r="17" spans="1:12" ht="18">
      <c r="A17" s="94"/>
      <c r="B17" s="96"/>
      <c r="C17" s="96"/>
      <c r="D17" s="102"/>
      <c r="E17" s="96"/>
      <c r="F17" s="96"/>
      <c r="G17" s="96"/>
      <c r="H17" s="96"/>
      <c r="I17" s="96"/>
      <c r="J17" s="92"/>
      <c r="K17" s="92"/>
      <c r="L17" s="92"/>
    </row>
    <row r="18" spans="1:12" ht="18">
      <c r="A18" s="228" t="s">
        <v>64</v>
      </c>
      <c r="B18" s="228"/>
      <c r="C18" s="228"/>
      <c r="D18" s="229"/>
      <c r="E18" s="228"/>
      <c r="F18" s="228"/>
      <c r="G18" s="98"/>
      <c r="H18" s="92"/>
      <c r="I18" s="92"/>
      <c r="J18" s="92"/>
      <c r="K18" s="92"/>
      <c r="L18" s="92"/>
    </row>
    <row r="19" spans="1:12" ht="18">
      <c r="A19" s="224" t="s">
        <v>65</v>
      </c>
      <c r="B19" s="224"/>
      <c r="C19" s="224"/>
      <c r="D19" s="225"/>
      <c r="E19" s="224"/>
      <c r="F19" s="224"/>
      <c r="G19" s="95"/>
      <c r="H19" s="92"/>
      <c r="I19" s="92"/>
      <c r="J19" s="92"/>
      <c r="K19" s="92"/>
      <c r="L19" s="92"/>
    </row>
    <row r="20" spans="1:12" ht="18">
      <c r="A20" s="94"/>
      <c r="B20" s="96"/>
      <c r="C20" s="96"/>
      <c r="D20" s="102"/>
      <c r="E20" s="96"/>
      <c r="F20" s="96"/>
      <c r="G20" s="96"/>
      <c r="H20" s="92"/>
      <c r="I20" s="92"/>
      <c r="J20" s="92"/>
      <c r="K20" s="92"/>
      <c r="L20" s="92"/>
    </row>
    <row r="21" spans="1:12" ht="18">
      <c r="A21" s="94"/>
      <c r="B21" s="96"/>
      <c r="C21" s="96"/>
      <c r="D21" s="102"/>
      <c r="E21" s="96"/>
      <c r="F21" s="96"/>
      <c r="G21" s="96"/>
      <c r="H21" s="92"/>
      <c r="I21" s="92"/>
      <c r="J21" s="92"/>
      <c r="K21" s="92"/>
      <c r="L21" s="92"/>
    </row>
    <row r="22" spans="1:12" ht="18">
      <c r="A22" s="228" t="s">
        <v>46</v>
      </c>
      <c r="B22" s="228"/>
      <c r="C22" s="228"/>
      <c r="D22" s="229"/>
      <c r="E22" s="228"/>
      <c r="F22" s="228"/>
      <c r="G22" s="98"/>
      <c r="H22" s="92"/>
      <c r="I22" s="92"/>
      <c r="J22" s="92"/>
      <c r="K22" s="92"/>
      <c r="L22" s="92"/>
    </row>
    <row r="23" spans="1:12" ht="18">
      <c r="A23" s="94"/>
      <c r="B23" s="130"/>
      <c r="C23" s="130"/>
      <c r="D23" s="130"/>
      <c r="E23" s="130"/>
      <c r="F23" s="130"/>
      <c r="G23" s="94"/>
      <c r="H23" s="92"/>
      <c r="I23" s="92"/>
      <c r="J23" s="92"/>
      <c r="K23" s="92"/>
      <c r="L23" s="92"/>
    </row>
    <row r="24" spans="1:12" ht="18">
      <c r="A24" s="230" t="s">
        <v>0</v>
      </c>
      <c r="B24" s="230"/>
      <c r="C24" s="230"/>
      <c r="D24" s="230"/>
      <c r="E24" s="230"/>
      <c r="F24" s="230"/>
      <c r="G24" s="99"/>
      <c r="H24" s="92"/>
      <c r="I24" s="92"/>
      <c r="J24" s="92"/>
      <c r="K24" s="92"/>
      <c r="L24" s="92"/>
    </row>
    <row r="25" spans="1:12" ht="18">
      <c r="A25" s="92"/>
      <c r="B25" s="92"/>
      <c r="C25" s="92"/>
      <c r="D25" s="103"/>
      <c r="E25" s="92"/>
      <c r="F25" s="92"/>
      <c r="G25" s="92"/>
      <c r="H25" s="92"/>
      <c r="I25" s="92"/>
      <c r="J25" s="92"/>
      <c r="K25" s="92"/>
      <c r="L25" s="92"/>
    </row>
    <row r="26" spans="1:12" ht="18">
      <c r="A26" s="92"/>
      <c r="B26" s="92"/>
      <c r="C26" s="92"/>
      <c r="D26" s="103"/>
      <c r="E26" s="92"/>
      <c r="F26" s="92"/>
      <c r="G26" s="92"/>
      <c r="H26" s="92"/>
      <c r="I26" s="92"/>
      <c r="J26" s="92"/>
      <c r="K26" s="92"/>
      <c r="L26" s="92"/>
    </row>
    <row r="27" spans="1:8" ht="18">
      <c r="A27" s="92"/>
      <c r="B27" s="92"/>
      <c r="C27" s="92"/>
      <c r="D27" s="103"/>
      <c r="E27" s="92"/>
      <c r="F27" s="92"/>
      <c r="G27" s="92"/>
      <c r="H27" s="92"/>
    </row>
    <row r="28" spans="1:8" ht="18">
      <c r="A28" s="92"/>
      <c r="B28" s="92"/>
      <c r="C28" s="92"/>
      <c r="D28" s="92"/>
      <c r="E28" s="92"/>
      <c r="F28" s="92"/>
      <c r="G28" s="92"/>
      <c r="H28" s="92"/>
    </row>
    <row r="29" spans="1:8" ht="18">
      <c r="A29" s="92"/>
      <c r="B29" s="92"/>
      <c r="C29" s="92"/>
      <c r="D29" s="92"/>
      <c r="E29" s="92"/>
      <c r="F29" s="92"/>
      <c r="G29" s="92"/>
      <c r="H29" s="92"/>
    </row>
    <row r="30" spans="1:8" ht="18">
      <c r="A30" s="92"/>
      <c r="B30" s="92"/>
      <c r="C30" s="92"/>
      <c r="D30" s="92"/>
      <c r="E30" s="92"/>
      <c r="F30" s="92"/>
      <c r="G30" s="92"/>
      <c r="H30" s="92"/>
    </row>
    <row r="31" spans="1:8" ht="18">
      <c r="A31" s="92"/>
      <c r="B31" s="92"/>
      <c r="C31" s="92"/>
      <c r="D31" s="92"/>
      <c r="E31" s="92"/>
      <c r="F31" s="92"/>
      <c r="G31" s="92"/>
      <c r="H31" s="92"/>
    </row>
    <row r="36" spans="2:4" ht="18">
      <c r="B36" s="226" t="s">
        <v>49</v>
      </c>
      <c r="C36" s="226"/>
      <c r="D36" s="226"/>
    </row>
    <row r="37" spans="2:4" ht="18">
      <c r="B37" s="226" t="s">
        <v>59</v>
      </c>
      <c r="C37" s="226"/>
      <c r="D37" s="12"/>
    </row>
    <row r="38" spans="2:4" ht="18">
      <c r="B38" s="226" t="s">
        <v>60</v>
      </c>
      <c r="C38" s="226"/>
      <c r="D38" s="12"/>
    </row>
    <row r="39" spans="2:4" ht="18">
      <c r="B39" s="227" t="s">
        <v>47</v>
      </c>
      <c r="C39" s="227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32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6"/>
    </row>
    <row r="2" spans="1:15" ht="15.75" customHeight="1">
      <c r="A2" s="232"/>
      <c r="B2" s="233" t="s">
        <v>78</v>
      </c>
      <c r="C2" s="233"/>
      <c r="D2" s="233"/>
      <c r="E2" s="233"/>
      <c r="F2" s="233"/>
      <c r="G2" s="234" t="s">
        <v>2</v>
      </c>
      <c r="H2" s="234"/>
      <c r="I2" s="234"/>
      <c r="J2" s="234" t="s">
        <v>3</v>
      </c>
      <c r="K2" s="234"/>
      <c r="L2" s="234"/>
      <c r="M2" s="4"/>
      <c r="N2" s="4"/>
      <c r="O2" s="4"/>
    </row>
    <row r="3" spans="1:15" ht="15.75">
      <c r="A3" s="232"/>
      <c r="B3" s="37" t="s">
        <v>4</v>
      </c>
      <c r="C3" s="38" t="s">
        <v>5</v>
      </c>
      <c r="D3" s="38" t="s">
        <v>6</v>
      </c>
      <c r="E3" s="38" t="s">
        <v>7</v>
      </c>
      <c r="F3" s="38" t="s">
        <v>8</v>
      </c>
      <c r="G3" s="234"/>
      <c r="H3" s="234"/>
      <c r="I3" s="234"/>
      <c r="J3" s="235" t="s">
        <v>77</v>
      </c>
      <c r="K3" s="235"/>
      <c r="L3" s="235"/>
      <c r="M3" s="4"/>
      <c r="N3" s="4"/>
      <c r="O3" s="4"/>
    </row>
    <row r="4" spans="1:15" ht="15.75">
      <c r="A4" s="232"/>
      <c r="B4" s="64">
        <v>23</v>
      </c>
      <c r="C4" s="63">
        <v>24</v>
      </c>
      <c r="D4" s="63">
        <v>25</v>
      </c>
      <c r="E4" s="63">
        <v>26</v>
      </c>
      <c r="F4" s="149">
        <v>27</v>
      </c>
      <c r="G4" s="90" t="s">
        <v>54</v>
      </c>
      <c r="H4" s="88" t="s">
        <v>55</v>
      </c>
      <c r="I4" s="23" t="s">
        <v>9</v>
      </c>
      <c r="J4" s="25">
        <v>2016</v>
      </c>
      <c r="K4" s="25">
        <v>2017</v>
      </c>
      <c r="L4" s="23" t="s">
        <v>9</v>
      </c>
      <c r="M4" s="4"/>
      <c r="N4" s="4"/>
      <c r="O4" s="4"/>
    </row>
    <row r="5" spans="1:15" ht="15" customHeight="1">
      <c r="A5" s="53" t="s">
        <v>10</v>
      </c>
      <c r="B5" s="169"/>
      <c r="C5" s="167"/>
      <c r="D5" s="167"/>
      <c r="E5" s="167"/>
      <c r="F5" s="167"/>
      <c r="G5" s="81"/>
      <c r="H5" s="134"/>
      <c r="I5" s="139"/>
      <c r="J5" s="139"/>
      <c r="K5" s="40"/>
      <c r="L5" s="39"/>
      <c r="M5" s="4"/>
      <c r="N5" s="4"/>
      <c r="O5" s="4"/>
    </row>
    <row r="6" spans="1:15" ht="15">
      <c r="A6" s="45" t="s">
        <v>11</v>
      </c>
      <c r="B6" s="162">
        <v>185</v>
      </c>
      <c r="C6" s="162">
        <v>185</v>
      </c>
      <c r="D6" s="162">
        <v>185</v>
      </c>
      <c r="E6" s="162">
        <v>185</v>
      </c>
      <c r="F6" s="162">
        <v>185</v>
      </c>
      <c r="G6" s="82">
        <v>185</v>
      </c>
      <c r="H6" s="176">
        <f>AVERAGE(B6:F6)</f>
        <v>185</v>
      </c>
      <c r="I6" s="176">
        <f>(H6/G6-1)*100</f>
        <v>0</v>
      </c>
      <c r="J6" s="195">
        <v>200.9091</v>
      </c>
      <c r="K6" s="41">
        <v>184.95</v>
      </c>
      <c r="L6" s="176">
        <f>(K6/J6-1)*100</f>
        <v>-7.943443079482215</v>
      </c>
      <c r="M6" s="4"/>
      <c r="N6" s="4"/>
      <c r="O6" s="4"/>
    </row>
    <row r="7" spans="1:15" ht="15">
      <c r="A7" s="54" t="s">
        <v>52</v>
      </c>
      <c r="B7" s="166" t="s">
        <v>76</v>
      </c>
      <c r="C7" s="166" t="s">
        <v>76</v>
      </c>
      <c r="D7" s="166" t="s">
        <v>76</v>
      </c>
      <c r="E7" s="166" t="s">
        <v>76</v>
      </c>
      <c r="F7" s="166" t="s">
        <v>76</v>
      </c>
      <c r="G7" s="201" t="s">
        <v>66</v>
      </c>
      <c r="H7" s="166" t="s">
        <v>66</v>
      </c>
      <c r="I7" s="166" t="s">
        <v>66</v>
      </c>
      <c r="J7" s="42">
        <v>190.22727272727272</v>
      </c>
      <c r="K7" s="208" t="s">
        <v>66</v>
      </c>
      <c r="L7" s="166" t="s">
        <v>66</v>
      </c>
      <c r="M7" s="4"/>
      <c r="N7" s="4"/>
      <c r="O7" s="4"/>
    </row>
    <row r="8" spans="1:15" ht="15.75">
      <c r="A8" s="55" t="s">
        <v>12</v>
      </c>
      <c r="B8" s="30"/>
      <c r="C8" s="162"/>
      <c r="D8" s="162"/>
      <c r="E8" s="162"/>
      <c r="F8" s="162"/>
      <c r="G8" s="154"/>
      <c r="H8" s="77"/>
      <c r="I8" s="77"/>
      <c r="J8" s="196"/>
      <c r="K8" s="43"/>
      <c r="L8" s="32"/>
      <c r="M8" s="4"/>
      <c r="N8" s="4"/>
      <c r="O8" s="4"/>
    </row>
    <row r="9" spans="1:15" ht="15">
      <c r="A9" s="54" t="s">
        <v>75</v>
      </c>
      <c r="B9" s="166" t="s">
        <v>66</v>
      </c>
      <c r="C9" s="166" t="s">
        <v>66</v>
      </c>
      <c r="D9" s="166" t="s">
        <v>66</v>
      </c>
      <c r="E9" s="166" t="s">
        <v>66</v>
      </c>
      <c r="F9" s="166" t="s">
        <v>66</v>
      </c>
      <c r="G9" s="155" t="s">
        <v>66</v>
      </c>
      <c r="H9" s="166" t="s">
        <v>66</v>
      </c>
      <c r="I9" s="166" t="s">
        <v>66</v>
      </c>
      <c r="J9" s="197" t="s">
        <v>67</v>
      </c>
      <c r="K9" s="44"/>
      <c r="L9" s="68" t="s">
        <v>67</v>
      </c>
      <c r="M9" s="4"/>
      <c r="N9" s="4"/>
      <c r="O9" s="4"/>
    </row>
    <row r="10" spans="1:15" ht="15">
      <c r="A10" s="71" t="s">
        <v>13</v>
      </c>
      <c r="B10" s="176">
        <v>191.71</v>
      </c>
      <c r="C10" s="176">
        <v>192.17</v>
      </c>
      <c r="D10" s="176">
        <v>191.25</v>
      </c>
      <c r="E10" s="176">
        <v>189.87</v>
      </c>
      <c r="F10" s="176">
        <v>186.38</v>
      </c>
      <c r="G10" s="156">
        <v>189.598</v>
      </c>
      <c r="H10" s="176">
        <f>AVERAGE(B10:F10)</f>
        <v>190.276</v>
      </c>
      <c r="I10" s="176">
        <f aca="true" t="shared" si="0" ref="I10:I31">(H10/G10-1)*100</f>
        <v>0.35759870884712885</v>
      </c>
      <c r="J10" s="198">
        <v>184.8829</v>
      </c>
      <c r="K10" s="41">
        <v>189.97</v>
      </c>
      <c r="L10" s="58">
        <f>(K10/J10-1)*100</f>
        <v>2.751525425012269</v>
      </c>
      <c r="M10" s="4"/>
      <c r="N10" s="4"/>
      <c r="O10" s="4"/>
    </row>
    <row r="11" spans="1:15" ht="15">
      <c r="A11" s="46" t="s">
        <v>14</v>
      </c>
      <c r="B11" s="31">
        <v>230.93604</v>
      </c>
      <c r="C11" s="31">
        <v>232.03835999999998</v>
      </c>
      <c r="D11" s="31">
        <v>232.03835999999998</v>
      </c>
      <c r="E11" s="31">
        <v>230.1093</v>
      </c>
      <c r="F11" s="31">
        <v>229.00698</v>
      </c>
      <c r="G11" s="157">
        <v>227.224896</v>
      </c>
      <c r="H11" s="31">
        <f>AVERAGE(B11:F11)</f>
        <v>230.82580799999997</v>
      </c>
      <c r="I11" s="31">
        <f t="shared" si="0"/>
        <v>1.5847347994825123</v>
      </c>
      <c r="J11" s="47">
        <v>196.4667</v>
      </c>
      <c r="K11" s="47">
        <v>230.52</v>
      </c>
      <c r="L11" s="59">
        <f>(K11/J11-1)*100</f>
        <v>17.332860988656094</v>
      </c>
      <c r="M11" s="4"/>
      <c r="N11" s="4"/>
      <c r="O11" s="4"/>
    </row>
    <row r="12" spans="1:15" ht="15">
      <c r="A12" s="65" t="s">
        <v>62</v>
      </c>
      <c r="B12" s="178" t="s">
        <v>66</v>
      </c>
      <c r="C12" s="178" t="s">
        <v>66</v>
      </c>
      <c r="D12" s="178" t="s">
        <v>67</v>
      </c>
      <c r="E12" s="178" t="s">
        <v>67</v>
      </c>
      <c r="F12" s="178" t="s">
        <v>67</v>
      </c>
      <c r="G12" s="178" t="s">
        <v>66</v>
      </c>
      <c r="H12" s="178" t="s">
        <v>66</v>
      </c>
      <c r="I12" s="178"/>
      <c r="J12" s="182" t="s">
        <v>67</v>
      </c>
      <c r="K12" s="181" t="s">
        <v>67</v>
      </c>
      <c r="L12" s="178" t="s">
        <v>66</v>
      </c>
      <c r="M12" s="4"/>
      <c r="N12" s="4"/>
      <c r="O12" s="4"/>
    </row>
    <row r="13" spans="1:15" ht="15">
      <c r="A13" s="73" t="s">
        <v>63</v>
      </c>
      <c r="B13" s="163">
        <v>275.02884</v>
      </c>
      <c r="C13" s="163">
        <v>275.21256</v>
      </c>
      <c r="D13" s="163">
        <v>275.02884</v>
      </c>
      <c r="E13" s="163">
        <v>273.09978</v>
      </c>
      <c r="F13" s="163">
        <v>271.99746</v>
      </c>
      <c r="G13" s="83">
        <v>271.685136</v>
      </c>
      <c r="H13" s="163">
        <f>AVERAGE(B13:F13)</f>
        <v>274.07349600000003</v>
      </c>
      <c r="I13" s="163">
        <f t="shared" si="0"/>
        <v>0.8790911549905411</v>
      </c>
      <c r="J13" s="191">
        <v>206.8206028571429</v>
      </c>
      <c r="K13" s="62">
        <v>237.1760898</v>
      </c>
      <c r="L13" s="67">
        <f>(K13/J13-1)*100</f>
        <v>14.677206488864435</v>
      </c>
      <c r="M13" s="4"/>
      <c r="N13" s="4"/>
      <c r="O13" s="4"/>
    </row>
    <row r="14" spans="1:15" ht="15">
      <c r="A14" s="48" t="s">
        <v>15</v>
      </c>
      <c r="B14" s="164">
        <v>214.40124</v>
      </c>
      <c r="C14" s="164">
        <v>214.58496</v>
      </c>
      <c r="D14" s="164">
        <v>214.40124</v>
      </c>
      <c r="E14" s="164">
        <v>212.47217999999998</v>
      </c>
      <c r="F14" s="164">
        <v>211.36986</v>
      </c>
      <c r="G14" s="84">
        <v>211.05753599999997</v>
      </c>
      <c r="H14" s="164">
        <f>AVERAGE(B14:F14)</f>
        <v>213.445896</v>
      </c>
      <c r="I14" s="164">
        <f t="shared" si="0"/>
        <v>1.1316155988858156</v>
      </c>
      <c r="J14" s="190">
        <v>193.4352885714286</v>
      </c>
      <c r="K14" s="61">
        <v>226.1528898</v>
      </c>
      <c r="L14" s="66">
        <f>(K14/J14-1)*100</f>
        <v>16.913977521991796</v>
      </c>
      <c r="M14" s="4"/>
      <c r="N14" s="4"/>
      <c r="O14" s="4"/>
    </row>
    <row r="15" spans="1:15" ht="15">
      <c r="A15" s="49" t="s">
        <v>43</v>
      </c>
      <c r="B15" s="163">
        <v>196.02924</v>
      </c>
      <c r="C15" s="163">
        <v>196.21295999999998</v>
      </c>
      <c r="D15" s="163">
        <v>196.02924</v>
      </c>
      <c r="E15" s="163">
        <v>194.10018</v>
      </c>
      <c r="F15" s="163">
        <v>192.99786</v>
      </c>
      <c r="G15" s="85">
        <v>192.685536</v>
      </c>
      <c r="H15" s="163">
        <f>AVERAGE(B15:F15)</f>
        <v>195.07389600000002</v>
      </c>
      <c r="I15" s="163">
        <f t="shared" si="0"/>
        <v>1.2395118230358548</v>
      </c>
      <c r="J15" s="191">
        <v>191.59808857142863</v>
      </c>
      <c r="K15" s="62">
        <v>224.31568980000003</v>
      </c>
      <c r="L15" s="67">
        <f>(K15/J15-1)*100</f>
        <v>17.076162644688452</v>
      </c>
      <c r="M15" s="4"/>
      <c r="N15" s="4"/>
      <c r="O15" s="4"/>
    </row>
    <row r="16" spans="1:15" ht="15">
      <c r="A16" s="50" t="s">
        <v>68</v>
      </c>
      <c r="B16" s="162">
        <v>246.9197</v>
      </c>
      <c r="C16" s="162">
        <v>246.9197</v>
      </c>
      <c r="D16" s="162">
        <v>246.9197</v>
      </c>
      <c r="E16" s="162">
        <v>246.9197</v>
      </c>
      <c r="F16" s="162">
        <v>246.9197</v>
      </c>
      <c r="G16" s="82">
        <v>246.9197</v>
      </c>
      <c r="H16" s="162">
        <f>AVERAGE(B16:F16)</f>
        <v>246.9197</v>
      </c>
      <c r="I16" s="176">
        <f t="shared" si="0"/>
        <v>0</v>
      </c>
      <c r="J16" s="113">
        <v>194.6207</v>
      </c>
      <c r="K16" s="41">
        <v>249.46</v>
      </c>
      <c r="L16" s="58">
        <f>(K16/J16-1)*100</f>
        <v>28.177526850946478</v>
      </c>
      <c r="M16" s="4"/>
      <c r="N16" s="4"/>
      <c r="O16" s="4"/>
    </row>
    <row r="17" spans="1:15" ht="15.75">
      <c r="A17" s="51" t="s">
        <v>16</v>
      </c>
      <c r="B17" s="59"/>
      <c r="C17" s="31"/>
      <c r="D17" s="31"/>
      <c r="E17" s="31"/>
      <c r="F17" s="31"/>
      <c r="G17" s="157"/>
      <c r="H17" s="59"/>
      <c r="I17" s="59"/>
      <c r="J17" s="47"/>
      <c r="K17" s="42"/>
      <c r="L17" s="57"/>
      <c r="M17" s="4"/>
      <c r="N17" s="4"/>
      <c r="O17" s="4"/>
    </row>
    <row r="18" spans="1:15" ht="15">
      <c r="A18" s="52" t="s">
        <v>61</v>
      </c>
      <c r="B18" s="162">
        <v>221.1652794292509</v>
      </c>
      <c r="C18" s="162">
        <v>219.7281062282643</v>
      </c>
      <c r="D18" s="162">
        <v>219.15648403626332</v>
      </c>
      <c r="E18" s="30" t="s">
        <v>67</v>
      </c>
      <c r="F18" s="30" t="s">
        <v>67</v>
      </c>
      <c r="G18" s="158">
        <v>223.71192196028287</v>
      </c>
      <c r="H18" s="162">
        <f>AVERAGE(B18:F18)</f>
        <v>220.0166232312595</v>
      </c>
      <c r="I18" s="176">
        <f>(H18/G18-1)*100</f>
        <v>-1.6518112654181238</v>
      </c>
      <c r="J18" s="113">
        <v>205.75646816909108</v>
      </c>
      <c r="K18" s="41">
        <v>229.59698867976385</v>
      </c>
      <c r="L18" s="32">
        <f>(K18/J18-1)*100</f>
        <v>11.58676600683124</v>
      </c>
      <c r="M18" s="4"/>
      <c r="N18" s="4"/>
      <c r="O18" s="4"/>
    </row>
    <row r="19" spans="1:15" ht="15.75">
      <c r="A19" s="106" t="s">
        <v>10</v>
      </c>
      <c r="B19" s="59"/>
      <c r="C19" s="31"/>
      <c r="D19" s="31"/>
      <c r="E19" s="31"/>
      <c r="F19" s="31"/>
      <c r="G19" s="155"/>
      <c r="H19" s="59"/>
      <c r="I19" s="59"/>
      <c r="J19" s="199"/>
      <c r="K19" s="44"/>
      <c r="L19" s="57"/>
      <c r="M19" s="4"/>
      <c r="N19" s="4"/>
      <c r="O19" s="4"/>
    </row>
    <row r="20" spans="1:15" ht="15">
      <c r="A20" s="50" t="s">
        <v>17</v>
      </c>
      <c r="B20" s="162">
        <v>150</v>
      </c>
      <c r="C20" s="162">
        <v>150</v>
      </c>
      <c r="D20" s="162">
        <v>150</v>
      </c>
      <c r="E20" s="162">
        <v>150</v>
      </c>
      <c r="F20" s="162">
        <v>148</v>
      </c>
      <c r="G20" s="158">
        <v>148.75</v>
      </c>
      <c r="H20" s="176">
        <f>AVERAGE(B20:F20)</f>
        <v>149.6</v>
      </c>
      <c r="I20" s="176">
        <f t="shared" si="0"/>
        <v>0.5714285714285783</v>
      </c>
      <c r="J20" s="193">
        <v>170.6364</v>
      </c>
      <c r="K20" s="113">
        <v>150.14</v>
      </c>
      <c r="L20" s="32">
        <f>(K20/J20-1)*100</f>
        <v>-12.011739581941494</v>
      </c>
      <c r="M20" s="4"/>
      <c r="N20" s="4"/>
      <c r="O20" s="4"/>
    </row>
    <row r="21" spans="1:15" ht="15.75">
      <c r="A21" s="51" t="s">
        <v>12</v>
      </c>
      <c r="B21" s="31"/>
      <c r="C21" s="31"/>
      <c r="D21" s="31"/>
      <c r="E21" s="31"/>
      <c r="F21" s="31"/>
      <c r="G21" s="157"/>
      <c r="H21" s="183"/>
      <c r="I21" s="170"/>
      <c r="J21" s="194"/>
      <c r="K21" s="47"/>
      <c r="L21" s="57"/>
      <c r="M21" s="4"/>
      <c r="N21" s="4"/>
      <c r="O21" s="4"/>
    </row>
    <row r="22" spans="1:15" ht="15">
      <c r="A22" s="112" t="s">
        <v>18</v>
      </c>
      <c r="B22" s="176">
        <v>158.57</v>
      </c>
      <c r="C22" s="176">
        <v>159.16</v>
      </c>
      <c r="D22" s="176">
        <v>157.69</v>
      </c>
      <c r="E22" s="176">
        <v>158.67</v>
      </c>
      <c r="F22" s="176">
        <v>158.37</v>
      </c>
      <c r="G22" s="159">
        <v>158.198</v>
      </c>
      <c r="H22" s="209">
        <f>AVERAGE(B22:F22)</f>
        <v>158.49200000000002</v>
      </c>
      <c r="I22" s="209">
        <f t="shared" si="0"/>
        <v>0.18584305743436502</v>
      </c>
      <c r="J22" s="193">
        <v>164.8414</v>
      </c>
      <c r="K22" s="113">
        <v>157.75</v>
      </c>
      <c r="L22" s="111">
        <f>(K22/J22-1)*100</f>
        <v>-4.301953271447578</v>
      </c>
      <c r="M22" s="4"/>
      <c r="N22" s="4"/>
      <c r="O22" s="4"/>
    </row>
    <row r="23" spans="1:15" ht="15">
      <c r="A23" s="116" t="s">
        <v>19</v>
      </c>
      <c r="B23" s="31">
        <v>157.57</v>
      </c>
      <c r="C23" s="31">
        <v>158.16</v>
      </c>
      <c r="D23" s="31">
        <v>156.68</v>
      </c>
      <c r="E23" s="31">
        <v>157.67</v>
      </c>
      <c r="F23" s="31">
        <v>159.37</v>
      </c>
      <c r="G23" s="117">
        <v>157.198</v>
      </c>
      <c r="H23" s="210">
        <f>AVERAGE(B23:F23)</f>
        <v>157.89000000000001</v>
      </c>
      <c r="I23" s="210">
        <f t="shared" si="0"/>
        <v>0.44020916296645396</v>
      </c>
      <c r="J23" s="47">
        <v>163.8414</v>
      </c>
      <c r="K23" s="118">
        <v>156.75</v>
      </c>
      <c r="L23" s="119">
        <f>(K23/J23-1)*100</f>
        <v>-4.328210086095452</v>
      </c>
      <c r="M23" s="4"/>
      <c r="N23" s="4"/>
      <c r="O23" s="4"/>
    </row>
    <row r="24" spans="1:15" ht="15">
      <c r="A24" s="107" t="s">
        <v>69</v>
      </c>
      <c r="B24" s="202">
        <v>264.00377431700736</v>
      </c>
      <c r="C24" s="202">
        <v>255.84666396232737</v>
      </c>
      <c r="D24" s="202">
        <v>257.16943861443764</v>
      </c>
      <c r="E24" s="202">
        <v>253.31134587911603</v>
      </c>
      <c r="F24" s="202">
        <v>254.6341205312263</v>
      </c>
      <c r="G24" s="108">
        <v>265.4367801901268</v>
      </c>
      <c r="H24" s="209">
        <f>AVERAGE(B24:F24)</f>
        <v>256.9930686608229</v>
      </c>
      <c r="I24" s="209">
        <f t="shared" si="0"/>
        <v>-3.1810631229235886</v>
      </c>
      <c r="J24" s="193">
        <v>202.5682404745527</v>
      </c>
      <c r="K24" s="109">
        <v>274.43164782447656</v>
      </c>
      <c r="L24" s="111">
        <f>(K24/J24-1)*100</f>
        <v>35.476147288227835</v>
      </c>
      <c r="M24" s="4"/>
      <c r="N24" s="4"/>
      <c r="O24" s="4"/>
    </row>
    <row r="25" spans="1:15" ht="15.75">
      <c r="A25" s="122" t="s">
        <v>20</v>
      </c>
      <c r="B25" s="114"/>
      <c r="C25" s="31"/>
      <c r="D25" s="31"/>
      <c r="E25" s="31"/>
      <c r="F25" s="166"/>
      <c r="G25" s="123"/>
      <c r="H25" s="31"/>
      <c r="I25" s="31"/>
      <c r="J25" s="47"/>
      <c r="K25" s="47"/>
      <c r="L25" s="114"/>
      <c r="M25" s="4"/>
      <c r="N25" s="4"/>
      <c r="O25" s="4"/>
    </row>
    <row r="26" spans="1:15" ht="15">
      <c r="A26" s="107" t="s">
        <v>21</v>
      </c>
      <c r="B26" s="202">
        <v>394</v>
      </c>
      <c r="C26" s="202">
        <v>394</v>
      </c>
      <c r="D26" s="202">
        <v>392</v>
      </c>
      <c r="E26" s="202">
        <v>392</v>
      </c>
      <c r="F26" s="202">
        <v>392</v>
      </c>
      <c r="G26" s="108">
        <v>392.8</v>
      </c>
      <c r="H26" s="120">
        <f>AVERAGE(B26:F26)</f>
        <v>392.8</v>
      </c>
      <c r="I26" s="176">
        <f t="shared" si="0"/>
        <v>0</v>
      </c>
      <c r="J26" s="193">
        <v>385.8182</v>
      </c>
      <c r="K26" s="193">
        <v>399</v>
      </c>
      <c r="L26" s="110">
        <f>(K26/J26-1)*100</f>
        <v>3.4165832508678884</v>
      </c>
      <c r="M26" s="4"/>
      <c r="N26" s="4"/>
      <c r="O26" s="4"/>
    </row>
    <row r="27" spans="1:12" ht="15">
      <c r="A27" s="115" t="s">
        <v>22</v>
      </c>
      <c r="B27" s="165">
        <v>388</v>
      </c>
      <c r="C27" s="165">
        <v>388</v>
      </c>
      <c r="D27" s="165">
        <v>386</v>
      </c>
      <c r="E27" s="165">
        <v>386</v>
      </c>
      <c r="F27" s="165">
        <v>386</v>
      </c>
      <c r="G27" s="123">
        <v>386.8</v>
      </c>
      <c r="H27" s="131">
        <f>AVERAGE(B27:F27)</f>
        <v>386.8</v>
      </c>
      <c r="I27" s="31">
        <f t="shared" si="0"/>
        <v>0</v>
      </c>
      <c r="J27" s="47">
        <v>382.8182</v>
      </c>
      <c r="K27" s="47">
        <v>392.76</v>
      </c>
      <c r="L27" s="114">
        <f>(K27/J27-1)*100</f>
        <v>2.5970029638089365</v>
      </c>
    </row>
    <row r="28" spans="1:12" ht="15">
      <c r="A28" s="107" t="s">
        <v>23</v>
      </c>
      <c r="B28" s="121">
        <v>386</v>
      </c>
      <c r="C28" s="202">
        <v>386</v>
      </c>
      <c r="D28" s="202">
        <v>385</v>
      </c>
      <c r="E28" s="202">
        <v>385</v>
      </c>
      <c r="F28" s="202">
        <v>385</v>
      </c>
      <c r="G28" s="108">
        <v>385.4</v>
      </c>
      <c r="H28" s="120">
        <f>AVERAGE(B28:F28)</f>
        <v>385.4</v>
      </c>
      <c r="I28" s="174">
        <f t="shared" si="0"/>
        <v>0</v>
      </c>
      <c r="J28" s="192">
        <v>382.6818</v>
      </c>
      <c r="K28" s="109">
        <v>391.48</v>
      </c>
      <c r="L28" s="110">
        <f>(K28/J28-1)*100</f>
        <v>2.29909026245827</v>
      </c>
    </row>
    <row r="29" spans="1:12" ht="15.75">
      <c r="A29" s="122" t="s">
        <v>70</v>
      </c>
      <c r="B29" s="166"/>
      <c r="C29" s="166"/>
      <c r="D29" s="166"/>
      <c r="E29" s="165"/>
      <c r="F29" s="165"/>
      <c r="G29" s="123"/>
      <c r="H29" s="131"/>
      <c r="I29" s="175"/>
      <c r="J29" s="47"/>
      <c r="K29" s="47"/>
      <c r="L29" s="114"/>
    </row>
    <row r="30" spans="1:12" ht="15">
      <c r="A30" s="107" t="s">
        <v>71</v>
      </c>
      <c r="B30" s="121">
        <v>395</v>
      </c>
      <c r="C30" s="202">
        <v>395</v>
      </c>
      <c r="D30" s="202">
        <v>395</v>
      </c>
      <c r="E30" s="121">
        <v>400</v>
      </c>
      <c r="F30" s="121">
        <v>400</v>
      </c>
      <c r="G30" s="160">
        <v>393.5</v>
      </c>
      <c r="H30" s="135">
        <f>AVERAGE(B30:F30)</f>
        <v>397</v>
      </c>
      <c r="I30" s="174">
        <f t="shared" si="0"/>
        <v>0.8894536213468918</v>
      </c>
      <c r="J30" s="193">
        <v>342.84090909090907</v>
      </c>
      <c r="K30" s="136">
        <v>387.54761904761904</v>
      </c>
      <c r="L30" s="110">
        <f>(K30/J30-1)*100</f>
        <v>13.040074498476883</v>
      </c>
    </row>
    <row r="31" spans="1:12" ht="15">
      <c r="A31" s="168" t="s">
        <v>72</v>
      </c>
      <c r="B31" s="137">
        <v>387.5</v>
      </c>
      <c r="C31" s="137">
        <v>387.5</v>
      </c>
      <c r="D31" s="137">
        <v>387.5</v>
      </c>
      <c r="E31" s="137">
        <v>392.5</v>
      </c>
      <c r="F31" s="137">
        <v>392.5</v>
      </c>
      <c r="G31" s="161">
        <v>386</v>
      </c>
      <c r="H31" s="218">
        <f>AVERAGE(B31:F31)</f>
        <v>389.5</v>
      </c>
      <c r="I31" s="140">
        <f t="shared" si="0"/>
        <v>0.90673575129534</v>
      </c>
      <c r="J31" s="200">
        <v>333.5681818181818</v>
      </c>
      <c r="K31" s="138">
        <v>379.4761904761905</v>
      </c>
      <c r="L31" s="137">
        <f>(K31/J31-1)*100</f>
        <v>13.76270614534565</v>
      </c>
    </row>
    <row r="32" spans="1:12" ht="15.75" customHeight="1">
      <c r="A32" s="237" t="s">
        <v>56</v>
      </c>
      <c r="B32" s="237"/>
      <c r="C32" s="237"/>
      <c r="D32" s="237"/>
      <c r="E32" s="152"/>
      <c r="F32" s="152"/>
      <c r="G32" s="238" t="s">
        <v>0</v>
      </c>
      <c r="H32" s="238"/>
      <c r="I32" s="238"/>
      <c r="J32" s="153"/>
      <c r="K32" s="153"/>
      <c r="L32" s="153"/>
    </row>
    <row r="33" spans="1:12" ht="15">
      <c r="A33" s="236"/>
      <c r="B33" s="236"/>
      <c r="C33" s="236"/>
      <c r="D33" s="236"/>
      <c r="E33" s="236"/>
      <c r="F33" s="236"/>
      <c r="G33" s="236"/>
      <c r="H33" s="236"/>
      <c r="I33" s="236"/>
      <c r="J33" s="236"/>
      <c r="K33" s="236"/>
      <c r="L33" s="236"/>
    </row>
    <row r="34" spans="1:12" ht="15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9" r:id="rId1"/>
  <ignoredErrors>
    <ignoredError sqref="H20:H28 H6 H10:H17" formulaRange="1" unlockedFormula="1"/>
    <ignoredError sqref="H7:I9 I20:I28 I6 H19:I19 I10:I18 L6" unlockedFormula="1"/>
    <ignoredError sqref="H30:H31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33" t="s">
        <v>78</v>
      </c>
      <c r="C2" s="233"/>
      <c r="D2" s="233"/>
      <c r="E2" s="233"/>
      <c r="F2" s="233"/>
      <c r="G2" s="239" t="s">
        <v>2</v>
      </c>
      <c r="H2" s="239"/>
      <c r="I2" s="239"/>
      <c r="J2" s="20"/>
      <c r="K2" s="21"/>
      <c r="L2" s="22"/>
    </row>
    <row r="3" spans="1:12" ht="15" customHeight="1">
      <c r="A3" s="19"/>
      <c r="B3" s="233"/>
      <c r="C3" s="233"/>
      <c r="D3" s="233"/>
      <c r="E3" s="233"/>
      <c r="F3" s="233"/>
      <c r="G3" s="239"/>
      <c r="H3" s="239"/>
      <c r="I3" s="239"/>
      <c r="J3" s="235" t="s">
        <v>3</v>
      </c>
      <c r="K3" s="235"/>
      <c r="L3" s="235"/>
    </row>
    <row r="4" spans="1:12" ht="15" customHeight="1">
      <c r="A4" s="242" t="s">
        <v>1</v>
      </c>
      <c r="B4" s="24" t="s">
        <v>4</v>
      </c>
      <c r="C4" s="24" t="s">
        <v>5</v>
      </c>
      <c r="D4" s="24" t="s">
        <v>6</v>
      </c>
      <c r="E4" s="24" t="s">
        <v>7</v>
      </c>
      <c r="F4" s="150" t="s">
        <v>8</v>
      </c>
      <c r="G4" s="240"/>
      <c r="H4" s="241"/>
      <c r="I4" s="239"/>
      <c r="J4" s="243" t="s">
        <v>77</v>
      </c>
      <c r="K4" s="244"/>
      <c r="L4" s="245"/>
    </row>
    <row r="5" spans="1:12" ht="15" customHeight="1">
      <c r="A5" s="242"/>
      <c r="B5" s="78">
        <v>23</v>
      </c>
      <c r="C5" s="79">
        <v>24</v>
      </c>
      <c r="D5" s="79">
        <v>25</v>
      </c>
      <c r="E5" s="79">
        <v>26</v>
      </c>
      <c r="F5" s="79">
        <v>27</v>
      </c>
      <c r="G5" s="86" t="s">
        <v>54</v>
      </c>
      <c r="H5" s="89" t="s">
        <v>55</v>
      </c>
      <c r="I5" s="56" t="s">
        <v>9</v>
      </c>
      <c r="J5" s="25">
        <v>2016</v>
      </c>
      <c r="K5" s="25">
        <v>2017</v>
      </c>
      <c r="L5" s="56" t="s">
        <v>57</v>
      </c>
    </row>
    <row r="6" spans="1:12" ht="15" customHeight="1">
      <c r="A6" s="26"/>
      <c r="B6" s="91"/>
      <c r="C6" s="76"/>
      <c r="D6" s="76"/>
      <c r="E6" s="124"/>
      <c r="F6" s="80"/>
      <c r="G6" s="87"/>
      <c r="H6" s="132"/>
      <c r="I6" s="27"/>
      <c r="J6" s="133"/>
      <c r="K6" s="141"/>
      <c r="L6" s="28"/>
    </row>
    <row r="7" spans="1:12" ht="15" customHeight="1">
      <c r="A7" s="29" t="s">
        <v>24</v>
      </c>
      <c r="B7" s="77" t="s">
        <v>67</v>
      </c>
      <c r="C7" s="77" t="s">
        <v>67</v>
      </c>
      <c r="D7" s="75" t="s">
        <v>67</v>
      </c>
      <c r="E7" s="75" t="s">
        <v>67</v>
      </c>
      <c r="F7" s="30" t="s">
        <v>67</v>
      </c>
      <c r="G7" s="77" t="s">
        <v>67</v>
      </c>
      <c r="H7" s="77" t="s">
        <v>67</v>
      </c>
      <c r="I7" s="77" t="s">
        <v>67</v>
      </c>
      <c r="J7" s="77" t="s">
        <v>66</v>
      </c>
      <c r="K7" s="30" t="s">
        <v>66</v>
      </c>
      <c r="L7" s="219" t="s">
        <v>67</v>
      </c>
    </row>
    <row r="8" spans="1:12" ht="15" customHeight="1">
      <c r="A8" s="26" t="s">
        <v>25</v>
      </c>
      <c r="B8" s="170">
        <v>188.4251</v>
      </c>
      <c r="C8" s="31">
        <v>190.8364</v>
      </c>
      <c r="D8" s="31">
        <v>190.3197</v>
      </c>
      <c r="E8" s="31">
        <v>180.8467</v>
      </c>
      <c r="F8" s="31">
        <v>182.7413</v>
      </c>
      <c r="G8" s="170">
        <v>183.43027999999998</v>
      </c>
      <c r="H8" s="170">
        <f aca="true" t="shared" si="0" ref="H8:H22">AVERAGE(B8:F8)</f>
        <v>186.63384</v>
      </c>
      <c r="I8" s="183">
        <f aca="true" t="shared" si="1" ref="I8:I22">(H8/G8-1)*100</f>
        <v>1.7464728288044906</v>
      </c>
      <c r="J8" s="211">
        <v>117.5217</v>
      </c>
      <c r="K8" s="142">
        <v>165.46</v>
      </c>
      <c r="L8" s="170">
        <f aca="true" t="shared" si="2" ref="L8:L22">(K8/J8-1)*100</f>
        <v>40.791019871223796</v>
      </c>
    </row>
    <row r="9" spans="1:12" ht="15" customHeight="1">
      <c r="A9" s="29" t="s">
        <v>26</v>
      </c>
      <c r="B9" s="184">
        <v>378</v>
      </c>
      <c r="C9" s="162">
        <v>376</v>
      </c>
      <c r="D9" s="162">
        <v>375</v>
      </c>
      <c r="E9" s="162">
        <v>373</v>
      </c>
      <c r="F9" s="162">
        <v>372</v>
      </c>
      <c r="G9" s="184">
        <v>379.5</v>
      </c>
      <c r="H9" s="184">
        <f t="shared" si="0"/>
        <v>374.8</v>
      </c>
      <c r="I9" s="184">
        <f t="shared" si="1"/>
        <v>-1.2384716732542822</v>
      </c>
      <c r="J9" s="212">
        <v>395.6364</v>
      </c>
      <c r="K9" s="143">
        <v>378.48</v>
      </c>
      <c r="L9" s="171">
        <f t="shared" si="2"/>
        <v>-4.336405851433279</v>
      </c>
    </row>
    <row r="10" spans="1:12" ht="15" customHeight="1">
      <c r="A10" s="72" t="s">
        <v>27</v>
      </c>
      <c r="B10" s="170">
        <v>360.3668</v>
      </c>
      <c r="C10" s="31">
        <v>358.4377</v>
      </c>
      <c r="D10" s="31">
        <v>358.4377</v>
      </c>
      <c r="E10" s="31">
        <v>356.8761</v>
      </c>
      <c r="F10" s="31">
        <v>358.3459</v>
      </c>
      <c r="G10" s="170">
        <v>361.94676</v>
      </c>
      <c r="H10" s="170">
        <f t="shared" si="0"/>
        <v>358.49284</v>
      </c>
      <c r="I10" s="183">
        <f t="shared" si="1"/>
        <v>-0.9542618919975876</v>
      </c>
      <c r="J10" s="213">
        <v>355.3932</v>
      </c>
      <c r="K10" s="142">
        <v>354.12</v>
      </c>
      <c r="L10" s="170">
        <f t="shared" si="2"/>
        <v>-0.35825108640231695</v>
      </c>
    </row>
    <row r="11" spans="1:12" ht="15" customHeight="1">
      <c r="A11" s="29" t="s">
        <v>51</v>
      </c>
      <c r="B11" s="171">
        <v>398.09750297265157</v>
      </c>
      <c r="C11" s="162">
        <v>396.4590578564654</v>
      </c>
      <c r="D11" s="162">
        <v>398.65983445013796</v>
      </c>
      <c r="E11" s="162">
        <v>396.6257908302742</v>
      </c>
      <c r="F11" s="162">
        <v>398.5003514801218</v>
      </c>
      <c r="G11" s="184">
        <v>399.6460424301651</v>
      </c>
      <c r="H11" s="184">
        <f>AVERAGE(B11:F11)</f>
        <v>397.66850751793015</v>
      </c>
      <c r="I11" s="184">
        <f>(H11/G11-1)*100</f>
        <v>-0.4948215926798505</v>
      </c>
      <c r="J11" s="212">
        <v>353.31922164000633</v>
      </c>
      <c r="K11" s="143">
        <v>400.3115140942397</v>
      </c>
      <c r="L11" s="171">
        <f t="shared" si="2"/>
        <v>13.300236606462757</v>
      </c>
    </row>
    <row r="12" spans="1:12" s="13" customFormat="1" ht="15" customHeight="1">
      <c r="A12" s="33" t="s">
        <v>58</v>
      </c>
      <c r="B12" s="170">
        <v>117.32065001981768</v>
      </c>
      <c r="C12" s="31">
        <v>116.97755295605437</v>
      </c>
      <c r="D12" s="31">
        <v>116.67323610563658</v>
      </c>
      <c r="E12" s="166" t="s">
        <v>67</v>
      </c>
      <c r="F12" s="166" t="s">
        <v>67</v>
      </c>
      <c r="G12" s="170">
        <v>118.33241141023764</v>
      </c>
      <c r="H12" s="170">
        <f>AVERAGE(B12:F12)</f>
        <v>116.9904796938362</v>
      </c>
      <c r="I12" s="183">
        <f>(H12/G12-1)*100</f>
        <v>-1.1340356377503302</v>
      </c>
      <c r="J12" s="214">
        <v>103.41389845598489</v>
      </c>
      <c r="K12" s="144">
        <v>118.06458768402403</v>
      </c>
      <c r="L12" s="170">
        <f t="shared" si="2"/>
        <v>14.167040839558688</v>
      </c>
    </row>
    <row r="13" spans="1:12" ht="15" customHeight="1">
      <c r="A13" s="74" t="s">
        <v>28</v>
      </c>
      <c r="B13" s="184">
        <v>125</v>
      </c>
      <c r="C13" s="162">
        <v>125</v>
      </c>
      <c r="D13" s="162">
        <v>125</v>
      </c>
      <c r="E13" s="162">
        <v>125</v>
      </c>
      <c r="F13" s="162">
        <v>125</v>
      </c>
      <c r="G13" s="184">
        <v>125.75</v>
      </c>
      <c r="H13" s="184">
        <f t="shared" si="0"/>
        <v>125</v>
      </c>
      <c r="I13" s="184">
        <f t="shared" si="1"/>
        <v>-0.5964214711729587</v>
      </c>
      <c r="J13" s="215">
        <v>157</v>
      </c>
      <c r="K13" s="101">
        <v>129</v>
      </c>
      <c r="L13" s="171">
        <f t="shared" si="2"/>
        <v>-17.834394904458595</v>
      </c>
    </row>
    <row r="14" spans="1:12" ht="15" customHeight="1">
      <c r="A14" s="33" t="s">
        <v>29</v>
      </c>
      <c r="B14" s="170">
        <v>757.9484</v>
      </c>
      <c r="C14" s="31">
        <v>746.0434</v>
      </c>
      <c r="D14" s="31">
        <v>744.2797</v>
      </c>
      <c r="E14" s="31">
        <v>749.5708</v>
      </c>
      <c r="F14" s="31">
        <v>757.0665</v>
      </c>
      <c r="G14" s="170">
        <v>730.5228800000001</v>
      </c>
      <c r="H14" s="170">
        <f t="shared" si="0"/>
        <v>750.9817599999999</v>
      </c>
      <c r="I14" s="183">
        <f t="shared" si="1"/>
        <v>2.8005803185794598</v>
      </c>
      <c r="J14" s="216">
        <v>718.3597</v>
      </c>
      <c r="K14" s="100">
        <v>757.49</v>
      </c>
      <c r="L14" s="170">
        <f t="shared" si="2"/>
        <v>5.447173609544076</v>
      </c>
    </row>
    <row r="15" spans="1:12" ht="15" customHeight="1">
      <c r="A15" s="34" t="s">
        <v>30</v>
      </c>
      <c r="B15" s="171">
        <v>763.4599</v>
      </c>
      <c r="C15" s="162">
        <v>757.0665</v>
      </c>
      <c r="D15" s="162">
        <v>755.3028</v>
      </c>
      <c r="E15" s="162">
        <v>760.5939</v>
      </c>
      <c r="F15" s="162">
        <v>768.0896</v>
      </c>
      <c r="G15" s="171">
        <v>743.3096800000001</v>
      </c>
      <c r="H15" s="171">
        <f t="shared" si="0"/>
        <v>760.90254</v>
      </c>
      <c r="I15" s="184">
        <f t="shared" si="1"/>
        <v>2.366827780313585</v>
      </c>
      <c r="J15" s="217">
        <v>722.7374</v>
      </c>
      <c r="K15" s="145">
        <v>755.84</v>
      </c>
      <c r="L15" s="171">
        <f t="shared" si="2"/>
        <v>4.580169782275001</v>
      </c>
    </row>
    <row r="16" spans="1:12" ht="15" customHeight="1">
      <c r="A16" s="33" t="s">
        <v>31</v>
      </c>
      <c r="B16" s="170">
        <v>889.491</v>
      </c>
      <c r="C16" s="31">
        <v>886.3583</v>
      </c>
      <c r="D16" s="31">
        <v>886.3583</v>
      </c>
      <c r="E16" s="31">
        <v>886.0012</v>
      </c>
      <c r="F16" s="31">
        <v>897.8145</v>
      </c>
      <c r="G16" s="170">
        <v>884.96616</v>
      </c>
      <c r="H16" s="170">
        <f t="shared" si="0"/>
        <v>889.20466</v>
      </c>
      <c r="I16" s="170">
        <f t="shared" si="1"/>
        <v>0.47894486722521723</v>
      </c>
      <c r="J16" s="204">
        <v>837.0204</v>
      </c>
      <c r="K16" s="146">
        <v>892.28</v>
      </c>
      <c r="L16" s="170">
        <f t="shared" si="2"/>
        <v>6.601941840366132</v>
      </c>
    </row>
    <row r="17" spans="1:12" ht="15" customHeight="1">
      <c r="A17" s="34" t="s">
        <v>32</v>
      </c>
      <c r="B17" s="184">
        <v>784</v>
      </c>
      <c r="C17" s="162">
        <v>782</v>
      </c>
      <c r="D17" s="162">
        <v>782</v>
      </c>
      <c r="E17" s="162">
        <v>787</v>
      </c>
      <c r="F17" s="162">
        <v>797</v>
      </c>
      <c r="G17" s="184">
        <v>776</v>
      </c>
      <c r="H17" s="184">
        <f t="shared" si="0"/>
        <v>786.4</v>
      </c>
      <c r="I17" s="184">
        <f t="shared" si="1"/>
        <v>1.3402061855670055</v>
      </c>
      <c r="J17" s="205">
        <v>752.3182</v>
      </c>
      <c r="K17" s="145">
        <v>779.24</v>
      </c>
      <c r="L17" s="171">
        <f t="shared" si="2"/>
        <v>3.578512390103006</v>
      </c>
    </row>
    <row r="18" spans="1:12" ht="15" customHeight="1">
      <c r="A18" s="33" t="s">
        <v>33</v>
      </c>
      <c r="B18" s="170">
        <v>790</v>
      </c>
      <c r="C18" s="31">
        <v>780</v>
      </c>
      <c r="D18" s="31">
        <v>790</v>
      </c>
      <c r="E18" s="31">
        <v>790</v>
      </c>
      <c r="F18" s="31">
        <v>795</v>
      </c>
      <c r="G18" s="170">
        <v>783.5</v>
      </c>
      <c r="H18" s="170">
        <f t="shared" si="0"/>
        <v>789</v>
      </c>
      <c r="I18" s="170">
        <f t="shared" si="1"/>
        <v>0.7019783024888371</v>
      </c>
      <c r="J18" s="204">
        <v>823.6364</v>
      </c>
      <c r="K18" s="146">
        <v>809.52</v>
      </c>
      <c r="L18" s="170">
        <f t="shared" si="2"/>
        <v>-1.713911624109865</v>
      </c>
    </row>
    <row r="19" spans="1:12" ht="15" customHeight="1">
      <c r="A19" s="34" t="s">
        <v>34</v>
      </c>
      <c r="B19" s="184">
        <v>755</v>
      </c>
      <c r="C19" s="162">
        <v>750</v>
      </c>
      <c r="D19" s="162">
        <v>750</v>
      </c>
      <c r="E19" s="162">
        <v>750</v>
      </c>
      <c r="F19" s="162">
        <v>750</v>
      </c>
      <c r="G19" s="184">
        <v>753.75</v>
      </c>
      <c r="H19" s="184">
        <f t="shared" si="0"/>
        <v>751</v>
      </c>
      <c r="I19" s="184">
        <f t="shared" si="1"/>
        <v>-0.3648424543946982</v>
      </c>
      <c r="J19" s="205">
        <v>773.4091</v>
      </c>
      <c r="K19" s="145">
        <v>754.19</v>
      </c>
      <c r="L19" s="171">
        <f t="shared" si="2"/>
        <v>-2.4849849840142713</v>
      </c>
    </row>
    <row r="20" spans="1:12" ht="15" customHeight="1">
      <c r="A20" s="33" t="s">
        <v>35</v>
      </c>
      <c r="B20" s="170">
        <v>891.8473</v>
      </c>
      <c r="C20" s="31">
        <v>893.4022</v>
      </c>
      <c r="D20" s="31">
        <v>907.49</v>
      </c>
      <c r="E20" s="31">
        <v>927.3479</v>
      </c>
      <c r="F20" s="31">
        <v>974.6013</v>
      </c>
      <c r="G20" s="170">
        <v>888.0323000000001</v>
      </c>
      <c r="H20" s="170">
        <f t="shared" si="0"/>
        <v>918.93774</v>
      </c>
      <c r="I20" s="170">
        <f t="shared" si="1"/>
        <v>3.4802157534134626</v>
      </c>
      <c r="J20" s="204">
        <v>849.4609</v>
      </c>
      <c r="K20" s="146">
        <v>888.67</v>
      </c>
      <c r="L20" s="170">
        <f t="shared" si="2"/>
        <v>4.615762773778043</v>
      </c>
    </row>
    <row r="21" spans="1:12" ht="15" customHeight="1">
      <c r="A21" s="34" t="s">
        <v>36</v>
      </c>
      <c r="B21" s="171">
        <v>826.7325</v>
      </c>
      <c r="C21" s="162">
        <v>826.7325</v>
      </c>
      <c r="D21" s="162">
        <v>826.7325</v>
      </c>
      <c r="E21" s="162">
        <v>826.7325</v>
      </c>
      <c r="F21" s="162">
        <v>826.7325</v>
      </c>
      <c r="G21" s="171">
        <v>826.7324999999998</v>
      </c>
      <c r="H21" s="171">
        <f t="shared" si="0"/>
        <v>826.7324999999998</v>
      </c>
      <c r="I21" s="171">
        <f t="shared" si="1"/>
        <v>0</v>
      </c>
      <c r="J21" s="205">
        <v>1014.1252</v>
      </c>
      <c r="K21" s="145">
        <v>826.73</v>
      </c>
      <c r="L21" s="171">
        <f t="shared" si="2"/>
        <v>-18.478507387450772</v>
      </c>
    </row>
    <row r="22" spans="1:12" ht="15" customHeight="1">
      <c r="A22" s="33" t="s">
        <v>37</v>
      </c>
      <c r="B22" s="170">
        <v>1069.2407</v>
      </c>
      <c r="C22" s="31">
        <v>1069.2407</v>
      </c>
      <c r="D22" s="31">
        <v>1069.2407</v>
      </c>
      <c r="E22" s="31">
        <v>1069.2407</v>
      </c>
      <c r="F22" s="31">
        <v>1069.2407</v>
      </c>
      <c r="G22" s="170">
        <v>1069.2407</v>
      </c>
      <c r="H22" s="170">
        <f t="shared" si="0"/>
        <v>1069.2407</v>
      </c>
      <c r="I22" s="170">
        <f t="shared" si="1"/>
        <v>0</v>
      </c>
      <c r="J22" s="204">
        <v>1223.5641</v>
      </c>
      <c r="K22" s="35">
        <v>1069.24</v>
      </c>
      <c r="L22" s="170">
        <f t="shared" si="2"/>
        <v>-12.61266982252912</v>
      </c>
    </row>
    <row r="23" spans="1:12" ht="15" customHeight="1">
      <c r="A23" s="151" t="s">
        <v>38</v>
      </c>
      <c r="B23" s="171"/>
      <c r="C23" s="162"/>
      <c r="D23" s="162"/>
      <c r="E23" s="162"/>
      <c r="F23" s="162"/>
      <c r="G23" s="75"/>
      <c r="H23" s="75"/>
      <c r="I23" s="75"/>
      <c r="J23" s="203"/>
      <c r="K23" s="147"/>
      <c r="L23" s="75"/>
    </row>
    <row r="24" spans="1:12" ht="15" customHeight="1">
      <c r="A24" s="33" t="s">
        <v>39</v>
      </c>
      <c r="B24" s="170">
        <v>311.2923</v>
      </c>
      <c r="C24" s="31">
        <v>308.8673</v>
      </c>
      <c r="D24" s="31">
        <v>316.8039</v>
      </c>
      <c r="E24" s="31">
        <v>314.8197</v>
      </c>
      <c r="F24" s="31">
        <v>313.497</v>
      </c>
      <c r="G24" s="170">
        <v>314.81976000000003</v>
      </c>
      <c r="H24" s="170">
        <f>AVERAGE(B24:F24)</f>
        <v>313.05604</v>
      </c>
      <c r="I24" s="170">
        <f>(H24/G24-1)*100</f>
        <v>-0.5602316703373522</v>
      </c>
      <c r="J24" s="206">
        <v>472.1666</v>
      </c>
      <c r="K24" s="31">
        <v>319.21</v>
      </c>
      <c r="L24" s="170">
        <f>(K24/J24-1)*100</f>
        <v>-32.394625117490314</v>
      </c>
    </row>
    <row r="25" spans="1:12" ht="15" customHeight="1">
      <c r="A25" s="34" t="s">
        <v>40</v>
      </c>
      <c r="B25" s="171">
        <v>368.1</v>
      </c>
      <c r="C25" s="162">
        <v>374.8</v>
      </c>
      <c r="D25" s="162">
        <v>374.1</v>
      </c>
      <c r="E25" s="162">
        <v>373.4</v>
      </c>
      <c r="F25" s="162">
        <v>380.9</v>
      </c>
      <c r="G25" s="171">
        <v>369.64</v>
      </c>
      <c r="H25" s="171">
        <f>AVERAGE(B25:F25)</f>
        <v>374.26000000000005</v>
      </c>
      <c r="I25" s="171">
        <f>(H25/G25-1)*100</f>
        <v>1.2498647332539914</v>
      </c>
      <c r="J25" s="202">
        <v>569.5455</v>
      </c>
      <c r="K25" s="105">
        <v>369.3</v>
      </c>
      <c r="L25" s="171">
        <f>(K25/J25-1)*100</f>
        <v>-35.158824009670866</v>
      </c>
    </row>
    <row r="26" spans="1:12" ht="15" customHeight="1">
      <c r="A26" s="33" t="s">
        <v>41</v>
      </c>
      <c r="B26" s="170">
        <v>306.0013</v>
      </c>
      <c r="C26" s="31">
        <v>314.8197</v>
      </c>
      <c r="D26" s="31">
        <v>312.6151</v>
      </c>
      <c r="E26" s="31">
        <v>311.0719</v>
      </c>
      <c r="F26" s="31">
        <v>311.0719</v>
      </c>
      <c r="G26" s="170">
        <v>310.49868</v>
      </c>
      <c r="H26" s="170">
        <f>AVERAGE(B26:F26)</f>
        <v>311.11598000000004</v>
      </c>
      <c r="I26" s="170">
        <f>(H26/G26-1)*100</f>
        <v>0.19880921877029056</v>
      </c>
      <c r="J26" s="207">
        <v>470.74</v>
      </c>
      <c r="K26" s="144">
        <v>307.13</v>
      </c>
      <c r="L26" s="170">
        <f>(K26/J26-1)*100</f>
        <v>-34.75591621702001</v>
      </c>
    </row>
    <row r="27" spans="1:12" ht="15" customHeight="1">
      <c r="A27" s="34" t="s">
        <v>42</v>
      </c>
      <c r="B27" s="172" t="s">
        <v>67</v>
      </c>
      <c r="C27" s="173" t="s">
        <v>67</v>
      </c>
      <c r="D27" s="173" t="s">
        <v>67</v>
      </c>
      <c r="E27" s="173" t="s">
        <v>67</v>
      </c>
      <c r="F27" s="173" t="s">
        <v>67</v>
      </c>
      <c r="G27" s="172" t="s">
        <v>67</v>
      </c>
      <c r="H27" s="172" t="s">
        <v>67</v>
      </c>
      <c r="I27" s="172" t="s">
        <v>67</v>
      </c>
      <c r="J27" s="60" t="s">
        <v>66</v>
      </c>
      <c r="K27" s="60" t="s">
        <v>66</v>
      </c>
      <c r="L27" s="177" t="s">
        <v>67</v>
      </c>
    </row>
    <row r="28" spans="1:12" ht="15" customHeight="1">
      <c r="A28" s="248" t="s">
        <v>56</v>
      </c>
      <c r="B28" s="249"/>
      <c r="C28" s="249"/>
      <c r="D28" s="249"/>
      <c r="E28" s="249"/>
      <c r="F28" s="249"/>
      <c r="G28" s="249"/>
      <c r="H28" s="249"/>
      <c r="I28" s="249"/>
      <c r="J28" s="249"/>
      <c r="K28" s="249"/>
      <c r="L28" s="249"/>
    </row>
    <row r="29" spans="1:12" ht="15.75" customHeight="1">
      <c r="A29" s="236"/>
      <c r="B29" s="236"/>
      <c r="C29" s="236"/>
      <c r="D29" s="236"/>
      <c r="E29" s="236"/>
      <c r="F29" s="236"/>
      <c r="G29" s="236"/>
      <c r="H29" s="236"/>
      <c r="I29" s="236"/>
      <c r="J29" s="236"/>
      <c r="K29" s="236"/>
      <c r="L29" s="236"/>
    </row>
    <row r="30" spans="1:12" ht="15" customHeight="1">
      <c r="A30" s="236"/>
      <c r="B30" s="236"/>
      <c r="C30" s="236"/>
      <c r="D30" s="236"/>
      <c r="E30" s="236"/>
      <c r="F30" s="236"/>
      <c r="G30" s="236"/>
      <c r="H30" s="236"/>
      <c r="I30" s="236"/>
      <c r="J30" s="236"/>
      <c r="K30" s="236"/>
      <c r="L30" s="236"/>
    </row>
    <row r="31" spans="1:12" ht="18">
      <c r="A31" s="14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47"/>
      <c r="B32" s="247"/>
      <c r="C32" s="247"/>
      <c r="D32" s="247"/>
      <c r="E32" s="247"/>
      <c r="F32" s="247"/>
      <c r="G32" s="247"/>
      <c r="H32" s="247"/>
      <c r="I32" s="247"/>
      <c r="J32" s="247"/>
      <c r="K32" s="247"/>
      <c r="L32" s="247"/>
    </row>
    <row r="33" spans="1:12" ht="18">
      <c r="A33" s="246"/>
      <c r="B33" s="246"/>
      <c r="C33" s="246"/>
      <c r="D33" s="246"/>
      <c r="E33" s="246"/>
      <c r="F33" s="246"/>
      <c r="G33" s="246"/>
      <c r="H33" s="246"/>
      <c r="I33" s="246"/>
      <c r="J33" s="246"/>
      <c r="K33" s="246"/>
      <c r="L33" s="246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 H24:H26 H20:H22 H18 H10:H11 H14:H16 H9 H17 H13 H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Liliana Yáñez Barros</cp:lastModifiedBy>
  <cp:lastPrinted>2017-09-20T00:57:08Z</cp:lastPrinted>
  <dcterms:created xsi:type="dcterms:W3CDTF">2010-11-09T14:07:20Z</dcterms:created>
  <dcterms:modified xsi:type="dcterms:W3CDTF">2017-12-04T02:21:09Z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