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312" activeTab="0"/>
  </bookViews>
  <sheets>
    <sheet name="Portada" sheetId="1" r:id="rId1"/>
    <sheet name="Colofón" sheetId="2" r:id="rId2"/>
    <sheet name="1" sheetId="3" r:id="rId3"/>
    <sheet name="2" sheetId="4" r:id="rId4"/>
  </sheets>
  <definedNames>
    <definedName name="_xlnm.Print_Area" localSheetId="2">'1'!$A$1:$L$34</definedName>
    <definedName name="_xlnm.Print_Area" localSheetId="3">'2'!$A$1:$L$30</definedName>
    <definedName name="_xlnm.Print_Area" localSheetId="1">'Colofón'!$A$1:$F$40</definedName>
    <definedName name="_xlnm.Print_Area" localSheetId="0">'Portada'!$A$1:$F$43</definedName>
  </definedNames>
  <calcPr fullCalcOnLoad="1"/>
</workbook>
</file>

<file path=xl/sharedStrings.xml><?xml version="1.0" encoding="utf-8"?>
<sst xmlns="http://schemas.openxmlformats.org/spreadsheetml/2006/main" count="161" uniqueCount="79">
  <si>
    <t>www.odepa.gob.cl</t>
  </si>
  <si>
    <t>Especificaciones</t>
  </si>
  <si>
    <t>Promedio semanal</t>
  </si>
  <si>
    <t>Promedio mensual</t>
  </si>
  <si>
    <t>Lunes</t>
  </si>
  <si>
    <t>Martes</t>
  </si>
  <si>
    <t>Miércoles</t>
  </si>
  <si>
    <t>Jueves</t>
  </si>
  <si>
    <t>Viernes</t>
  </si>
  <si>
    <t>% var.</t>
  </si>
  <si>
    <t>Argentina</t>
  </si>
  <si>
    <t>Trigo Pan Exportación, FOB Puerto Argentinos</t>
  </si>
  <si>
    <t>Estados Unidos</t>
  </si>
  <si>
    <t>Trigo Soft Red Winter No. 2, FOB Golfo</t>
  </si>
  <si>
    <t>Trigo Hard Red Winter No. 2, FOB Golfo (12% proteína)</t>
  </si>
  <si>
    <t>Trigo Hard Red Winter No. 2, FOB Golfo (11,5% proteína)</t>
  </si>
  <si>
    <t>Canadá</t>
  </si>
  <si>
    <t>Maíz Amarillo, FOB Rosario/Buenos Aires</t>
  </si>
  <si>
    <t>Maíz Yellow No. 2, FOB Golfo</t>
  </si>
  <si>
    <t>Maíz Yellow No. 3, FOB Golfo</t>
  </si>
  <si>
    <t>Tailandia</t>
  </si>
  <si>
    <t>Arroz White elaborado  5% grano partido, FOB Bangkok</t>
  </si>
  <si>
    <t>Arroz White elaborado 10% grano partido, FOB Bangkok</t>
  </si>
  <si>
    <t>Arroz White elaborado 15% grano partido, FOB Bangkok</t>
  </si>
  <si>
    <t>Cebada Western No. 2 forrajera, FOB Portland, USA</t>
  </si>
  <si>
    <t>Avena White No. 2 FOB Chicago, USA</t>
  </si>
  <si>
    <t>Poroto Soya, FOB Rosario/Buenos Aires, Argentina</t>
  </si>
  <si>
    <t>Poroto Soya Yellow No. 2, FOB Chicago, USA</t>
  </si>
  <si>
    <t>Sorgo, FOB Rosario/Buenos Aires, Argentina</t>
  </si>
  <si>
    <t>Aceite Soya Crudo, Illinois, USA</t>
  </si>
  <si>
    <t>Aceite Soya Crudo, FOB Chicago, USA</t>
  </si>
  <si>
    <t>Aceite Soya Crudo, FOB Rotterdam, Holanda</t>
  </si>
  <si>
    <t>Aceite Soya Crudo Exportación, FOB B. Aires</t>
  </si>
  <si>
    <t>Aceite Maravilla Crudo, FOB Rotterdam, Holanda</t>
  </si>
  <si>
    <t>Aceite Maravilla Crudo, Exportación FOB Buenos Aires</t>
  </si>
  <si>
    <t>Aceite Raps Crudo, FOB Rotterdam, Holanda</t>
  </si>
  <si>
    <t>Aceite Maiz Crudo a granel, Midwest, USA</t>
  </si>
  <si>
    <t>Aceite Maiz Refinado, Midwest, USA</t>
  </si>
  <si>
    <t>Azúcar Cruda, caña, a granel, Convenio Internacional</t>
  </si>
  <si>
    <t>del Azúcar, cualquier origen, FOB Puerto Caribe</t>
  </si>
  <si>
    <t>Azúcar Refinada, Nro. 5, Londres, M.C.E.</t>
  </si>
  <si>
    <t>Azúcar Cruda, Contrato 11, New York, USA</t>
  </si>
  <si>
    <t>Azúcar Cruda, Contrato 14, News York, USA</t>
  </si>
  <si>
    <t>Trigo Hard Red Winter No. 2, FOB Golfo (11% proteína)</t>
  </si>
  <si>
    <t xml:space="preserve">Publicación de la Oficina de Estudios y Políticas Agrarias (Odepa) </t>
  </si>
  <si>
    <t>del Ministerio de Agricultura, Gobierno de Chile</t>
  </si>
  <si>
    <t>Se puede reproducir total o parcialmente citando la fuente</t>
  </si>
  <si>
    <t>www.odepa.cl</t>
  </si>
  <si>
    <t>Guillermo Pino González</t>
  </si>
  <si>
    <t>Teatinos 40, piso 8. Santiago, Chile</t>
  </si>
  <si>
    <t>Reportero de mercados internacionales</t>
  </si>
  <si>
    <t>Raps Canola Canadá</t>
  </si>
  <si>
    <t>Trigo Pan baja proteína exportación, FOB Puerto Argentinos</t>
  </si>
  <si>
    <t>Boletín diario de precios internacionales</t>
  </si>
  <si>
    <t>anterior</t>
  </si>
  <si>
    <t>actual</t>
  </si>
  <si>
    <t>Fuente: elaborado por Odepa con datos de los Mercados de Materias Primas y de Reuters.</t>
  </si>
  <si>
    <t>% Var.</t>
  </si>
  <si>
    <t>Cebada Canadá</t>
  </si>
  <si>
    <t>Teléfono :(56-2) 23973000</t>
  </si>
  <si>
    <t>Fax :(56-2) 23973111</t>
  </si>
  <si>
    <t>Trigo Western Amber Durum (12,5% proteína)</t>
  </si>
  <si>
    <t>Trigo Hard Red Winter No. 2, FOB Golfo (13% proteína)</t>
  </si>
  <si>
    <t>Trigo Hard Red Winter No. 2, FOB Golfo (12,5% proteína)</t>
  </si>
  <si>
    <t>Directora y Representante Legal</t>
  </si>
  <si>
    <t>Claudia Carbonell Piccardo</t>
  </si>
  <si>
    <t>-</t>
  </si>
  <si>
    <t xml:space="preserve"> -</t>
  </si>
  <si>
    <t>Trigo Dark Northern Spring 13,0 Minneapolis (Spot)</t>
  </si>
  <si>
    <t>Arroz con cáscara Fob, Chicago</t>
  </si>
  <si>
    <t>Vietnam</t>
  </si>
  <si>
    <t>Arroz White elaborado  5% grano partido, FOB Saigón</t>
  </si>
  <si>
    <t>Arroz White elaborado  15% grano partido, FOB Saigón</t>
  </si>
  <si>
    <t>Precios internacionales - USD/tonelada métrica</t>
  </si>
  <si>
    <t>Precios internacionales - USD/Ton. Métrica</t>
  </si>
  <si>
    <t>Trigo Soft White Winter No. 2, FOB Portland</t>
  </si>
  <si>
    <t>Febrero/marzo 2018</t>
  </si>
  <si>
    <t>semana del  26 de febrero al 4 de marzo de 2018</t>
  </si>
  <si>
    <t>Febrero</t>
  </si>
</sst>
</file>

<file path=xl/styles.xml><?xml version="1.0" encoding="utf-8"?>
<styleSheet xmlns="http://schemas.openxmlformats.org/spreadsheetml/2006/main">
  <numFmts count="3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0_)"/>
    <numFmt numFmtId="181" formatCode="0.00\ "/>
    <numFmt numFmtId="182" formatCode="0\ "/>
    <numFmt numFmtId="183" formatCode="#.00"/>
    <numFmt numFmtId="184" formatCode="0.00000"/>
    <numFmt numFmtId="185" formatCode="#,##0.0000"/>
    <numFmt numFmtId="186" formatCode="0.0000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</numFmts>
  <fonts count="59"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name val="Courier New"/>
      <family val="3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62"/>
      <name val="Calibri"/>
      <family val="2"/>
    </font>
    <font>
      <b/>
      <sz val="13"/>
      <color indexed="56"/>
      <name val="Calibri"/>
      <family val="2"/>
    </font>
    <font>
      <b/>
      <sz val="18"/>
      <color indexed="62"/>
      <name val="Cambria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u val="single"/>
      <sz val="12"/>
      <color indexed="12"/>
      <name val="Arial"/>
      <family val="2"/>
    </font>
    <font>
      <u val="single"/>
      <sz val="11.2"/>
      <color indexed="12"/>
      <name val="Arial"/>
      <family val="2"/>
    </font>
    <font>
      <sz val="12"/>
      <name val="Arial"/>
      <family val="2"/>
    </font>
    <font>
      <b/>
      <sz val="12"/>
      <color indexed="10"/>
      <name val="Arial"/>
      <family val="2"/>
    </font>
    <font>
      <u val="single"/>
      <sz val="12"/>
      <color indexed="12"/>
      <name val="Verdana"/>
      <family val="2"/>
    </font>
    <font>
      <sz val="11"/>
      <name val="Arial"/>
      <family val="2"/>
    </font>
    <font>
      <u val="single"/>
      <sz val="11"/>
      <color indexed="12"/>
      <name val="Verdana"/>
      <family val="2"/>
    </font>
    <font>
      <b/>
      <sz val="14"/>
      <color indexed="62"/>
      <name val="Arial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color indexed="10"/>
      <name val="Arial"/>
      <family val="2"/>
    </font>
    <font>
      <u val="single"/>
      <sz val="14"/>
      <color indexed="20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FF0000"/>
      <name val="Arial"/>
      <family val="2"/>
    </font>
    <font>
      <sz val="11"/>
      <color rgb="FFFF0000"/>
      <name val="Arial"/>
      <family val="2"/>
    </font>
  </fonts>
  <fills count="6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68">
    <xf numFmtId="18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0" fontId="1" fillId="5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0" fontId="1" fillId="8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9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0" fontId="1" fillId="11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0" fontId="39" fillId="12" borderId="0" applyNumberFormat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4" borderId="0" applyBorder="0" applyAlignment="0" applyProtection="0"/>
    <xf numFmtId="181" fontId="1" fillId="4" borderId="0" applyBorder="0" applyAlignment="0" applyProtection="0"/>
    <xf numFmtId="0" fontId="39" fillId="14" borderId="0" applyNumberFormat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0" fontId="1" fillId="15" borderId="0" applyBorder="0" applyAlignment="0" applyProtection="0"/>
    <xf numFmtId="181" fontId="1" fillId="15" borderId="0" applyBorder="0" applyAlignment="0" applyProtection="0"/>
    <xf numFmtId="181" fontId="1" fillId="15" borderId="0" applyBorder="0" applyAlignment="0" applyProtection="0"/>
    <xf numFmtId="0" fontId="39" fillId="1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0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39" fillId="17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0" borderId="0" applyNumberFormat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0" fontId="1" fillId="21" borderId="0" applyBorder="0" applyAlignment="0" applyProtection="0"/>
    <xf numFmtId="181" fontId="1" fillId="21" borderId="0" applyBorder="0" applyAlignment="0" applyProtection="0"/>
    <xf numFmtId="181" fontId="1" fillId="21" borderId="0" applyBorder="0" applyAlignment="0" applyProtection="0"/>
    <xf numFmtId="0" fontId="39" fillId="22" borderId="0" applyNumberFormat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0" fontId="1" fillId="23" borderId="0" applyBorder="0" applyAlignment="0" applyProtection="0"/>
    <xf numFmtId="181" fontId="1" fillId="10" borderId="0" applyBorder="0" applyAlignment="0" applyProtection="0"/>
    <xf numFmtId="181" fontId="1" fillId="10" borderId="0" applyBorder="0" applyAlignment="0" applyProtection="0"/>
    <xf numFmtId="0" fontId="39" fillId="24" borderId="0" applyNumberFormat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0" fontId="1" fillId="13" borderId="0" applyBorder="0" applyAlignment="0" applyProtection="0"/>
    <xf numFmtId="181" fontId="1" fillId="18" borderId="0" applyBorder="0" applyAlignment="0" applyProtection="0"/>
    <xf numFmtId="181" fontId="1" fillId="18" borderId="0" applyBorder="0" applyAlignment="0" applyProtection="0"/>
    <xf numFmtId="0" fontId="39" fillId="25" borderId="0" applyNumberFormat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0" fontId="1" fillId="19" borderId="0" applyBorder="0" applyAlignment="0" applyProtection="0"/>
    <xf numFmtId="181" fontId="1" fillId="19" borderId="0" applyBorder="0" applyAlignment="0" applyProtection="0"/>
    <xf numFmtId="181" fontId="1" fillId="19" borderId="0" applyBorder="0" applyAlignment="0" applyProtection="0"/>
    <xf numFmtId="0" fontId="39" fillId="26" borderId="0" applyNumberFormat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0" fontId="1" fillId="27" borderId="0" applyBorder="0" applyAlignment="0" applyProtection="0"/>
    <xf numFmtId="181" fontId="1" fillId="7" borderId="0" applyBorder="0" applyAlignment="0" applyProtection="0"/>
    <xf numFmtId="181" fontId="1" fillId="7" borderId="0" applyBorder="0" applyAlignment="0" applyProtection="0"/>
    <xf numFmtId="0" fontId="40" fillId="28" borderId="0" applyNumberFormat="0" applyBorder="0" applyAlignment="0" applyProtection="0"/>
    <xf numFmtId="181" fontId="2" fillId="29" borderId="0" applyBorder="0" applyAlignment="0" applyProtection="0"/>
    <xf numFmtId="180" fontId="2" fillId="30" borderId="0" applyBorder="0" applyAlignment="0" applyProtection="0"/>
    <xf numFmtId="0" fontId="40" fillId="31" borderId="0" applyNumberFormat="0" applyBorder="0" applyAlignment="0" applyProtection="0"/>
    <xf numFmtId="181" fontId="2" fillId="21" borderId="0" applyBorder="0" applyAlignment="0" applyProtection="0"/>
    <xf numFmtId="180" fontId="2" fillId="21" borderId="0" applyBorder="0" applyAlignment="0" applyProtection="0"/>
    <xf numFmtId="0" fontId="40" fillId="32" borderId="0" applyNumberFormat="0" applyBorder="0" applyAlignment="0" applyProtection="0"/>
    <xf numFmtId="181" fontId="2" fillId="10" borderId="0" applyBorder="0" applyAlignment="0" applyProtection="0"/>
    <xf numFmtId="180" fontId="2" fillId="23" borderId="0" applyBorder="0" applyAlignment="0" applyProtection="0"/>
    <xf numFmtId="0" fontId="40" fillId="33" borderId="0" applyNumberFormat="0" applyBorder="0" applyAlignment="0" applyProtection="0"/>
    <xf numFmtId="181" fontId="2" fillId="18" borderId="0" applyBorder="0" applyAlignment="0" applyProtection="0"/>
    <xf numFmtId="180" fontId="2" fillId="34" borderId="0" applyBorder="0" applyAlignment="0" applyProtection="0"/>
    <xf numFmtId="0" fontId="40" fillId="35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36" borderId="0" applyNumberFormat="0" applyBorder="0" applyAlignment="0" applyProtection="0"/>
    <xf numFmtId="181" fontId="2" fillId="7" borderId="0" applyBorder="0" applyAlignment="0" applyProtection="0"/>
    <xf numFmtId="180" fontId="2" fillId="37" borderId="0" applyBorder="0" applyAlignment="0" applyProtection="0"/>
    <xf numFmtId="181" fontId="3" fillId="11" borderId="0" applyBorder="0" applyAlignment="0" applyProtection="0"/>
    <xf numFmtId="180" fontId="3" fillId="11" borderId="0" applyBorder="0" applyAlignment="0" applyProtection="0"/>
    <xf numFmtId="0" fontId="41" fillId="38" borderId="0" applyNumberFormat="0" applyBorder="0" applyAlignment="0" applyProtection="0"/>
    <xf numFmtId="0" fontId="42" fillId="39" borderId="1" applyNumberFormat="0" applyAlignment="0" applyProtection="0"/>
    <xf numFmtId="181" fontId="6" fillId="3" borderId="2" applyAlignment="0" applyProtection="0"/>
    <xf numFmtId="181" fontId="6" fillId="4" borderId="2" applyAlignment="0" applyProtection="0"/>
    <xf numFmtId="180" fontId="6" fillId="18" borderId="2" applyAlignment="0" applyProtection="0"/>
    <xf numFmtId="0" fontId="43" fillId="40" borderId="3" applyNumberFormat="0" applyAlignment="0" applyProtection="0"/>
    <xf numFmtId="181" fontId="4" fillId="41" borderId="4" applyAlignment="0" applyProtection="0"/>
    <xf numFmtId="181" fontId="4" fillId="41" borderId="4" applyAlignment="0" applyProtection="0"/>
    <xf numFmtId="180" fontId="4" fillId="41" borderId="4" applyAlignment="0" applyProtection="0"/>
    <xf numFmtId="180" fontId="4" fillId="41" borderId="4" applyAlignment="0" applyProtection="0"/>
    <xf numFmtId="0" fontId="44" fillId="0" borderId="5" applyNumberFormat="0" applyFill="0" applyAlignment="0" applyProtection="0"/>
    <xf numFmtId="181" fontId="5" fillId="0" borderId="6" applyFill="0" applyAlignment="0" applyProtection="0"/>
    <xf numFmtId="180" fontId="5" fillId="0" borderId="6" applyFill="0" applyAlignment="0" applyProtection="0"/>
    <xf numFmtId="0" fontId="45" fillId="0" borderId="7" applyNumberFormat="0" applyFill="0" applyAlignment="0" applyProtection="0"/>
    <xf numFmtId="0" fontId="46" fillId="0" borderId="0" applyNumberFormat="0" applyFill="0" applyBorder="0" applyAlignment="0" applyProtection="0"/>
    <xf numFmtId="181" fontId="7" fillId="0" borderId="0" applyFill="0" applyBorder="0" applyAlignment="0" applyProtection="0"/>
    <xf numFmtId="180" fontId="8" fillId="0" borderId="0" applyFill="0" applyBorder="0" applyAlignment="0" applyProtection="0"/>
    <xf numFmtId="0" fontId="40" fillId="42" borderId="0" applyNumberFormat="0" applyBorder="0" applyAlignment="0" applyProtection="0"/>
    <xf numFmtId="181" fontId="2" fillId="29" borderId="0" applyBorder="0" applyAlignment="0" applyProtection="0"/>
    <xf numFmtId="180" fontId="2" fillId="43" borderId="0" applyBorder="0" applyAlignment="0" applyProtection="0"/>
    <xf numFmtId="0" fontId="40" fillId="44" borderId="0" applyNumberFormat="0" applyBorder="0" applyAlignment="0" applyProtection="0"/>
    <xf numFmtId="181" fontId="2" fillId="45" borderId="0" applyBorder="0" applyAlignment="0" applyProtection="0"/>
    <xf numFmtId="180" fontId="2" fillId="45" borderId="0" applyBorder="0" applyAlignment="0" applyProtection="0"/>
    <xf numFmtId="0" fontId="40" fillId="46" borderId="0" applyNumberFormat="0" applyBorder="0" applyAlignment="0" applyProtection="0"/>
    <xf numFmtId="181" fontId="2" fillId="47" borderId="0" applyBorder="0" applyAlignment="0" applyProtection="0"/>
    <xf numFmtId="180" fontId="2" fillId="47" borderId="0" applyBorder="0" applyAlignment="0" applyProtection="0"/>
    <xf numFmtId="0" fontId="40" fillId="48" borderId="0" applyNumberFormat="0" applyBorder="0" applyAlignment="0" applyProtection="0"/>
    <xf numFmtId="181" fontId="2" fillId="49" borderId="0" applyBorder="0" applyAlignment="0" applyProtection="0"/>
    <xf numFmtId="180" fontId="2" fillId="34" borderId="0" applyBorder="0" applyAlignment="0" applyProtection="0"/>
    <xf numFmtId="0" fontId="40" fillId="50" borderId="0" applyNumberFormat="0" applyBorder="0" applyAlignment="0" applyProtection="0"/>
    <xf numFmtId="181" fontId="2" fillId="29" borderId="0" applyBorder="0" applyAlignment="0" applyProtection="0"/>
    <xf numFmtId="180" fontId="2" fillId="29" borderId="0" applyBorder="0" applyAlignment="0" applyProtection="0"/>
    <xf numFmtId="0" fontId="40" fillId="51" borderId="0" applyNumberFormat="0" applyBorder="0" applyAlignment="0" applyProtection="0"/>
    <xf numFmtId="181" fontId="2" fillId="52" borderId="0" applyBorder="0" applyAlignment="0" applyProtection="0"/>
    <xf numFmtId="180" fontId="2" fillId="52" borderId="0" applyBorder="0" applyAlignment="0" applyProtection="0"/>
    <xf numFmtId="0" fontId="47" fillId="53" borderId="1" applyNumberFormat="0" applyAlignment="0" applyProtection="0"/>
    <xf numFmtId="181" fontId="9" fillId="7" borderId="2" applyAlignment="0" applyProtection="0"/>
    <xf numFmtId="180" fontId="9" fillId="7" borderId="2" applyAlignment="0" applyProtection="0"/>
    <xf numFmtId="180" fontId="25" fillId="0" borderId="0" applyFill="0" applyBorder="0" applyAlignment="0" applyProtection="0"/>
    <xf numFmtId="180" fontId="25" fillId="0" borderId="0" applyFill="0" applyBorder="0" applyAlignment="0" applyProtection="0"/>
    <xf numFmtId="180" fontId="48" fillId="0" borderId="0" applyNumberFormat="0" applyFill="0" applyBorder="0" applyAlignment="0" applyProtection="0"/>
    <xf numFmtId="0" fontId="49" fillId="54" borderId="0" applyNumberFormat="0" applyBorder="0" applyAlignment="0" applyProtection="0"/>
    <xf numFmtId="181" fontId="10" fillId="8" borderId="0" applyBorder="0" applyAlignment="0" applyProtection="0"/>
    <xf numFmtId="180" fontId="10" fillId="8" borderId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55" borderId="0" applyNumberFormat="0" applyBorder="0" applyAlignment="0" applyProtection="0"/>
    <xf numFmtId="181" fontId="11" fillId="10" borderId="0" applyBorder="0" applyAlignment="0" applyProtection="0"/>
    <xf numFmtId="180" fontId="11" fillId="10" borderId="0" applyBorder="0" applyAlignment="0" applyProtection="0"/>
    <xf numFmtId="0" fontId="12" fillId="0" borderId="0">
      <alignment/>
      <protection/>
    </xf>
    <xf numFmtId="181" fontId="0" fillId="0" borderId="0">
      <alignment/>
      <protection/>
    </xf>
    <xf numFmtId="181" fontId="0" fillId="0" borderId="0">
      <alignment/>
      <protection/>
    </xf>
    <xf numFmtId="0" fontId="0" fillId="0" borderId="0">
      <alignment/>
      <protection/>
    </xf>
    <xf numFmtId="181" fontId="0" fillId="0" borderId="0">
      <alignment/>
      <protection/>
    </xf>
    <xf numFmtId="180" fontId="0" fillId="0" borderId="0">
      <alignment/>
      <protection/>
    </xf>
    <xf numFmtId="181" fontId="0" fillId="0" borderId="0">
      <alignment/>
      <protection/>
    </xf>
    <xf numFmtId="0" fontId="0" fillId="56" borderId="8" applyNumberFormat="0" applyFont="0" applyAlignment="0" applyProtection="0"/>
    <xf numFmtId="181" fontId="0" fillId="10" borderId="9" applyAlignment="0" applyProtection="0"/>
    <xf numFmtId="181" fontId="0" fillId="3" borderId="9" applyAlignment="0" applyProtection="0"/>
    <xf numFmtId="180" fontId="0" fillId="3" borderId="9" applyAlignment="0" applyProtection="0"/>
    <xf numFmtId="9" fontId="0" fillId="0" borderId="0" applyFont="0" applyFill="0" applyBorder="0" applyAlignment="0" applyProtection="0"/>
    <xf numFmtId="0" fontId="51" fillId="39" borderId="10" applyNumberFormat="0" applyAlignment="0" applyProtection="0"/>
    <xf numFmtId="181" fontId="13" fillId="3" borderId="11" applyAlignment="0" applyProtection="0"/>
    <xf numFmtId="181" fontId="13" fillId="4" borderId="11" applyAlignment="0" applyProtection="0"/>
    <xf numFmtId="180" fontId="13" fillId="18" borderId="11" applyAlignment="0" applyProtection="0"/>
    <xf numFmtId="0" fontId="52" fillId="0" borderId="0" applyNumberFormat="0" applyFill="0" applyBorder="0" applyAlignment="0" applyProtection="0"/>
    <xf numFmtId="181" fontId="14" fillId="0" borderId="0" applyFill="0" applyBorder="0" applyAlignment="0" applyProtection="0"/>
    <xf numFmtId="180" fontId="14" fillId="0" borderId="0" applyFill="0" applyBorder="0" applyAlignment="0" applyProtection="0"/>
    <xf numFmtId="0" fontId="53" fillId="0" borderId="0" applyNumberFormat="0" applyFill="0" applyBorder="0" applyAlignment="0" applyProtection="0"/>
    <xf numFmtId="181" fontId="15" fillId="0" borderId="0" applyFill="0" applyBorder="0" applyAlignment="0" applyProtection="0"/>
    <xf numFmtId="180" fontId="15" fillId="0" borderId="0" applyFill="0" applyBorder="0" applyAlignment="0" applyProtection="0"/>
    <xf numFmtId="0" fontId="54" fillId="0" borderId="0" applyNumberFormat="0" applyFill="0" applyBorder="0" applyAlignment="0" applyProtection="0"/>
    <xf numFmtId="181" fontId="17" fillId="0" borderId="12" applyFill="0" applyAlignment="0" applyProtection="0"/>
    <xf numFmtId="180" fontId="18" fillId="0" borderId="13" applyFill="0" applyAlignment="0" applyProtection="0"/>
    <xf numFmtId="0" fontId="55" fillId="0" borderId="14" applyNumberFormat="0" applyFill="0" applyAlignment="0" applyProtection="0"/>
    <xf numFmtId="181" fontId="19" fillId="0" borderId="15" applyFill="0" applyAlignment="0" applyProtection="0"/>
    <xf numFmtId="180" fontId="20" fillId="0" borderId="15" applyFill="0" applyAlignment="0" applyProtection="0"/>
    <xf numFmtId="0" fontId="46" fillId="0" borderId="16" applyNumberFormat="0" applyFill="0" applyAlignment="0" applyProtection="0"/>
    <xf numFmtId="181" fontId="7" fillId="0" borderId="17" applyFill="0" applyAlignment="0" applyProtection="0"/>
    <xf numFmtId="180" fontId="8" fillId="0" borderId="18" applyFill="0" applyAlignment="0" applyProtection="0"/>
    <xf numFmtId="181" fontId="21" fillId="0" borderId="0" applyFill="0" applyBorder="0" applyAlignment="0" applyProtection="0"/>
    <xf numFmtId="180" fontId="22" fillId="0" borderId="0" applyFill="0" applyBorder="0" applyAlignment="0" applyProtection="0"/>
    <xf numFmtId="0" fontId="56" fillId="0" borderId="19" applyNumberFormat="0" applyFill="0" applyAlignment="0" applyProtection="0"/>
    <xf numFmtId="181" fontId="16" fillId="0" borderId="20" applyFill="0" applyAlignment="0" applyProtection="0"/>
    <xf numFmtId="181" fontId="16" fillId="0" borderId="20" applyFill="0" applyAlignment="0" applyProtection="0"/>
    <xf numFmtId="180" fontId="16" fillId="0" borderId="21" applyFill="0" applyAlignment="0" applyProtection="0"/>
    <xf numFmtId="180" fontId="16" fillId="0" borderId="21" applyFill="0" applyAlignment="0" applyProtection="0"/>
  </cellStyleXfs>
  <cellXfs count="198">
    <xf numFmtId="180" fontId="0" fillId="0" borderId="0" xfId="0" applyAlignment="1">
      <alignment/>
    </xf>
    <xf numFmtId="180" fontId="0" fillId="0" borderId="0" xfId="0" applyBorder="1" applyAlignment="1">
      <alignment/>
    </xf>
    <xf numFmtId="180" fontId="23" fillId="0" borderId="0" xfId="0" applyFont="1" applyBorder="1" applyAlignment="1">
      <alignment horizontal="center"/>
    </xf>
    <xf numFmtId="180" fontId="26" fillId="0" borderId="0" xfId="0" applyFont="1" applyAlignment="1">
      <alignment/>
    </xf>
    <xf numFmtId="180" fontId="26" fillId="0" borderId="0" xfId="0" applyFont="1" applyAlignment="1" applyProtection="1">
      <alignment/>
      <protection/>
    </xf>
    <xf numFmtId="180" fontId="27" fillId="0" borderId="0" xfId="0" applyFont="1" applyAlignment="1">
      <alignment/>
    </xf>
    <xf numFmtId="180" fontId="26" fillId="0" borderId="0" xfId="0" applyFont="1" applyAlignment="1" applyProtection="1">
      <alignment horizontal="center"/>
      <protection/>
    </xf>
    <xf numFmtId="180" fontId="23" fillId="0" borderId="0" xfId="0" applyFont="1" applyBorder="1" applyAlignment="1">
      <alignment horizontal="center" vertical="center"/>
    </xf>
    <xf numFmtId="180" fontId="0" fillId="0" borderId="0" xfId="0" applyFont="1" applyBorder="1" applyAlignment="1">
      <alignment horizontal="center"/>
    </xf>
    <xf numFmtId="180" fontId="24" fillId="0" borderId="0" xfId="217" applyNumberFormat="1" applyFont="1" applyFill="1" applyBorder="1" applyAlignment="1" applyProtection="1">
      <alignment horizontal="center"/>
      <protection/>
    </xf>
    <xf numFmtId="180" fontId="28" fillId="0" borderId="0" xfId="217" applyNumberFormat="1" applyFont="1" applyFill="1" applyBorder="1" applyAlignment="1" applyProtection="1">
      <alignment horizontal="left"/>
      <protection/>
    </xf>
    <xf numFmtId="0" fontId="0" fillId="0" borderId="0" xfId="0" applyNumberFormat="1" applyAlignment="1">
      <alignment/>
    </xf>
    <xf numFmtId="0" fontId="32" fillId="0" borderId="0" xfId="0" applyNumberFormat="1" applyFont="1" applyAlignment="1">
      <alignment/>
    </xf>
    <xf numFmtId="180" fontId="0" fillId="57" borderId="0" xfId="0" applyFill="1" applyAlignment="1">
      <alignment/>
    </xf>
    <xf numFmtId="180" fontId="26" fillId="3" borderId="22" xfId="0" applyFont="1" applyFill="1" applyBorder="1" applyAlignment="1" applyProtection="1">
      <alignment/>
      <protection/>
    </xf>
    <xf numFmtId="180" fontId="34" fillId="3" borderId="23" xfId="0" applyFont="1" applyFill="1" applyBorder="1" applyAlignment="1" applyProtection="1">
      <alignment/>
      <protection/>
    </xf>
    <xf numFmtId="180" fontId="26" fillId="3" borderId="23" xfId="0" applyFont="1" applyFill="1" applyBorder="1" applyAlignment="1" applyProtection="1">
      <alignment/>
      <protection/>
    </xf>
    <xf numFmtId="180" fontId="26" fillId="3" borderId="24" xfId="0" applyFont="1" applyFill="1" applyBorder="1" applyAlignment="1" applyProtection="1">
      <alignment/>
      <protection/>
    </xf>
    <xf numFmtId="180" fontId="26" fillId="3" borderId="25" xfId="0" applyFont="1" applyFill="1" applyBorder="1" applyAlignment="1" applyProtection="1">
      <alignment/>
      <protection/>
    </xf>
    <xf numFmtId="180" fontId="26" fillId="4" borderId="26" xfId="0" applyFont="1" applyFill="1" applyBorder="1" applyAlignment="1" applyProtection="1">
      <alignment/>
      <protection/>
    </xf>
    <xf numFmtId="180" fontId="26" fillId="4" borderId="27" xfId="0" applyFont="1" applyFill="1" applyBorder="1" applyAlignment="1" applyProtection="1">
      <alignment/>
      <protection/>
    </xf>
    <xf numFmtId="180" fontId="26" fillId="4" borderId="24" xfId="0" applyFont="1" applyFill="1" applyBorder="1" applyAlignment="1" applyProtection="1">
      <alignment/>
      <protection/>
    </xf>
    <xf numFmtId="180" fontId="35" fillId="4" borderId="25" xfId="0" applyFont="1" applyFill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0" fontId="34" fillId="0" borderId="28" xfId="0" applyNumberFormat="1" applyFont="1" applyBorder="1" applyAlignment="1" applyProtection="1">
      <alignment horizontal="center" vertical="center"/>
      <protection/>
    </xf>
    <xf numFmtId="180" fontId="26" fillId="0" borderId="29" xfId="0" applyFont="1" applyBorder="1" applyAlignment="1" applyProtection="1">
      <alignment horizontal="right"/>
      <protection/>
    </xf>
    <xf numFmtId="180" fontId="26" fillId="0" borderId="29" xfId="0" applyFont="1" applyBorder="1" applyAlignment="1" applyProtection="1">
      <alignment/>
      <protection/>
    </xf>
    <xf numFmtId="2" fontId="26" fillId="19" borderId="30" xfId="0" applyNumberFormat="1" applyFont="1" applyFill="1" applyBorder="1" applyAlignment="1" applyProtection="1">
      <alignment horizontal="center" vertical="center"/>
      <protection/>
    </xf>
    <xf numFmtId="2" fontId="26" fillId="0" borderId="30" xfId="0" applyNumberFormat="1" applyFont="1" applyBorder="1" applyAlignment="1" applyProtection="1">
      <alignment horizontal="right" vertical="center"/>
      <protection/>
    </xf>
    <xf numFmtId="2" fontId="26" fillId="19" borderId="30" xfId="0" applyNumberFormat="1" applyFont="1" applyFill="1" applyBorder="1" applyAlignment="1" applyProtection="1">
      <alignment vertical="center"/>
      <protection/>
    </xf>
    <xf numFmtId="180" fontId="26" fillId="3" borderId="31" xfId="0" applyFont="1" applyFill="1" applyBorder="1" applyAlignment="1" applyProtection="1">
      <alignment/>
      <protection/>
    </xf>
    <xf numFmtId="180" fontId="34" fillId="0" borderId="29" xfId="0" applyFont="1" applyBorder="1" applyAlignment="1" applyProtection="1">
      <alignment horizontal="center"/>
      <protection/>
    </xf>
    <xf numFmtId="180" fontId="26" fillId="0" borderId="29" xfId="0" applyFont="1" applyBorder="1" applyAlignment="1" applyProtection="1">
      <alignment vertical="center"/>
      <protection/>
    </xf>
    <xf numFmtId="180" fontId="26" fillId="0" borderId="32" xfId="0" applyFont="1" applyBorder="1" applyAlignment="1" applyProtection="1">
      <alignment vertical="center"/>
      <protection/>
    </xf>
    <xf numFmtId="2" fontId="26" fillId="19" borderId="0" xfId="0" applyNumberFormat="1" applyFont="1" applyFill="1" applyBorder="1" applyAlignment="1">
      <alignment horizontal="right" vertical="center"/>
    </xf>
    <xf numFmtId="2" fontId="26" fillId="0" borderId="0" xfId="0" applyNumberFormat="1" applyFont="1" applyBorder="1" applyAlignment="1">
      <alignment vertical="center"/>
    </xf>
    <xf numFmtId="2" fontId="26" fillId="19" borderId="0" xfId="0" applyNumberFormat="1" applyFont="1" applyFill="1" applyBorder="1" applyAlignment="1">
      <alignment horizontal="center" vertical="center"/>
    </xf>
    <xf numFmtId="2" fontId="26" fillId="0" borderId="0" xfId="0" applyNumberFormat="1" applyFont="1" applyBorder="1" applyAlignment="1">
      <alignment horizontal="center" vertical="center"/>
    </xf>
    <xf numFmtId="180" fontId="26" fillId="19" borderId="26" xfId="0" applyFont="1" applyFill="1" applyBorder="1" applyAlignment="1" applyProtection="1">
      <alignment/>
      <protection/>
    </xf>
    <xf numFmtId="181" fontId="26" fillId="0" borderId="26" xfId="0" applyNumberFormat="1" applyFont="1" applyBorder="1" applyAlignment="1" applyProtection="1">
      <alignment/>
      <protection/>
    </xf>
    <xf numFmtId="2" fontId="26" fillId="0" borderId="0" xfId="0" applyNumberFormat="1" applyFont="1" applyBorder="1" applyAlignment="1">
      <alignment horizontal="right" vertical="center"/>
    </xf>
    <xf numFmtId="181" fontId="36" fillId="19" borderId="26" xfId="0" applyNumberFormat="1" applyFont="1" applyFill="1" applyBorder="1" applyAlignment="1" applyProtection="1">
      <alignment/>
      <protection/>
    </xf>
    <xf numFmtId="181" fontId="36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 applyProtection="1">
      <alignment/>
      <protection/>
    </xf>
    <xf numFmtId="181" fontId="34" fillId="0" borderId="26" xfId="0" applyNumberFormat="1" applyFont="1" applyBorder="1" applyAlignment="1" applyProtection="1">
      <alignment/>
      <protection/>
    </xf>
    <xf numFmtId="181" fontId="26" fillId="19" borderId="26" xfId="0" applyNumberFormat="1" applyFont="1" applyFill="1" applyBorder="1" applyAlignment="1">
      <alignment/>
    </xf>
    <xf numFmtId="180" fontId="34" fillId="0" borderId="26" xfId="0" applyFont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0" fontId="34" fillId="19" borderId="26" xfId="0" applyFont="1" applyFill="1" applyBorder="1" applyAlignment="1" applyProtection="1">
      <alignment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2" fontId="26" fillId="0" borderId="30" xfId="0" applyNumberFormat="1" applyFont="1" applyFill="1" applyBorder="1" applyAlignment="1" applyProtection="1">
      <alignment vertical="center"/>
      <protection/>
    </xf>
    <xf numFmtId="2" fontId="26" fillId="19" borderId="30" xfId="0" applyNumberFormat="1" applyFont="1" applyFill="1" applyBorder="1" applyAlignment="1" applyProtection="1">
      <alignment horizontal="right"/>
      <protection/>
    </xf>
    <xf numFmtId="2" fontId="26" fillId="0" borderId="30" xfId="0" applyNumberFormat="1" applyFont="1" applyBorder="1" applyAlignment="1" applyProtection="1">
      <alignment horizontal="right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0" fontId="34" fillId="4" borderId="33" xfId="0" applyNumberFormat="1" applyFont="1" applyFill="1" applyBorder="1" applyAlignment="1" applyProtection="1">
      <alignment horizontal="center"/>
      <protection/>
    </xf>
    <xf numFmtId="181" fontId="57" fillId="58" borderId="26" xfId="0" applyNumberFormat="1" applyFont="1" applyFill="1" applyBorder="1" applyAlignment="1" applyProtection="1">
      <alignment/>
      <protection/>
    </xf>
    <xf numFmtId="2" fontId="57" fillId="19" borderId="30" xfId="0" applyNumberFormat="1" applyFont="1" applyFill="1" applyBorder="1" applyAlignment="1" applyProtection="1">
      <alignment vertical="center"/>
      <protection/>
    </xf>
    <xf numFmtId="2" fontId="57" fillId="0" borderId="30" xfId="0" applyNumberFormat="1" applyFont="1" applyFill="1" applyBorder="1" applyAlignment="1" applyProtection="1">
      <alignment vertical="center"/>
      <protection/>
    </xf>
    <xf numFmtId="2" fontId="26" fillId="0" borderId="30" xfId="0" applyNumberFormat="1" applyFont="1" applyFill="1" applyBorder="1" applyAlignment="1" applyProtection="1">
      <alignment horizontal="center" vertical="center"/>
      <protection/>
    </xf>
    <xf numFmtId="180" fontId="0" fillId="0" borderId="0" xfId="0" applyBorder="1" applyAlignment="1">
      <alignment/>
    </xf>
    <xf numFmtId="180" fontId="23" fillId="0" borderId="0" xfId="0" applyFont="1" applyBorder="1" applyAlignment="1">
      <alignment/>
    </xf>
    <xf numFmtId="180" fontId="26" fillId="59" borderId="26" xfId="0" applyFont="1" applyFill="1" applyBorder="1" applyAlignment="1" applyProtection="1">
      <alignment/>
      <protection/>
    </xf>
    <xf numFmtId="180" fontId="26" fillId="0" borderId="26" xfId="0" applyFont="1" applyBorder="1" applyAlignment="1" applyProtection="1">
      <alignment/>
      <protection/>
    </xf>
    <xf numFmtId="181" fontId="57" fillId="0" borderId="26" xfId="0" applyNumberFormat="1" applyFont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1" fontId="34" fillId="0" borderId="23" xfId="0" applyNumberFormat="1" applyFont="1" applyBorder="1" applyAlignment="1" applyProtection="1">
      <alignment horizontal="center" vertical="center"/>
      <protection/>
    </xf>
    <xf numFmtId="181" fontId="26" fillId="0" borderId="24" xfId="0" applyNumberFormat="1" applyFont="1" applyBorder="1" applyAlignment="1" applyProtection="1">
      <alignment horizontal="right"/>
      <protection/>
    </xf>
    <xf numFmtId="2" fontId="34" fillId="0" borderId="34" xfId="0" applyNumberFormat="1" applyFont="1" applyBorder="1" applyAlignment="1" applyProtection="1">
      <alignment horizontal="center"/>
      <protection/>
    </xf>
    <xf numFmtId="181" fontId="34" fillId="0" borderId="34" xfId="0" applyNumberFormat="1" applyFont="1" applyBorder="1" applyAlignment="1" applyProtection="1">
      <alignment horizontal="center" vertical="center"/>
      <protection/>
    </xf>
    <xf numFmtId="2" fontId="34" fillId="0" borderId="23" xfId="0" applyNumberFormat="1" applyFont="1" applyBorder="1" applyAlignment="1" applyProtection="1">
      <alignment horizontal="center"/>
      <protection/>
    </xf>
    <xf numFmtId="0" fontId="0" fillId="0" borderId="0" xfId="0" applyNumberFormat="1" applyBorder="1" applyAlignment="1">
      <alignment/>
    </xf>
    <xf numFmtId="0" fontId="33" fillId="0" borderId="0" xfId="0" applyNumberFormat="1" applyFont="1" applyBorder="1" applyAlignment="1">
      <alignment vertical="center"/>
    </xf>
    <xf numFmtId="0" fontId="29" fillId="0" borderId="0" xfId="0" applyNumberFormat="1" applyFont="1" applyBorder="1" applyAlignment="1">
      <alignment/>
    </xf>
    <xf numFmtId="0" fontId="33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0" fontId="29" fillId="0" borderId="0" xfId="0" applyNumberFormat="1" applyFont="1" applyBorder="1" applyAlignment="1">
      <alignment/>
    </xf>
    <xf numFmtId="0" fontId="32" fillId="0" borderId="0" xfId="0" applyNumberFormat="1" applyFont="1" applyBorder="1" applyAlignment="1">
      <alignment/>
    </xf>
    <xf numFmtId="180" fontId="30" fillId="0" borderId="0" xfId="217" applyFont="1" applyBorder="1" applyAlignment="1">
      <alignment/>
    </xf>
    <xf numFmtId="2" fontId="3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0" fillId="0" borderId="0" xfId="0" applyNumberFormat="1" applyBorder="1" applyAlignment="1">
      <alignment/>
    </xf>
    <xf numFmtId="181" fontId="34" fillId="0" borderId="26" xfId="0" applyNumberFormat="1" applyFont="1" applyBorder="1" applyAlignment="1">
      <alignment/>
    </xf>
    <xf numFmtId="181" fontId="26" fillId="58" borderId="26" xfId="0" applyNumberFormat="1" applyFont="1" applyFill="1" applyBorder="1" applyAlignment="1" applyProtection="1">
      <alignment/>
      <protection/>
    </xf>
    <xf numFmtId="2" fontId="26" fillId="58" borderId="0" xfId="0" applyNumberFormat="1" applyFont="1" applyFill="1" applyBorder="1" applyAlignment="1">
      <alignment horizontal="right" vertical="center"/>
    </xf>
    <xf numFmtId="2" fontId="26" fillId="58" borderId="30" xfId="0" applyNumberFormat="1" applyFont="1" applyFill="1" applyBorder="1" applyAlignment="1" applyProtection="1">
      <alignment vertical="center"/>
      <protection/>
    </xf>
    <xf numFmtId="2" fontId="26" fillId="59" borderId="30" xfId="0" applyNumberFormat="1" applyFont="1" applyFill="1" applyBorder="1" applyAlignment="1" applyProtection="1">
      <alignment vertical="center"/>
      <protection/>
    </xf>
    <xf numFmtId="181" fontId="26" fillId="59" borderId="26" xfId="0" applyNumberFormat="1" applyFont="1" applyFill="1" applyBorder="1" applyAlignment="1" applyProtection="1">
      <alignment/>
      <protection/>
    </xf>
    <xf numFmtId="2" fontId="26" fillId="59" borderId="0" xfId="0" applyNumberFormat="1" applyFont="1" applyFill="1" applyBorder="1" applyAlignment="1">
      <alignment horizontal="right" vertical="center"/>
    </xf>
    <xf numFmtId="2" fontId="26" fillId="61" borderId="30" xfId="0" applyNumberFormat="1" applyFont="1" applyFill="1" applyBorder="1" applyAlignment="1" applyProtection="1">
      <alignment vertical="center"/>
      <protection/>
    </xf>
    <xf numFmtId="181" fontId="26" fillId="61" borderId="26" xfId="0" applyNumberFormat="1" applyFont="1" applyFill="1" applyBorder="1" applyAlignment="1" applyProtection="1">
      <alignment/>
      <protection/>
    </xf>
    <xf numFmtId="181" fontId="26" fillId="62" borderId="26" xfId="0" applyNumberFormat="1" applyFont="1" applyFill="1" applyBorder="1" applyAlignment="1" applyProtection="1">
      <alignment/>
      <protection/>
    </xf>
    <xf numFmtId="2" fontId="26" fillId="62" borderId="0" xfId="0" applyNumberFormat="1" applyFont="1" applyFill="1" applyBorder="1" applyAlignment="1">
      <alignment horizontal="right" vertical="center"/>
    </xf>
    <xf numFmtId="2" fontId="26" fillId="62" borderId="30" xfId="0" applyNumberFormat="1" applyFont="1" applyFill="1" applyBorder="1" applyAlignment="1" applyProtection="1">
      <alignment vertical="center"/>
      <protection/>
    </xf>
    <xf numFmtId="181" fontId="34" fillId="61" borderId="26" xfId="0" applyNumberFormat="1" applyFont="1" applyFill="1" applyBorder="1" applyAlignment="1" applyProtection="1">
      <alignment/>
      <protection/>
    </xf>
    <xf numFmtId="180" fontId="0" fillId="0" borderId="0" xfId="0" applyAlignment="1">
      <alignment horizontal="left"/>
    </xf>
    <xf numFmtId="2" fontId="31" fillId="0" borderId="0" xfId="0" applyNumberFormat="1" applyFont="1" applyBorder="1" applyAlignment="1">
      <alignment/>
    </xf>
    <xf numFmtId="2" fontId="31" fillId="0" borderId="0" xfId="0" applyNumberFormat="1" applyFont="1" applyBorder="1" applyAlignment="1">
      <alignment vertical="center"/>
    </xf>
    <xf numFmtId="180" fontId="0" fillId="0" borderId="0" xfId="0" applyBorder="1" applyAlignment="1">
      <alignment horizontal="center"/>
    </xf>
    <xf numFmtId="180" fontId="23" fillId="0" borderId="0" xfId="0" applyFont="1" applyBorder="1" applyAlignment="1">
      <alignment horizontal="left"/>
    </xf>
    <xf numFmtId="0" fontId="29" fillId="0" borderId="0" xfId="0" applyNumberFormat="1" applyFont="1" applyBorder="1" applyAlignment="1">
      <alignment horizontal="left"/>
    </xf>
    <xf numFmtId="181" fontId="26" fillId="0" borderId="35" xfId="0" applyNumberFormat="1" applyFont="1" applyBorder="1" applyAlignment="1" applyProtection="1">
      <alignment horizontal="right"/>
      <protection/>
    </xf>
    <xf numFmtId="180" fontId="26" fillId="0" borderId="25" xfId="0" applyFont="1" applyBorder="1" applyAlignment="1" applyProtection="1">
      <alignment/>
      <protection/>
    </xf>
    <xf numFmtId="2" fontId="26" fillId="62" borderId="33" xfId="0" applyNumberFormat="1" applyFont="1" applyFill="1" applyBorder="1" applyAlignment="1" applyProtection="1">
      <alignment horizontal="right" vertical="center"/>
      <protection/>
    </xf>
    <xf numFmtId="180" fontId="26" fillId="0" borderId="0" xfId="0" applyFont="1" applyBorder="1" applyAlignment="1" applyProtection="1">
      <alignment/>
      <protection/>
    </xf>
    <xf numFmtId="180" fontId="57" fillId="0" borderId="0" xfId="0" applyFont="1" applyBorder="1" applyAlignment="1">
      <alignment/>
    </xf>
    <xf numFmtId="181" fontId="29" fillId="0" borderId="0" xfId="0" applyNumberFormat="1" applyFont="1" applyAlignment="1" applyProtection="1">
      <alignment/>
      <protection/>
    </xf>
    <xf numFmtId="180" fontId="29" fillId="0" borderId="0" xfId="0" applyFont="1" applyAlignment="1">
      <alignment/>
    </xf>
    <xf numFmtId="2" fontId="26" fillId="19" borderId="30" xfId="0" applyNumberFormat="1" applyFont="1" applyFill="1" applyBorder="1" applyAlignment="1" applyProtection="1">
      <alignment horizontal="right" vertical="center"/>
      <protection/>
    </xf>
    <xf numFmtId="2" fontId="57" fillId="0" borderId="30" xfId="0" applyNumberFormat="1" applyFont="1" applyBorder="1" applyAlignment="1" applyProtection="1">
      <alignment horizontal="right" vertical="center"/>
      <protection/>
    </xf>
    <xf numFmtId="2" fontId="57" fillId="19" borderId="30" xfId="0" applyNumberFormat="1" applyFont="1" applyFill="1" applyBorder="1" applyAlignment="1" applyProtection="1">
      <alignment horizontal="right" vertical="center"/>
      <protection/>
    </xf>
    <xf numFmtId="2" fontId="26" fillId="61" borderId="30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 vertical="center"/>
      <protection/>
    </xf>
    <xf numFmtId="2" fontId="26" fillId="0" borderId="29" xfId="0" applyNumberFormat="1" applyFont="1" applyBorder="1" applyAlignment="1" applyProtection="1">
      <alignment/>
      <protection/>
    </xf>
    <xf numFmtId="181" fontId="26" fillId="62" borderId="36" xfId="0" applyNumberFormat="1" applyFont="1" applyFill="1" applyBorder="1" applyAlignment="1" applyProtection="1">
      <alignment/>
      <protection/>
    </xf>
    <xf numFmtId="2" fontId="26" fillId="0" borderId="29" xfId="0" applyNumberFormat="1" applyFont="1" applyBorder="1" applyAlignment="1" applyProtection="1">
      <alignment horizontal="right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 locked="0"/>
    </xf>
    <xf numFmtId="2" fontId="26" fillId="60" borderId="37" xfId="0" applyNumberFormat="1" applyFont="1" applyFill="1" applyBorder="1" applyAlignment="1" applyProtection="1">
      <alignment horizontal="center" vertical="center"/>
      <protection/>
    </xf>
    <xf numFmtId="2" fontId="57" fillId="58" borderId="3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Border="1" applyAlignment="1">
      <alignment horizontal="right"/>
    </xf>
    <xf numFmtId="180" fontId="0" fillId="0" borderId="0" xfId="0" applyBorder="1" applyAlignment="1">
      <alignment horizontal="right"/>
    </xf>
    <xf numFmtId="2" fontId="57" fillId="58" borderId="32" xfId="0" applyNumberFormat="1" applyFont="1" applyFill="1" applyBorder="1" applyAlignment="1" applyProtection="1">
      <alignment horizontal="center" vertical="center"/>
      <protection/>
    </xf>
    <xf numFmtId="180" fontId="0" fillId="62" borderId="0" xfId="0" applyFill="1" applyBorder="1" applyAlignment="1">
      <alignment/>
    </xf>
    <xf numFmtId="180" fontId="0" fillId="62" borderId="0" xfId="0" applyFill="1" applyAlignment="1">
      <alignment/>
    </xf>
    <xf numFmtId="180" fontId="23" fillId="62" borderId="0" xfId="0" applyFont="1" applyFill="1" applyBorder="1" applyAlignment="1">
      <alignment/>
    </xf>
    <xf numFmtId="180" fontId="23" fillId="62" borderId="0" xfId="0" applyFont="1" applyFill="1" applyBorder="1" applyAlignment="1">
      <alignment horizontal="center"/>
    </xf>
    <xf numFmtId="2" fontId="23" fillId="62" borderId="0" xfId="0" applyNumberFormat="1" applyFont="1" applyFill="1" applyBorder="1" applyAlignment="1">
      <alignment/>
    </xf>
    <xf numFmtId="2" fontId="26" fillId="58" borderId="0" xfId="0" applyNumberFormat="1" applyFont="1" applyFill="1" applyBorder="1" applyAlignment="1">
      <alignment horizontal="right" vertical="center"/>
    </xf>
    <xf numFmtId="2" fontId="26" fillId="0" borderId="32" xfId="0" applyNumberFormat="1" applyFont="1" applyBorder="1" applyAlignment="1" applyProtection="1">
      <alignment horizontal="center" vertical="center"/>
      <protection/>
    </xf>
    <xf numFmtId="2" fontId="26" fillId="59" borderId="30" xfId="0" applyNumberFormat="1" applyFont="1" applyFill="1" applyBorder="1" applyAlignment="1" applyProtection="1">
      <alignment horizontal="right" vertical="center"/>
      <protection/>
    </xf>
    <xf numFmtId="2" fontId="26" fillId="62" borderId="30" xfId="0" applyNumberFormat="1" applyFont="1" applyFill="1" applyBorder="1" applyAlignment="1" applyProtection="1">
      <alignment horizontal="right" vertical="center"/>
      <protection/>
    </xf>
    <xf numFmtId="2" fontId="26" fillId="58" borderId="30" xfId="0" applyNumberFormat="1" applyFont="1" applyFill="1" applyBorder="1" applyAlignment="1" applyProtection="1">
      <alignment horizontal="right" vertical="center"/>
      <protection/>
    </xf>
    <xf numFmtId="183" fontId="26" fillId="60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>
      <alignment horizontal="right"/>
    </xf>
    <xf numFmtId="4" fontId="26" fillId="60" borderId="30" xfId="0" applyNumberFormat="1" applyFont="1" applyFill="1" applyBorder="1" applyAlignment="1">
      <alignment horizontal="right"/>
    </xf>
    <xf numFmtId="2" fontId="26" fillId="62" borderId="30" xfId="0" applyNumberFormat="1" applyFont="1" applyFill="1" applyBorder="1" applyAlignment="1">
      <alignment horizontal="right"/>
    </xf>
    <xf numFmtId="2" fontId="26" fillId="63" borderId="30" xfId="0" applyNumberFormat="1" applyFont="1" applyFill="1" applyBorder="1" applyAlignment="1">
      <alignment horizontal="right"/>
    </xf>
    <xf numFmtId="2" fontId="26" fillId="0" borderId="30" xfId="0" applyNumberFormat="1" applyFont="1" applyBorder="1" applyAlignment="1" applyProtection="1">
      <alignment vertical="center"/>
      <protection/>
    </xf>
    <xf numFmtId="2" fontId="26" fillId="19" borderId="32" xfId="0" applyNumberFormat="1" applyFont="1" applyFill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/>
      <protection/>
    </xf>
    <xf numFmtId="182" fontId="34" fillId="4" borderId="33" xfId="0" applyNumberFormat="1" applyFont="1" applyFill="1" applyBorder="1" applyAlignment="1" applyProtection="1">
      <alignment horizontal="center"/>
      <protection/>
    </xf>
    <xf numFmtId="180" fontId="26" fillId="63" borderId="26" xfId="0" applyFont="1" applyFill="1" applyBorder="1" applyAlignment="1" applyProtection="1">
      <alignment/>
      <protection/>
    </xf>
    <xf numFmtId="180" fontId="26" fillId="60" borderId="26" xfId="0" applyFont="1" applyFill="1" applyBorder="1" applyAlignment="1" applyProtection="1">
      <alignment/>
      <protection/>
    </xf>
    <xf numFmtId="180" fontId="34" fillId="60" borderId="26" xfId="0" applyFont="1" applyFill="1" applyBorder="1" applyAlignment="1" applyProtection="1">
      <alignment/>
      <protection/>
    </xf>
    <xf numFmtId="181" fontId="26" fillId="0" borderId="29" xfId="0" applyNumberFormat="1" applyFont="1" applyBorder="1" applyAlignment="1" applyProtection="1">
      <alignment horizontal="right"/>
      <protection/>
    </xf>
    <xf numFmtId="181" fontId="26" fillId="0" borderId="29" xfId="0" applyNumberFormat="1" applyFont="1" applyBorder="1" applyAlignment="1" applyProtection="1">
      <alignment horizontal="center"/>
      <protection/>
    </xf>
    <xf numFmtId="181" fontId="34" fillId="0" borderId="29" xfId="0" applyNumberFormat="1" applyFont="1" applyBorder="1" applyAlignment="1" applyProtection="1">
      <alignment horizontal="right"/>
      <protection/>
    </xf>
    <xf numFmtId="180" fontId="26" fillId="0" borderId="24" xfId="0" applyFont="1" applyBorder="1" applyAlignment="1" applyProtection="1">
      <alignment vertical="center"/>
      <protection/>
    </xf>
    <xf numFmtId="2" fontId="57" fillId="0" borderId="30" xfId="0" applyNumberFormat="1" applyFont="1" applyBorder="1" applyAlignment="1" applyProtection="1">
      <alignment vertical="center"/>
      <protection/>
    </xf>
    <xf numFmtId="2" fontId="26" fillId="61" borderId="33" xfId="0" applyNumberFormat="1" applyFont="1" applyFill="1" applyBorder="1" applyAlignment="1" applyProtection="1">
      <alignment horizontal="right" vertical="center"/>
      <protection/>
    </xf>
    <xf numFmtId="2" fontId="26" fillId="0" borderId="30" xfId="0" applyNumberFormat="1" applyFont="1" applyBorder="1" applyAlignment="1" applyProtection="1">
      <alignment horizontal="center"/>
      <protection/>
    </xf>
    <xf numFmtId="2" fontId="57" fillId="58" borderId="26" xfId="0" applyNumberFormat="1" applyFont="1" applyFill="1" applyBorder="1" applyAlignment="1" applyProtection="1">
      <alignment horizontal="center" vertical="center"/>
      <protection/>
    </xf>
    <xf numFmtId="2" fontId="57" fillId="19" borderId="0" xfId="0" applyNumberFormat="1" applyFont="1" applyFill="1" applyBorder="1" applyAlignment="1">
      <alignment horizontal="right" vertical="center"/>
    </xf>
    <xf numFmtId="2" fontId="57" fillId="0" borderId="0" xfId="0" applyNumberFormat="1" applyFont="1" applyBorder="1" applyAlignment="1">
      <alignment horizontal="right" vertical="center"/>
    </xf>
    <xf numFmtId="2" fontId="26" fillId="58" borderId="0" xfId="0" applyNumberFormat="1" applyFont="1" applyFill="1" applyBorder="1" applyAlignment="1">
      <alignment horizontal="right" vertical="center"/>
    </xf>
    <xf numFmtId="2" fontId="26" fillId="59" borderId="0" xfId="0" applyNumberFormat="1" applyFont="1" applyFill="1" applyBorder="1" applyAlignment="1">
      <alignment horizontal="right" vertical="center"/>
    </xf>
    <xf numFmtId="2" fontId="26" fillId="62" borderId="0" xfId="0" applyNumberFormat="1" applyFont="1" applyFill="1" applyBorder="1" applyAlignment="1">
      <alignment horizontal="right" vertical="center"/>
    </xf>
    <xf numFmtId="2" fontId="26" fillId="58" borderId="32" xfId="0" applyNumberFormat="1" applyFont="1" applyFill="1" applyBorder="1" applyAlignment="1">
      <alignment horizontal="right" vertical="center"/>
    </xf>
    <xf numFmtId="2" fontId="26" fillId="62" borderId="38" xfId="0" applyNumberFormat="1" applyFont="1" applyFill="1" applyBorder="1" applyAlignment="1">
      <alignment horizontal="right" vertical="center"/>
    </xf>
    <xf numFmtId="2" fontId="26" fillId="0" borderId="30" xfId="0" applyNumberFormat="1" applyFont="1" applyBorder="1" applyAlignment="1">
      <alignment horizontal="right"/>
    </xf>
    <xf numFmtId="183" fontId="26" fillId="0" borderId="30" xfId="0" applyNumberFormat="1" applyFont="1" applyBorder="1" applyAlignment="1">
      <alignment horizontal="right"/>
    </xf>
    <xf numFmtId="183" fontId="26" fillId="19" borderId="30" xfId="0" applyNumberFormat="1" applyFont="1" applyFill="1" applyBorder="1" applyAlignment="1">
      <alignment horizontal="right"/>
    </xf>
    <xf numFmtId="183" fontId="26" fillId="63" borderId="30" xfId="0" applyNumberFormat="1" applyFont="1" applyFill="1" applyBorder="1" applyAlignment="1">
      <alignment horizontal="right"/>
    </xf>
    <xf numFmtId="4" fontId="26" fillId="63" borderId="30" xfId="0" applyNumberFormat="1" applyFont="1" applyFill="1" applyBorder="1" applyAlignment="1" applyProtection="1">
      <alignment horizontal="right"/>
      <protection/>
    </xf>
    <xf numFmtId="2" fontId="26" fillId="60" borderId="33" xfId="0" applyNumberFormat="1" applyFont="1" applyFill="1" applyBorder="1" applyAlignment="1" applyProtection="1">
      <alignment horizontal="center" vertical="center"/>
      <protection/>
    </xf>
    <xf numFmtId="2" fontId="26" fillId="62" borderId="39" xfId="0" applyNumberFormat="1" applyFont="1" applyFill="1" applyBorder="1" applyAlignment="1">
      <alignment horizontal="right" vertical="center"/>
    </xf>
    <xf numFmtId="180" fontId="23" fillId="0" borderId="0" xfId="0" applyFont="1" applyBorder="1" applyAlignment="1">
      <alignment horizontal="left"/>
    </xf>
    <xf numFmtId="0" fontId="33" fillId="0" borderId="0" xfId="0" applyNumberFormat="1" applyFont="1" applyBorder="1" applyAlignment="1">
      <alignment horizontal="center" vertical="center"/>
    </xf>
    <xf numFmtId="2" fontId="33" fillId="0" borderId="0" xfId="0" applyNumberFormat="1" applyFont="1" applyBorder="1" applyAlignment="1">
      <alignment horizontal="center" vertical="center"/>
    </xf>
    <xf numFmtId="0" fontId="29" fillId="0" borderId="0" xfId="0" applyNumberFormat="1" applyFont="1" applyBorder="1" applyAlignment="1">
      <alignment horizontal="center"/>
    </xf>
    <xf numFmtId="0" fontId="33" fillId="0" borderId="0" xfId="0" applyNumberFormat="1" applyFont="1" applyBorder="1" applyAlignment="1">
      <alignment horizontal="center"/>
    </xf>
    <xf numFmtId="2" fontId="33" fillId="0" borderId="0" xfId="0" applyNumberFormat="1" applyFont="1" applyBorder="1" applyAlignment="1">
      <alignment horizontal="center"/>
    </xf>
    <xf numFmtId="0" fontId="32" fillId="0" borderId="0" xfId="0" applyNumberFormat="1" applyFont="1" applyAlignment="1">
      <alignment/>
    </xf>
    <xf numFmtId="0" fontId="33" fillId="0" borderId="0" xfId="0" applyNumberFormat="1" applyFont="1" applyAlignment="1">
      <alignment/>
    </xf>
    <xf numFmtId="0" fontId="32" fillId="0" borderId="0" xfId="0" applyNumberFormat="1" applyFont="1" applyBorder="1" applyAlignment="1">
      <alignment horizontal="center"/>
    </xf>
    <xf numFmtId="2" fontId="32" fillId="0" borderId="0" xfId="0" applyNumberFormat="1" applyFont="1" applyBorder="1" applyAlignment="1">
      <alignment horizontal="center"/>
    </xf>
    <xf numFmtId="180" fontId="30" fillId="0" borderId="0" xfId="217" applyFont="1" applyBorder="1" applyAlignment="1">
      <alignment horizontal="center"/>
    </xf>
    <xf numFmtId="180" fontId="57" fillId="0" borderId="0" xfId="0" applyFont="1" applyAlignment="1">
      <alignment horizontal="left"/>
    </xf>
    <xf numFmtId="180" fontId="34" fillId="4" borderId="28" xfId="0" applyFont="1" applyFill="1" applyBorder="1" applyAlignment="1" applyProtection="1">
      <alignment horizontal="center" vertical="center"/>
      <protection/>
    </xf>
    <xf numFmtId="49" fontId="34" fillId="0" borderId="28" xfId="0" applyNumberFormat="1" applyFont="1" applyBorder="1" applyAlignment="1" applyProtection="1">
      <alignment horizontal="center" vertical="center"/>
      <protection/>
    </xf>
    <xf numFmtId="180" fontId="34" fillId="4" borderId="29" xfId="0" applyFont="1" applyFill="1" applyBorder="1" applyAlignment="1" applyProtection="1">
      <alignment horizontal="center" vertical="center"/>
      <protection/>
    </xf>
    <xf numFmtId="180" fontId="34" fillId="4" borderId="25" xfId="0" applyFont="1" applyFill="1" applyBorder="1" applyAlignment="1" applyProtection="1">
      <alignment horizontal="center" vertical="center"/>
      <protection/>
    </xf>
    <xf numFmtId="180" fontId="34" fillId="4" borderId="30" xfId="0" applyFont="1" applyFill="1" applyBorder="1" applyAlignment="1" applyProtection="1">
      <alignment horizontal="center" vertical="center"/>
      <protection/>
    </xf>
    <xf numFmtId="180" fontId="58" fillId="0" borderId="0" xfId="0" applyFont="1" applyAlignment="1">
      <alignment horizontal="left"/>
    </xf>
    <xf numFmtId="181" fontId="29" fillId="0" borderId="0" xfId="0" applyNumberFormat="1" applyFont="1" applyBorder="1" applyAlignment="1" applyProtection="1">
      <alignment horizontal="left" vertical="center"/>
      <protection/>
    </xf>
    <xf numFmtId="181" fontId="29" fillId="0" borderId="0" xfId="0" applyNumberFormat="1" applyFont="1" applyBorder="1" applyAlignment="1" applyProtection="1">
      <alignment horizontal="center"/>
      <protection/>
    </xf>
    <xf numFmtId="180" fontId="34" fillId="0" borderId="28" xfId="0" applyFont="1" applyBorder="1" applyAlignment="1" applyProtection="1">
      <alignment horizontal="center" vertical="center" wrapText="1"/>
      <protection/>
    </xf>
    <xf numFmtId="180" fontId="34" fillId="0" borderId="23" xfId="0" applyFont="1" applyBorder="1" applyAlignment="1" applyProtection="1">
      <alignment horizontal="center" vertical="center" wrapText="1"/>
      <protection/>
    </xf>
    <xf numFmtId="180" fontId="34" fillId="0" borderId="34" xfId="0" applyFont="1" applyBorder="1" applyAlignment="1" applyProtection="1">
      <alignment horizontal="center" vertical="center" wrapText="1"/>
      <protection/>
    </xf>
    <xf numFmtId="180" fontId="34" fillId="0" borderId="28" xfId="0" applyFont="1" applyBorder="1" applyAlignment="1" applyProtection="1">
      <alignment horizontal="center" vertical="center"/>
      <protection/>
    </xf>
    <xf numFmtId="180" fontId="34" fillId="4" borderId="36" xfId="0" applyFont="1" applyFill="1" applyBorder="1" applyAlignment="1" applyProtection="1">
      <alignment horizontal="center" vertical="center"/>
      <protection/>
    </xf>
    <xf numFmtId="180" fontId="34" fillId="4" borderId="39" xfId="0" applyFont="1" applyFill="1" applyBorder="1" applyAlignment="1" applyProtection="1">
      <alignment horizontal="center" vertical="center"/>
      <protection/>
    </xf>
    <xf numFmtId="180" fontId="34" fillId="4" borderId="38" xfId="0" applyFont="1" applyFill="1" applyBorder="1" applyAlignment="1" applyProtection="1">
      <alignment horizontal="center" vertical="center"/>
      <protection/>
    </xf>
    <xf numFmtId="180" fontId="0" fillId="0" borderId="0" xfId="0" applyAlignment="1">
      <alignment horizontal="left"/>
    </xf>
    <xf numFmtId="180" fontId="27" fillId="0" borderId="0" xfId="0" applyFont="1" applyBorder="1" applyAlignment="1">
      <alignment horizontal="left"/>
    </xf>
    <xf numFmtId="180" fontId="29" fillId="4" borderId="40" xfId="0" applyFont="1" applyFill="1" applyBorder="1" applyAlignment="1" applyProtection="1">
      <alignment horizontal="left" vertical="center"/>
      <protection/>
    </xf>
    <xf numFmtId="180" fontId="29" fillId="0" borderId="40" xfId="0" applyFont="1" applyBorder="1" applyAlignment="1">
      <alignment horizontal="left" vertical="center"/>
    </xf>
    <xf numFmtId="180" fontId="29" fillId="0" borderId="0" xfId="0" applyFont="1" applyBorder="1" applyAlignment="1">
      <alignment horizontal="left" vertical="center"/>
    </xf>
  </cellXfs>
  <cellStyles count="254">
    <cellStyle name="Normal" xfId="0"/>
    <cellStyle name="20% - Énfasis1" xfId="15"/>
    <cellStyle name="20% - Énfasis1 2" xfId="16"/>
    <cellStyle name="20% - Énfasis1 2 2" xfId="17"/>
    <cellStyle name="20% - Énfasis1 2 2 2" xfId="18"/>
    <cellStyle name="20% - Énfasis1 2 3" xfId="19"/>
    <cellStyle name="20% - Énfasis1 3" xfId="20"/>
    <cellStyle name="20% - Énfasis1 3 2" xfId="21"/>
    <cellStyle name="20% - Énfasis1 3 2 2" xfId="22"/>
    <cellStyle name="20% - Énfasis1 3 3" xfId="23"/>
    <cellStyle name="20% - Énfasis1 4" xfId="24"/>
    <cellStyle name="20% - Énfasis1 4 2" xfId="25"/>
    <cellStyle name="20% - Énfasis1 4 2 2" xfId="26"/>
    <cellStyle name="20% - Énfasis1 4 3" xfId="27"/>
    <cellStyle name="20% - Énfasis1 5" xfId="28"/>
    <cellStyle name="20% - Énfasis1 5 2" xfId="29"/>
    <cellStyle name="20% - Énfasis2" xfId="30"/>
    <cellStyle name="20% - Énfasis2 2" xfId="31"/>
    <cellStyle name="20% - Énfasis2 2 2" xfId="32"/>
    <cellStyle name="20% - Énfasis2 2 2 2" xfId="33"/>
    <cellStyle name="20% - Énfasis2 2 3" xfId="34"/>
    <cellStyle name="20% - Énfasis2 3" xfId="35"/>
    <cellStyle name="20% - Énfasis2 3 2" xfId="36"/>
    <cellStyle name="20% - Énfasis2 3 2 2" xfId="37"/>
    <cellStyle name="20% - Énfasis2 3 3" xfId="38"/>
    <cellStyle name="20% - Énfasis2 4" xfId="39"/>
    <cellStyle name="20% - Énfasis2 4 2" xfId="40"/>
    <cellStyle name="20% - Énfasis3" xfId="41"/>
    <cellStyle name="20% - Énfasis3 2" xfId="42"/>
    <cellStyle name="20% - Énfasis3 2 2" xfId="43"/>
    <cellStyle name="20% - Énfasis3 2 2 2" xfId="44"/>
    <cellStyle name="20% - Énfasis3 2 3" xfId="45"/>
    <cellStyle name="20% - Énfasis3 3" xfId="46"/>
    <cellStyle name="20% - Énfasis3 3 2" xfId="47"/>
    <cellStyle name="20% - Énfasis3 3 2 2" xfId="48"/>
    <cellStyle name="20% - Énfasis3 3 3" xfId="49"/>
    <cellStyle name="20% - Énfasis3 4" xfId="50"/>
    <cellStyle name="20% - Énfasis3 4 2" xfId="51"/>
    <cellStyle name="20% - Énfasis3 4 2 2" xfId="52"/>
    <cellStyle name="20% - Énfasis3 4 3" xfId="53"/>
    <cellStyle name="20% - Énfasis3 5" xfId="54"/>
    <cellStyle name="20% - Énfasis3 5 2" xfId="55"/>
    <cellStyle name="20% - Énfasis4" xfId="56"/>
    <cellStyle name="20% - Énfasis4 2" xfId="57"/>
    <cellStyle name="20% - Énfasis4 2 2" xfId="58"/>
    <cellStyle name="20% - Énfasis4 2 2 2" xfId="59"/>
    <cellStyle name="20% - Énfasis4 2 3" xfId="60"/>
    <cellStyle name="20% - Énfasis4 3" xfId="61"/>
    <cellStyle name="20% - Énfasis4 3 2" xfId="62"/>
    <cellStyle name="20% - Énfasis4 3 2 2" xfId="63"/>
    <cellStyle name="20% - Énfasis4 3 3" xfId="64"/>
    <cellStyle name="20% - Énfasis4 4" xfId="65"/>
    <cellStyle name="20% - Énfasis4 4 2" xfId="66"/>
    <cellStyle name="20% - Énfasis4 4 2 2" xfId="67"/>
    <cellStyle name="20% - Énfasis4 4 3" xfId="68"/>
    <cellStyle name="20% - Énfasis4 5" xfId="69"/>
    <cellStyle name="20% - Énfasis4 5 2" xfId="70"/>
    <cellStyle name="20% - Énfasis5" xfId="71"/>
    <cellStyle name="20% - Énfasis5 2" xfId="72"/>
    <cellStyle name="20% - Énfasis5 2 2" xfId="73"/>
    <cellStyle name="20% - Énfasis5 2 2 2" xfId="74"/>
    <cellStyle name="20% - Énfasis5 2 3" xfId="75"/>
    <cellStyle name="20% - Énfasis5 3" xfId="76"/>
    <cellStyle name="20% - Énfasis5 3 2" xfId="77"/>
    <cellStyle name="20% - Énfasis5 3 2 2" xfId="78"/>
    <cellStyle name="20% - Énfasis5 3 3" xfId="79"/>
    <cellStyle name="20% - Énfasis5 4" xfId="80"/>
    <cellStyle name="20% - Énfasis5 4 2" xfId="81"/>
    <cellStyle name="20% - Énfasis6" xfId="82"/>
    <cellStyle name="20% - Énfasis6 2" xfId="83"/>
    <cellStyle name="20% - Énfasis6 2 2" xfId="84"/>
    <cellStyle name="20% - Énfasis6 2 2 2" xfId="85"/>
    <cellStyle name="20% - Énfasis6 2 3" xfId="86"/>
    <cellStyle name="20% - Énfasis6 3" xfId="87"/>
    <cellStyle name="20% - Énfasis6 3 2" xfId="88"/>
    <cellStyle name="20% - Énfasis6 3 2 2" xfId="89"/>
    <cellStyle name="20% - Énfasis6 3 3" xfId="90"/>
    <cellStyle name="20% - Énfasis6 4" xfId="91"/>
    <cellStyle name="20% - Énfasis6 4 2" xfId="92"/>
    <cellStyle name="40% - Énfasis1" xfId="93"/>
    <cellStyle name="40% - Énfasis1 2" xfId="94"/>
    <cellStyle name="40% - Énfasis1 2 2" xfId="95"/>
    <cellStyle name="40% - Énfasis1 2 2 2" xfId="96"/>
    <cellStyle name="40% - Énfasis1 2 3" xfId="97"/>
    <cellStyle name="40% - Énfasis1 3" xfId="98"/>
    <cellStyle name="40% - Énfasis1 3 2" xfId="99"/>
    <cellStyle name="40% - Énfasis1 3 2 2" xfId="100"/>
    <cellStyle name="40% - Énfasis1 3 3" xfId="101"/>
    <cellStyle name="40% - Énfasis1 4" xfId="102"/>
    <cellStyle name="40% - Énfasis1 4 2" xfId="103"/>
    <cellStyle name="40% - Énfasis2" xfId="104"/>
    <cellStyle name="40% - Énfasis2 2" xfId="105"/>
    <cellStyle name="40% - Énfasis2 2 2" xfId="106"/>
    <cellStyle name="40% - Énfasis2 2 2 2" xfId="107"/>
    <cellStyle name="40% - Énfasis2 2 3" xfId="108"/>
    <cellStyle name="40% - Énfasis2 3" xfId="109"/>
    <cellStyle name="40% - Énfasis2 3 2" xfId="110"/>
    <cellStyle name="40% - Énfasis2 3 2 2" xfId="111"/>
    <cellStyle name="40% - Énfasis2 3 3" xfId="112"/>
    <cellStyle name="40% - Énfasis2 4" xfId="113"/>
    <cellStyle name="40% - Énfasis2 4 2" xfId="114"/>
    <cellStyle name="40% - Énfasis3" xfId="115"/>
    <cellStyle name="40% - Énfasis3 2" xfId="116"/>
    <cellStyle name="40% - Énfasis3 2 2" xfId="117"/>
    <cellStyle name="40% - Énfasis3 2 2 2" xfId="118"/>
    <cellStyle name="40% - Énfasis3 2 3" xfId="119"/>
    <cellStyle name="40% - Énfasis3 3" xfId="120"/>
    <cellStyle name="40% - Énfasis3 3 2" xfId="121"/>
    <cellStyle name="40% - Énfasis3 3 2 2" xfId="122"/>
    <cellStyle name="40% - Énfasis3 3 3" xfId="123"/>
    <cellStyle name="40% - Énfasis3 4" xfId="124"/>
    <cellStyle name="40% - Énfasis3 4 2" xfId="125"/>
    <cellStyle name="40% - Énfasis4" xfId="126"/>
    <cellStyle name="40% - Énfasis4 2" xfId="127"/>
    <cellStyle name="40% - Énfasis4 2 2" xfId="128"/>
    <cellStyle name="40% - Énfasis4 2 2 2" xfId="129"/>
    <cellStyle name="40% - Énfasis4 2 3" xfId="130"/>
    <cellStyle name="40% - Énfasis4 3" xfId="131"/>
    <cellStyle name="40% - Énfasis4 3 2" xfId="132"/>
    <cellStyle name="40% - Énfasis4 3 2 2" xfId="133"/>
    <cellStyle name="40% - Énfasis4 3 3" xfId="134"/>
    <cellStyle name="40% - Énfasis4 4" xfId="135"/>
    <cellStyle name="40% - Énfasis4 4 2" xfId="136"/>
    <cellStyle name="40% - Énfasis5" xfId="137"/>
    <cellStyle name="40% - Énfasis5 2" xfId="138"/>
    <cellStyle name="40% - Énfasis5 2 2" xfId="139"/>
    <cellStyle name="40% - Énfasis5 2 2 2" xfId="140"/>
    <cellStyle name="40% - Énfasis5 2 3" xfId="141"/>
    <cellStyle name="40% - Énfasis5 3" xfId="142"/>
    <cellStyle name="40% - Énfasis5 3 2" xfId="143"/>
    <cellStyle name="40% - Énfasis5 3 2 2" xfId="144"/>
    <cellStyle name="40% - Énfasis5 3 3" xfId="145"/>
    <cellStyle name="40% - Énfasis5 4" xfId="146"/>
    <cellStyle name="40% - Énfasis5 4 2" xfId="147"/>
    <cellStyle name="40% - Énfasis6" xfId="148"/>
    <cellStyle name="40% - Énfasis6 2" xfId="149"/>
    <cellStyle name="40% - Énfasis6 2 2" xfId="150"/>
    <cellStyle name="40% - Énfasis6 2 2 2" xfId="151"/>
    <cellStyle name="40% - Énfasis6 2 3" xfId="152"/>
    <cellStyle name="40% - Énfasis6 3" xfId="153"/>
    <cellStyle name="40% - Énfasis6 3 2" xfId="154"/>
    <cellStyle name="40% - Énfasis6 3 2 2" xfId="155"/>
    <cellStyle name="40% - Énfasis6 3 3" xfId="156"/>
    <cellStyle name="40% - Énfasis6 4" xfId="157"/>
    <cellStyle name="40% - Énfasis6 4 2" xfId="158"/>
    <cellStyle name="60% - Énfasis1" xfId="159"/>
    <cellStyle name="60% - Énfasis1 2" xfId="160"/>
    <cellStyle name="60% - Énfasis1 3" xfId="161"/>
    <cellStyle name="60% - Énfasis2" xfId="162"/>
    <cellStyle name="60% - Énfasis2 2" xfId="163"/>
    <cellStyle name="60% - Énfasis2 3" xfId="164"/>
    <cellStyle name="60% - Énfasis3" xfId="165"/>
    <cellStyle name="60% - Énfasis3 2" xfId="166"/>
    <cellStyle name="60% - Énfasis3 3" xfId="167"/>
    <cellStyle name="60% - Énfasis4" xfId="168"/>
    <cellStyle name="60% - Énfasis4 2" xfId="169"/>
    <cellStyle name="60% - Énfasis4 3" xfId="170"/>
    <cellStyle name="60% - Énfasis5" xfId="171"/>
    <cellStyle name="60% - Énfasis5 2" xfId="172"/>
    <cellStyle name="60% - Énfasis5 3" xfId="173"/>
    <cellStyle name="60% - Énfasis6" xfId="174"/>
    <cellStyle name="60% - Énfasis6 2" xfId="175"/>
    <cellStyle name="60% - Énfasis6 3" xfId="176"/>
    <cellStyle name="Buena 2" xfId="177"/>
    <cellStyle name="Buena 3" xfId="178"/>
    <cellStyle name="Bueno" xfId="179"/>
    <cellStyle name="Cálculo" xfId="180"/>
    <cellStyle name="Cálculo 2" xfId="181"/>
    <cellStyle name="Cálculo 3" xfId="182"/>
    <cellStyle name="Cálculo 4" xfId="183"/>
    <cellStyle name="Celda de comprobación" xfId="184"/>
    <cellStyle name="Celda de comprobación 2" xfId="185"/>
    <cellStyle name="Celda de comprobación 2 2" xfId="186"/>
    <cellStyle name="Celda de comprobación 3" xfId="187"/>
    <cellStyle name="Celda de comprobación 3 2" xfId="188"/>
    <cellStyle name="Celda vinculada" xfId="189"/>
    <cellStyle name="Celda vinculada 2" xfId="190"/>
    <cellStyle name="Celda vinculada 3" xfId="191"/>
    <cellStyle name="Encabezado 1" xfId="192"/>
    <cellStyle name="Encabezado 4" xfId="193"/>
    <cellStyle name="Encabezado 4 2" xfId="194"/>
    <cellStyle name="Encabezado 4 3" xfId="195"/>
    <cellStyle name="Énfasis1" xfId="196"/>
    <cellStyle name="Énfasis1 2" xfId="197"/>
    <cellStyle name="Énfasis1 3" xfId="198"/>
    <cellStyle name="Énfasis2" xfId="199"/>
    <cellStyle name="Énfasis2 2" xfId="200"/>
    <cellStyle name="Énfasis2 3" xfId="201"/>
    <cellStyle name="Énfasis3" xfId="202"/>
    <cellStyle name="Énfasis3 2" xfId="203"/>
    <cellStyle name="Énfasis3 3" xfId="204"/>
    <cellStyle name="Énfasis4" xfId="205"/>
    <cellStyle name="Énfasis4 2" xfId="206"/>
    <cellStyle name="Énfasis4 3" xfId="207"/>
    <cellStyle name="Énfasis5" xfId="208"/>
    <cellStyle name="Énfasis5 2" xfId="209"/>
    <cellStyle name="Énfasis5 3" xfId="210"/>
    <cellStyle name="Énfasis6" xfId="211"/>
    <cellStyle name="Énfasis6 2" xfId="212"/>
    <cellStyle name="Énfasis6 3" xfId="213"/>
    <cellStyle name="Entrada" xfId="214"/>
    <cellStyle name="Entrada 2" xfId="215"/>
    <cellStyle name="Entrada 3" xfId="216"/>
    <cellStyle name="Hyperlink" xfId="217"/>
    <cellStyle name="Hipervínculo 2" xfId="218"/>
    <cellStyle name="Followed Hyperlink" xfId="219"/>
    <cellStyle name="Incorrecto" xfId="220"/>
    <cellStyle name="Incorrecto 2" xfId="221"/>
    <cellStyle name="Incorrecto 3" xfId="222"/>
    <cellStyle name="Comma" xfId="223"/>
    <cellStyle name="Comma [0]" xfId="224"/>
    <cellStyle name="Currency" xfId="225"/>
    <cellStyle name="Currency [0]" xfId="226"/>
    <cellStyle name="Neutral" xfId="227"/>
    <cellStyle name="Neutral 2" xfId="228"/>
    <cellStyle name="Neutral 3" xfId="229"/>
    <cellStyle name="No-definido" xfId="230"/>
    <cellStyle name="Normal 2" xfId="231"/>
    <cellStyle name="Normal 3" xfId="232"/>
    <cellStyle name="Normal 4" xfId="233"/>
    <cellStyle name="Normal 5" xfId="234"/>
    <cellStyle name="Normal 6" xfId="235"/>
    <cellStyle name="Normal 7" xfId="236"/>
    <cellStyle name="Notas" xfId="237"/>
    <cellStyle name="Notas 2" xfId="238"/>
    <cellStyle name="Notas 3" xfId="239"/>
    <cellStyle name="Notas 4" xfId="240"/>
    <cellStyle name="Percent" xfId="241"/>
    <cellStyle name="Salida" xfId="242"/>
    <cellStyle name="Salida 2" xfId="243"/>
    <cellStyle name="Salida 3" xfId="244"/>
    <cellStyle name="Salida 4" xfId="245"/>
    <cellStyle name="Texto de advertencia" xfId="246"/>
    <cellStyle name="Texto de advertencia 2" xfId="247"/>
    <cellStyle name="Texto de advertencia 3" xfId="248"/>
    <cellStyle name="Texto explicativo" xfId="249"/>
    <cellStyle name="Texto explicativo 2" xfId="250"/>
    <cellStyle name="Texto explicativo 3" xfId="251"/>
    <cellStyle name="Título" xfId="252"/>
    <cellStyle name="Título 1 2" xfId="253"/>
    <cellStyle name="Título 1 3" xfId="254"/>
    <cellStyle name="Título 2" xfId="255"/>
    <cellStyle name="Título 2 2" xfId="256"/>
    <cellStyle name="Título 2 3" xfId="257"/>
    <cellStyle name="Título 3" xfId="258"/>
    <cellStyle name="Título 3 2" xfId="259"/>
    <cellStyle name="Título 3 3" xfId="260"/>
    <cellStyle name="Título 4" xfId="261"/>
    <cellStyle name="Título 5" xfId="262"/>
    <cellStyle name="Total" xfId="263"/>
    <cellStyle name="Total 2" xfId="264"/>
    <cellStyle name="Total 2 2" xfId="265"/>
    <cellStyle name="Total 3" xfId="266"/>
    <cellStyle name="Total 3 2" xfId="2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44</xdr:row>
      <xdr:rowOff>28575</xdr:rowOff>
    </xdr:from>
    <xdr:to>
      <xdr:col>2</xdr:col>
      <xdr:colOff>762000</xdr:colOff>
      <xdr:row>44</xdr:row>
      <xdr:rowOff>161925</xdr:rowOff>
    </xdr:to>
    <xdr:pic>
      <xdr:nvPicPr>
        <xdr:cNvPr id="1" name="2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0086975"/>
          <a:ext cx="3076575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0</xdr:row>
      <xdr:rowOff>95250</xdr:rowOff>
    </xdr:from>
    <xdr:to>
      <xdr:col>2</xdr:col>
      <xdr:colOff>428625</xdr:colOff>
      <xdr:row>6</xdr:row>
      <xdr:rowOff>57150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95250"/>
          <a:ext cx="2657475" cy="1333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39</xdr:row>
      <xdr:rowOff>0</xdr:rowOff>
    </xdr:from>
    <xdr:to>
      <xdr:col>3</xdr:col>
      <xdr:colOff>790575</xdr:colOff>
      <xdr:row>39</xdr:row>
      <xdr:rowOff>123825</xdr:rowOff>
    </xdr:to>
    <xdr:pic>
      <xdr:nvPicPr>
        <xdr:cNvPr id="1" name="1 Imagen" descr="pi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4400" y="8915400"/>
          <a:ext cx="2828925" cy="123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odepa.gob.cl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6"/>
  <sheetViews>
    <sheetView tabSelected="1" zoomScalePageLayoutView="0" workbookViewId="0" topLeftCell="A1">
      <selection activeCell="B23" sqref="B23"/>
    </sheetView>
  </sheetViews>
  <sheetFormatPr defaultColWidth="11.0859375" defaultRowHeight="18"/>
  <cols>
    <col min="1" max="5" width="11.0859375" style="0" customWidth="1"/>
    <col min="6" max="6" width="12.72265625" style="0" customWidth="1"/>
  </cols>
  <sheetData>
    <row r="1" spans="1:7" ht="18">
      <c r="A1" s="1"/>
      <c r="B1" s="1"/>
      <c r="C1" s="1"/>
      <c r="D1" s="1"/>
      <c r="E1" s="1"/>
      <c r="F1" s="1"/>
      <c r="G1" s="1"/>
    </row>
    <row r="2" spans="1:7" ht="18">
      <c r="A2" s="122"/>
      <c r="B2" s="122"/>
      <c r="C2" s="122"/>
      <c r="D2" s="122"/>
      <c r="E2" s="1"/>
      <c r="F2" s="1"/>
      <c r="G2" s="1"/>
    </row>
    <row r="3" spans="1:7" ht="18">
      <c r="A3" s="122"/>
      <c r="B3" s="122"/>
      <c r="C3" s="122"/>
      <c r="D3" s="122"/>
      <c r="E3" s="1"/>
      <c r="F3" s="1"/>
      <c r="G3" s="1"/>
    </row>
    <row r="4" spans="1:8" ht="18">
      <c r="A4" s="122"/>
      <c r="B4" s="122"/>
      <c r="C4" s="122"/>
      <c r="D4" s="122"/>
      <c r="E4" s="1"/>
      <c r="F4" s="1"/>
      <c r="G4" s="1"/>
      <c r="H4" s="1"/>
    </row>
    <row r="5" spans="1:8" ht="18">
      <c r="A5" s="122"/>
      <c r="B5" s="122"/>
      <c r="C5" s="122"/>
      <c r="D5" s="122"/>
      <c r="E5" s="1"/>
      <c r="F5" s="1"/>
      <c r="G5" s="1"/>
      <c r="H5" s="1"/>
    </row>
    <row r="6" spans="1:8" ht="18">
      <c r="A6" s="122"/>
      <c r="B6" s="122"/>
      <c r="C6" s="122"/>
      <c r="D6" s="122"/>
      <c r="E6" s="1"/>
      <c r="F6" s="120"/>
      <c r="G6" s="1"/>
      <c r="H6" s="1"/>
    </row>
    <row r="7" spans="1:8" ht="18">
      <c r="A7" s="122"/>
      <c r="B7" s="122"/>
      <c r="C7" s="122"/>
      <c r="D7" s="122"/>
      <c r="E7" s="1"/>
      <c r="F7" s="120"/>
      <c r="G7" s="1"/>
      <c r="H7" s="1"/>
    </row>
    <row r="8" spans="1:8" ht="18">
      <c r="A8" s="122"/>
      <c r="B8" s="122"/>
      <c r="C8" s="122"/>
      <c r="D8" s="122"/>
      <c r="E8" s="1"/>
      <c r="F8" s="1"/>
      <c r="G8" s="1"/>
      <c r="H8" s="1"/>
    </row>
    <row r="9" spans="1:8" ht="18">
      <c r="A9" s="123"/>
      <c r="B9" s="122"/>
      <c r="C9" s="122"/>
      <c r="D9" s="122"/>
      <c r="E9" s="1"/>
      <c r="F9" s="1"/>
      <c r="G9" s="1"/>
      <c r="H9" s="1"/>
    </row>
    <row r="10" spans="1:8" ht="18">
      <c r="A10" s="124"/>
      <c r="B10" s="124"/>
      <c r="C10" s="124"/>
      <c r="D10" s="126"/>
      <c r="E10" s="61"/>
      <c r="F10" s="61"/>
      <c r="G10" s="61"/>
      <c r="H10" s="1"/>
    </row>
    <row r="11" spans="1:8" ht="18">
      <c r="A11" s="125"/>
      <c r="B11" s="125"/>
      <c r="C11" s="125"/>
      <c r="D11" s="125"/>
      <c r="E11" s="2"/>
      <c r="F11" s="2"/>
      <c r="G11" s="2"/>
      <c r="H11" s="1"/>
    </row>
    <row r="12" spans="1:8" ht="18">
      <c r="A12" s="2"/>
      <c r="B12" s="2"/>
      <c r="C12" s="2"/>
      <c r="D12" s="125"/>
      <c r="E12" s="2"/>
      <c r="F12" s="2"/>
      <c r="G12" s="2"/>
      <c r="H12" s="1"/>
    </row>
    <row r="13" spans="1:8" ht="18">
      <c r="A13" s="60"/>
      <c r="B13" s="60"/>
      <c r="C13" s="60"/>
      <c r="D13" s="81"/>
      <c r="E13" s="60"/>
      <c r="F13" s="60"/>
      <c r="G13" s="60"/>
      <c r="H13" s="1"/>
    </row>
    <row r="14" spans="2:8" ht="18">
      <c r="B14" s="1"/>
      <c r="C14" s="1"/>
      <c r="D14" s="80"/>
      <c r="E14" s="1"/>
      <c r="F14" s="1"/>
      <c r="G14" s="1"/>
      <c r="H14" s="1"/>
    </row>
    <row r="15" spans="2:8" ht="18">
      <c r="B15" s="1"/>
      <c r="C15" s="1"/>
      <c r="D15" s="80"/>
      <c r="E15" s="1"/>
      <c r="F15" s="1"/>
      <c r="G15" s="1"/>
      <c r="H15" s="1"/>
    </row>
    <row r="16" spans="2:8" ht="18">
      <c r="B16" s="1"/>
      <c r="C16" s="1"/>
      <c r="D16" s="80"/>
      <c r="E16" s="1"/>
      <c r="F16" s="1"/>
      <c r="G16" s="1"/>
      <c r="H16" s="1"/>
    </row>
    <row r="17" spans="2:12" ht="18">
      <c r="B17" s="1"/>
      <c r="C17" s="1"/>
      <c r="D17" s="80"/>
      <c r="E17" s="1"/>
      <c r="F17" s="1"/>
      <c r="G17" s="1"/>
      <c r="H17" s="1"/>
      <c r="I17" s="1"/>
      <c r="J17" s="1"/>
      <c r="K17" s="1"/>
      <c r="L17" s="1"/>
    </row>
    <row r="18" spans="2:12" ht="18">
      <c r="B18" s="1"/>
      <c r="C18" s="1"/>
      <c r="D18" s="80"/>
      <c r="E18" s="1"/>
      <c r="F18" s="1"/>
      <c r="G18" s="1"/>
      <c r="H18" s="1"/>
      <c r="I18" s="1"/>
      <c r="J18" s="1"/>
      <c r="K18" s="1"/>
      <c r="L18" s="1"/>
    </row>
    <row r="19" spans="2:12" ht="18">
      <c r="B19" s="1"/>
      <c r="C19" s="1"/>
      <c r="D19" s="80"/>
      <c r="E19" s="1"/>
      <c r="F19" s="1"/>
      <c r="G19" s="1"/>
      <c r="H19" s="1"/>
      <c r="I19" s="1"/>
      <c r="J19" s="1"/>
      <c r="K19" s="1"/>
      <c r="L19" s="1"/>
    </row>
    <row r="20" spans="2:12" ht="18">
      <c r="B20" s="1"/>
      <c r="C20" s="1"/>
      <c r="D20" s="80"/>
      <c r="E20" s="1"/>
      <c r="F20" s="1"/>
      <c r="G20" s="1"/>
      <c r="H20" s="1"/>
      <c r="I20" s="1"/>
      <c r="J20" s="1"/>
      <c r="K20" s="1"/>
      <c r="L20" s="1"/>
    </row>
    <row r="21" spans="2:12" ht="18">
      <c r="B21" s="1"/>
      <c r="C21" s="1"/>
      <c r="D21" s="80"/>
      <c r="E21" s="1"/>
      <c r="F21" s="1"/>
      <c r="G21" s="1"/>
      <c r="H21" s="1"/>
      <c r="I21" s="1"/>
      <c r="J21" s="1"/>
      <c r="K21" s="1"/>
      <c r="L21" s="1"/>
    </row>
    <row r="22" spans="2:12" ht="18">
      <c r="B22" s="166" t="s">
        <v>53</v>
      </c>
      <c r="C22" s="166"/>
      <c r="D22" s="166"/>
      <c r="E22" s="166"/>
      <c r="F22" s="1"/>
      <c r="G22" s="1"/>
      <c r="H22" s="1"/>
      <c r="I22" s="1"/>
      <c r="J22" s="1"/>
      <c r="K22" s="1"/>
      <c r="L22" s="1"/>
    </row>
    <row r="23" spans="2:12" ht="18">
      <c r="B23" s="99" t="s">
        <v>77</v>
      </c>
      <c r="C23" s="99"/>
      <c r="D23" s="99"/>
      <c r="E23" s="99"/>
      <c r="F23" s="95"/>
      <c r="G23" s="96"/>
      <c r="H23" s="1"/>
      <c r="I23" s="1"/>
      <c r="J23" s="1"/>
      <c r="K23" s="1"/>
      <c r="L23" s="1"/>
    </row>
    <row r="24" spans="1:12" ht="18">
      <c r="A24" s="1"/>
      <c r="B24" s="1"/>
      <c r="C24" s="98"/>
      <c r="D24" s="98"/>
      <c r="E24" s="98"/>
      <c r="F24" s="98"/>
      <c r="G24" s="97"/>
      <c r="H24" s="1"/>
      <c r="I24" s="1"/>
      <c r="J24" s="1"/>
      <c r="K24" s="1"/>
      <c r="L24" s="1"/>
    </row>
    <row r="25" spans="1:12" ht="18">
      <c r="A25" s="7"/>
      <c r="B25" s="7"/>
      <c r="C25" s="7"/>
      <c r="D25" s="80"/>
      <c r="E25" s="7"/>
      <c r="F25" s="7"/>
      <c r="G25" s="7"/>
      <c r="H25" s="7"/>
      <c r="I25" s="7"/>
      <c r="J25" s="7"/>
      <c r="K25" s="7"/>
      <c r="L25" s="7"/>
    </row>
    <row r="26" spans="2:12" ht="18">
      <c r="B26" s="1"/>
      <c r="C26" s="1"/>
      <c r="D26" s="80"/>
      <c r="E26" s="1"/>
      <c r="F26" s="1"/>
      <c r="G26" s="1"/>
      <c r="H26" s="1"/>
      <c r="I26" s="1"/>
      <c r="J26" s="1"/>
      <c r="K26" s="1"/>
      <c r="L26" s="1"/>
    </row>
    <row r="27" spans="2:8" ht="18">
      <c r="B27" s="1"/>
      <c r="C27" s="1"/>
      <c r="D27" s="80"/>
      <c r="E27" s="1"/>
      <c r="F27" s="1"/>
      <c r="G27" s="1"/>
      <c r="H27" s="1"/>
    </row>
    <row r="28" spans="1:8" ht="18">
      <c r="A28" s="1"/>
      <c r="B28" s="1"/>
      <c r="C28" s="1"/>
      <c r="D28" s="1"/>
      <c r="E28" s="1"/>
      <c r="F28" s="1"/>
      <c r="G28" s="1"/>
      <c r="H28" s="1"/>
    </row>
    <row r="29" spans="1:8" ht="18">
      <c r="A29" s="1"/>
      <c r="B29" s="1"/>
      <c r="C29" s="1"/>
      <c r="D29" s="1"/>
      <c r="E29" s="1"/>
      <c r="F29" s="1"/>
      <c r="G29" s="1"/>
      <c r="H29" s="1"/>
    </row>
    <row r="30" spans="1:8" ht="18">
      <c r="A30" s="8"/>
      <c r="B30" s="8"/>
      <c r="C30" s="8"/>
      <c r="D30" s="8"/>
      <c r="E30" s="8"/>
      <c r="F30" s="8"/>
      <c r="G30" s="8"/>
      <c r="H30" s="1"/>
    </row>
    <row r="31" spans="2:8" ht="18">
      <c r="B31" s="9"/>
      <c r="C31" s="9"/>
      <c r="D31" s="9"/>
      <c r="E31" s="9"/>
      <c r="F31" s="9"/>
      <c r="G31" s="9"/>
      <c r="H31" s="1"/>
    </row>
    <row r="32" spans="1:7" ht="18">
      <c r="A32" s="1"/>
      <c r="B32" s="1"/>
      <c r="C32" s="1"/>
      <c r="D32" s="1"/>
      <c r="E32" s="1"/>
      <c r="F32" s="1"/>
      <c r="G32" s="1"/>
    </row>
    <row r="33" spans="1:7" ht="18">
      <c r="A33" s="1"/>
      <c r="B33" s="1"/>
      <c r="C33" s="1"/>
      <c r="D33" s="1"/>
      <c r="E33" s="1"/>
      <c r="F33" s="1"/>
      <c r="G33" s="1"/>
    </row>
    <row r="34" spans="1:7" ht="18">
      <c r="A34" s="1"/>
      <c r="B34" s="1"/>
      <c r="C34" s="1"/>
      <c r="D34" s="1"/>
      <c r="E34" s="1"/>
      <c r="F34" s="1"/>
      <c r="G34" s="1"/>
    </row>
    <row r="44" ht="18">
      <c r="A44" s="10" t="s">
        <v>0</v>
      </c>
    </row>
    <row r="45" spans="3:7" ht="18">
      <c r="C45" s="8"/>
      <c r="D45" s="8"/>
      <c r="E45" s="8"/>
      <c r="F45" s="8"/>
      <c r="G45" s="8"/>
    </row>
    <row r="46" spans="1:7" ht="18">
      <c r="A46" s="1"/>
      <c r="B46" s="1"/>
      <c r="C46" s="1"/>
      <c r="D46" s="1"/>
      <c r="E46" s="1"/>
      <c r="F46" s="1"/>
      <c r="G46" s="1"/>
    </row>
  </sheetData>
  <sheetProtection selectLockedCells="1" selectUnlockedCells="1"/>
  <mergeCells count="1">
    <mergeCell ref="B22:E22"/>
  </mergeCells>
  <hyperlinks>
    <hyperlink ref="A4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2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39"/>
  <sheetViews>
    <sheetView zoomScalePageLayoutView="0" workbookViewId="0" topLeftCell="A1">
      <selection activeCell="A19" sqref="A19:F19"/>
    </sheetView>
  </sheetViews>
  <sheetFormatPr defaultColWidth="8.72265625" defaultRowHeight="18"/>
  <cols>
    <col min="1" max="1" width="8.72265625" style="11" customWidth="1"/>
    <col min="2" max="2" width="7.99609375" style="11" customWidth="1"/>
    <col min="3" max="3" width="11.453125" style="11" customWidth="1"/>
    <col min="4" max="6" width="8.72265625" style="11" customWidth="1"/>
    <col min="7" max="7" width="7.453125" style="11" customWidth="1"/>
    <col min="8" max="16384" width="8.72265625" style="11" customWidth="1"/>
  </cols>
  <sheetData>
    <row r="4" spans="6:8" ht="18">
      <c r="F4" s="71"/>
      <c r="G4" s="71"/>
      <c r="H4" s="71"/>
    </row>
    <row r="5" spans="1:8" ht="18">
      <c r="A5" s="71"/>
      <c r="B5" s="71"/>
      <c r="C5" s="71"/>
      <c r="D5" s="71"/>
      <c r="E5" s="71"/>
      <c r="F5" s="71"/>
      <c r="G5" s="71"/>
      <c r="H5" s="71"/>
    </row>
    <row r="6" spans="1:8" ht="18">
      <c r="A6" s="71"/>
      <c r="B6" s="71"/>
      <c r="C6" s="71"/>
      <c r="D6" s="71"/>
      <c r="E6" s="71"/>
      <c r="F6" s="119"/>
      <c r="G6" s="71"/>
      <c r="H6" s="71"/>
    </row>
    <row r="7" spans="1:8" ht="18">
      <c r="A7" s="71"/>
      <c r="B7" s="71"/>
      <c r="C7" s="71"/>
      <c r="D7" s="71"/>
      <c r="E7" s="71"/>
      <c r="F7" s="119"/>
      <c r="G7" s="71"/>
      <c r="H7" s="71"/>
    </row>
    <row r="8" spans="1:8" ht="18">
      <c r="A8" s="71"/>
      <c r="B8" s="71"/>
      <c r="C8" s="71"/>
      <c r="D8" s="71"/>
      <c r="E8" s="71"/>
      <c r="F8" s="71"/>
      <c r="G8" s="71"/>
      <c r="H8" s="71"/>
    </row>
    <row r="9" spans="1:8" ht="18">
      <c r="A9" s="71"/>
      <c r="B9" s="71"/>
      <c r="C9" s="71"/>
      <c r="D9" s="71"/>
      <c r="E9" s="71"/>
      <c r="F9" s="71"/>
      <c r="G9" s="71"/>
      <c r="H9" s="71"/>
    </row>
    <row r="10" spans="1:8" ht="18">
      <c r="A10" s="167" t="s">
        <v>48</v>
      </c>
      <c r="B10" s="167"/>
      <c r="C10" s="167"/>
      <c r="D10" s="168"/>
      <c r="E10" s="167"/>
      <c r="F10" s="167"/>
      <c r="G10" s="72"/>
      <c r="H10" s="71"/>
    </row>
    <row r="11" spans="1:8" ht="18">
      <c r="A11" s="169" t="s">
        <v>50</v>
      </c>
      <c r="B11" s="169"/>
      <c r="C11" s="169"/>
      <c r="D11" s="169"/>
      <c r="E11" s="169"/>
      <c r="F11" s="169"/>
      <c r="G11" s="76"/>
      <c r="H11" s="71"/>
    </row>
    <row r="12" spans="1:8" ht="18">
      <c r="A12" s="73"/>
      <c r="B12" s="73"/>
      <c r="C12" s="73"/>
      <c r="D12" s="73"/>
      <c r="E12" s="73"/>
      <c r="F12" s="73"/>
      <c r="G12" s="73"/>
      <c r="H12" s="71"/>
    </row>
    <row r="13" spans="1:8" ht="18">
      <c r="A13" s="170" t="s">
        <v>44</v>
      </c>
      <c r="B13" s="170"/>
      <c r="C13" s="170"/>
      <c r="D13" s="171"/>
      <c r="E13" s="170"/>
      <c r="F13" s="170"/>
      <c r="G13" s="74"/>
      <c r="H13" s="71"/>
    </row>
    <row r="14" spans="1:8" ht="18">
      <c r="A14" s="174" t="s">
        <v>45</v>
      </c>
      <c r="B14" s="174"/>
      <c r="C14" s="174"/>
      <c r="D14" s="175"/>
      <c r="E14" s="174"/>
      <c r="F14" s="174"/>
      <c r="G14" s="77"/>
      <c r="H14" s="71"/>
    </row>
    <row r="15" spans="1:8" ht="18">
      <c r="A15" s="73"/>
      <c r="B15" s="75"/>
      <c r="C15" s="75"/>
      <c r="D15" s="79"/>
      <c r="E15" s="75"/>
      <c r="F15" s="75"/>
      <c r="G15" s="75"/>
      <c r="H15" s="71"/>
    </row>
    <row r="16" spans="1:8" ht="18">
      <c r="A16" s="73"/>
      <c r="B16" s="75"/>
      <c r="C16" s="75"/>
      <c r="D16" s="79"/>
      <c r="E16" s="75"/>
      <c r="F16" s="75"/>
      <c r="G16" s="75"/>
      <c r="H16" s="71"/>
    </row>
    <row r="17" spans="1:12" ht="18">
      <c r="A17" s="73"/>
      <c r="B17" s="75"/>
      <c r="C17" s="75"/>
      <c r="D17" s="79"/>
      <c r="E17" s="75"/>
      <c r="F17" s="75"/>
      <c r="G17" s="75"/>
      <c r="H17" s="75"/>
      <c r="I17" s="75"/>
      <c r="J17" s="71"/>
      <c r="K17" s="71"/>
      <c r="L17" s="71"/>
    </row>
    <row r="18" spans="1:12" ht="18">
      <c r="A18" s="174" t="s">
        <v>64</v>
      </c>
      <c r="B18" s="174"/>
      <c r="C18" s="174"/>
      <c r="D18" s="175"/>
      <c r="E18" s="174"/>
      <c r="F18" s="174"/>
      <c r="G18" s="77"/>
      <c r="H18" s="71"/>
      <c r="I18" s="71"/>
      <c r="J18" s="71"/>
      <c r="K18" s="71"/>
      <c r="L18" s="71"/>
    </row>
    <row r="19" spans="1:12" ht="18">
      <c r="A19" s="170" t="s">
        <v>65</v>
      </c>
      <c r="B19" s="170"/>
      <c r="C19" s="170"/>
      <c r="D19" s="171"/>
      <c r="E19" s="170"/>
      <c r="F19" s="170"/>
      <c r="G19" s="74"/>
      <c r="H19" s="71"/>
      <c r="I19" s="71"/>
      <c r="J19" s="71"/>
      <c r="K19" s="71"/>
      <c r="L19" s="71"/>
    </row>
    <row r="20" spans="1:12" ht="18">
      <c r="A20" s="73"/>
      <c r="B20" s="75"/>
      <c r="C20" s="75"/>
      <c r="D20" s="79"/>
      <c r="E20" s="75"/>
      <c r="F20" s="75"/>
      <c r="G20" s="75"/>
      <c r="H20" s="71"/>
      <c r="I20" s="71"/>
      <c r="J20" s="71"/>
      <c r="K20" s="71"/>
      <c r="L20" s="71"/>
    </row>
    <row r="21" spans="1:12" ht="18">
      <c r="A21" s="73"/>
      <c r="B21" s="75"/>
      <c r="C21" s="75"/>
      <c r="D21" s="79"/>
      <c r="E21" s="75"/>
      <c r="F21" s="75"/>
      <c r="G21" s="75"/>
      <c r="H21" s="71"/>
      <c r="I21" s="71"/>
      <c r="J21" s="71"/>
      <c r="K21" s="71"/>
      <c r="L21" s="71"/>
    </row>
    <row r="22" spans="1:12" ht="18">
      <c r="A22" s="174" t="s">
        <v>46</v>
      </c>
      <c r="B22" s="174"/>
      <c r="C22" s="174"/>
      <c r="D22" s="175"/>
      <c r="E22" s="174"/>
      <c r="F22" s="174"/>
      <c r="G22" s="77"/>
      <c r="H22" s="71"/>
      <c r="I22" s="71"/>
      <c r="J22" s="71"/>
      <c r="K22" s="71"/>
      <c r="L22" s="71"/>
    </row>
    <row r="23" spans="1:12" ht="18">
      <c r="A23" s="73"/>
      <c r="B23" s="100"/>
      <c r="C23" s="100"/>
      <c r="D23" s="100"/>
      <c r="E23" s="100"/>
      <c r="F23" s="100"/>
      <c r="G23" s="73"/>
      <c r="H23" s="71"/>
      <c r="I23" s="71"/>
      <c r="J23" s="71"/>
      <c r="K23" s="71"/>
      <c r="L23" s="71"/>
    </row>
    <row r="24" spans="1:12" ht="18">
      <c r="A24" s="176" t="s">
        <v>0</v>
      </c>
      <c r="B24" s="176"/>
      <c r="C24" s="176"/>
      <c r="D24" s="176"/>
      <c r="E24" s="176"/>
      <c r="F24" s="176"/>
      <c r="G24" s="78"/>
      <c r="H24" s="71"/>
      <c r="I24" s="71"/>
      <c r="J24" s="71"/>
      <c r="K24" s="71"/>
      <c r="L24" s="71"/>
    </row>
    <row r="25" spans="1:12" ht="18">
      <c r="A25" s="71"/>
      <c r="B25" s="71"/>
      <c r="C25" s="71"/>
      <c r="D25" s="80"/>
      <c r="E25" s="71"/>
      <c r="F25" s="71"/>
      <c r="G25" s="71"/>
      <c r="H25" s="71"/>
      <c r="I25" s="71"/>
      <c r="J25" s="71"/>
      <c r="K25" s="71"/>
      <c r="L25" s="71"/>
    </row>
    <row r="26" spans="1:12" ht="18">
      <c r="A26" s="71"/>
      <c r="B26" s="71"/>
      <c r="C26" s="71"/>
      <c r="D26" s="80"/>
      <c r="E26" s="71"/>
      <c r="F26" s="71"/>
      <c r="G26" s="71"/>
      <c r="H26" s="71"/>
      <c r="I26" s="71"/>
      <c r="J26" s="71"/>
      <c r="K26" s="71"/>
      <c r="L26" s="71"/>
    </row>
    <row r="27" spans="1:8" ht="18">
      <c r="A27" s="71"/>
      <c r="B27" s="71"/>
      <c r="C27" s="71"/>
      <c r="D27" s="80"/>
      <c r="E27" s="71"/>
      <c r="F27" s="71"/>
      <c r="G27" s="71"/>
      <c r="H27" s="71"/>
    </row>
    <row r="28" spans="1:8" ht="18">
      <c r="A28" s="71"/>
      <c r="B28" s="71"/>
      <c r="C28" s="71"/>
      <c r="D28" s="71"/>
      <c r="E28" s="71"/>
      <c r="F28" s="71"/>
      <c r="G28" s="71"/>
      <c r="H28" s="71"/>
    </row>
    <row r="29" spans="1:8" ht="18">
      <c r="A29" s="71"/>
      <c r="B29" s="71"/>
      <c r="C29" s="71"/>
      <c r="D29" s="71"/>
      <c r="E29" s="71"/>
      <c r="F29" s="71"/>
      <c r="G29" s="71"/>
      <c r="H29" s="71"/>
    </row>
    <row r="30" spans="1:8" ht="18">
      <c r="A30" s="71"/>
      <c r="B30" s="71"/>
      <c r="C30" s="71"/>
      <c r="D30" s="71"/>
      <c r="E30" s="71"/>
      <c r="F30" s="71"/>
      <c r="G30" s="71"/>
      <c r="H30" s="71"/>
    </row>
    <row r="31" spans="1:8" ht="18">
      <c r="A31" s="71"/>
      <c r="B31" s="71"/>
      <c r="C31" s="71"/>
      <c r="D31" s="71"/>
      <c r="E31" s="71"/>
      <c r="F31" s="71"/>
      <c r="G31" s="71"/>
      <c r="H31" s="71"/>
    </row>
    <row r="36" spans="2:4" ht="18">
      <c r="B36" s="172" t="s">
        <v>49</v>
      </c>
      <c r="C36" s="172"/>
      <c r="D36" s="172"/>
    </row>
    <row r="37" spans="2:4" ht="18">
      <c r="B37" s="172" t="s">
        <v>59</v>
      </c>
      <c r="C37" s="172"/>
      <c r="D37" s="12"/>
    </row>
    <row r="38" spans="2:4" ht="18">
      <c r="B38" s="172" t="s">
        <v>60</v>
      </c>
      <c r="C38" s="172"/>
      <c r="D38" s="12"/>
    </row>
    <row r="39" spans="2:4" ht="18">
      <c r="B39" s="173" t="s">
        <v>47</v>
      </c>
      <c r="C39" s="173"/>
      <c r="D39" s="12"/>
    </row>
  </sheetData>
  <sheetProtection/>
  <mergeCells count="12">
    <mergeCell ref="A24:F24"/>
    <mergeCell ref="B36:D36"/>
    <mergeCell ref="A10:F10"/>
    <mergeCell ref="A11:F11"/>
    <mergeCell ref="A13:F13"/>
    <mergeCell ref="B37:C37"/>
    <mergeCell ref="B38:C38"/>
    <mergeCell ref="B39:C39"/>
    <mergeCell ref="A14:F14"/>
    <mergeCell ref="A18:F18"/>
    <mergeCell ref="A19:F19"/>
    <mergeCell ref="A22:F22"/>
  </mergeCells>
  <hyperlinks>
    <hyperlink ref="A24" r:id="rId1" display="www.odepa.gob.cl"/>
  </hyperlinks>
  <printOptions/>
  <pageMargins left="0.7" right="0.7" top="0.75" bottom="0.75" header="0.3" footer="0.3"/>
  <pageSetup fitToHeight="1" fitToWidth="1" horizontalDpi="600" verticalDpi="600" orientation="portrait" scale="99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zoomScalePageLayoutView="0" workbookViewId="0" topLeftCell="A1">
      <selection activeCell="B4" sqref="B4"/>
    </sheetView>
  </sheetViews>
  <sheetFormatPr defaultColWidth="11.0859375" defaultRowHeight="18"/>
  <cols>
    <col min="1" max="1" width="43.2734375" style="3" customWidth="1"/>
    <col min="2" max="3" width="7.6328125" style="3" customWidth="1"/>
    <col min="4" max="4" width="7.99609375" style="3" customWidth="1"/>
    <col min="5" max="6" width="7.6328125" style="3" customWidth="1"/>
    <col min="7" max="7" width="7.90625" style="3" customWidth="1"/>
    <col min="8" max="8" width="7.6328125" style="3" customWidth="1"/>
    <col min="9" max="9" width="7.453125" style="3" customWidth="1"/>
    <col min="10" max="10" width="7.6328125" style="3" customWidth="1"/>
    <col min="11" max="11" width="6.8125" style="3" customWidth="1"/>
    <col min="12" max="12" width="8.6328125" style="3" customWidth="1"/>
    <col min="13" max="13" width="9.6328125" style="3" customWidth="1"/>
    <col min="14" max="15" width="8.6328125" style="3" customWidth="1"/>
    <col min="16" max="36" width="11.6328125" style="3" customWidth="1"/>
    <col min="37" max="16384" width="11.0859375" style="3" customWidth="1"/>
  </cols>
  <sheetData>
    <row r="1" spans="1:12" ht="18" customHeight="1">
      <c r="A1" s="178" t="s">
        <v>1</v>
      </c>
      <c r="B1" s="15" t="s">
        <v>73</v>
      </c>
      <c r="C1" s="16"/>
      <c r="D1" s="16"/>
      <c r="E1" s="16"/>
      <c r="F1" s="16"/>
      <c r="G1" s="16"/>
      <c r="H1" s="16"/>
      <c r="I1" s="16"/>
      <c r="J1" s="16"/>
      <c r="K1" s="16"/>
      <c r="L1" s="30"/>
    </row>
    <row r="2" spans="1:15" ht="15.75" customHeight="1">
      <c r="A2" s="178"/>
      <c r="B2" s="179" t="s">
        <v>76</v>
      </c>
      <c r="C2" s="179"/>
      <c r="D2" s="179"/>
      <c r="E2" s="179"/>
      <c r="F2" s="179"/>
      <c r="G2" s="180" t="s">
        <v>2</v>
      </c>
      <c r="H2" s="180"/>
      <c r="I2" s="180"/>
      <c r="J2" s="180" t="s">
        <v>3</v>
      </c>
      <c r="K2" s="180"/>
      <c r="L2" s="180"/>
      <c r="M2" s="4"/>
      <c r="N2" s="4"/>
      <c r="O2" s="4"/>
    </row>
    <row r="3" spans="1:15" ht="15.75">
      <c r="A3" s="178"/>
      <c r="B3" s="31" t="s">
        <v>4</v>
      </c>
      <c r="C3" s="31" t="s">
        <v>5</v>
      </c>
      <c r="D3" s="31" t="s">
        <v>6</v>
      </c>
      <c r="E3" s="31" t="s">
        <v>7</v>
      </c>
      <c r="F3" s="31" t="s">
        <v>8</v>
      </c>
      <c r="G3" s="181"/>
      <c r="H3" s="180"/>
      <c r="I3" s="180"/>
      <c r="J3" s="182" t="s">
        <v>78</v>
      </c>
      <c r="K3" s="182"/>
      <c r="L3" s="182"/>
      <c r="M3" s="4"/>
      <c r="N3" s="4"/>
      <c r="O3" s="4"/>
    </row>
    <row r="4" spans="1:15" ht="15.75">
      <c r="A4" s="178"/>
      <c r="B4" s="55">
        <v>26</v>
      </c>
      <c r="C4" s="55">
        <v>27</v>
      </c>
      <c r="D4" s="55">
        <v>28</v>
      </c>
      <c r="E4" s="55">
        <v>1</v>
      </c>
      <c r="F4" s="55">
        <v>2</v>
      </c>
      <c r="G4" s="70" t="s">
        <v>54</v>
      </c>
      <c r="H4" s="68" t="s">
        <v>55</v>
      </c>
      <c r="I4" s="23" t="s">
        <v>9</v>
      </c>
      <c r="J4" s="24">
        <v>2017</v>
      </c>
      <c r="K4" s="24">
        <v>2018</v>
      </c>
      <c r="L4" s="23" t="s">
        <v>9</v>
      </c>
      <c r="M4" s="4"/>
      <c r="N4" s="4"/>
      <c r="O4" s="4"/>
    </row>
    <row r="5" spans="1:15" ht="15" customHeight="1">
      <c r="A5" s="46" t="s">
        <v>10</v>
      </c>
      <c r="B5" s="115"/>
      <c r="C5" s="113"/>
      <c r="D5" s="113"/>
      <c r="E5" s="113"/>
      <c r="F5" s="113"/>
      <c r="G5" s="113"/>
      <c r="H5" s="113"/>
      <c r="I5" s="32"/>
      <c r="J5" s="147"/>
      <c r="K5" s="33"/>
      <c r="L5" s="32"/>
      <c r="M5" s="4"/>
      <c r="N5" s="4"/>
      <c r="O5" s="4"/>
    </row>
    <row r="6" spans="1:15" ht="15">
      <c r="A6" s="38" t="s">
        <v>11</v>
      </c>
      <c r="B6" s="108">
        <v>190</v>
      </c>
      <c r="C6" s="27">
        <v>193</v>
      </c>
      <c r="D6" s="108">
        <v>195</v>
      </c>
      <c r="E6" s="108">
        <v>197</v>
      </c>
      <c r="F6" s="108">
        <v>197</v>
      </c>
      <c r="G6" s="108">
        <v>189.2</v>
      </c>
      <c r="H6" s="116">
        <f>AVERAGE(B6:F6)</f>
        <v>194.4</v>
      </c>
      <c r="I6" s="116">
        <f>(H6/G6-1)*100</f>
        <v>2.748414376321362</v>
      </c>
      <c r="J6" s="88">
        <v>184.17</v>
      </c>
      <c r="K6" s="34">
        <v>188.33</v>
      </c>
      <c r="L6" s="116">
        <f>(K6/J6-1)*100</f>
        <v>2.2587826464679495</v>
      </c>
      <c r="M6" s="4"/>
      <c r="N6" s="4"/>
      <c r="O6" s="4"/>
    </row>
    <row r="7" spans="1:15" ht="15">
      <c r="A7" s="47" t="s">
        <v>52</v>
      </c>
      <c r="B7" s="112" t="s">
        <v>66</v>
      </c>
      <c r="C7" s="112" t="s">
        <v>66</v>
      </c>
      <c r="D7" s="112" t="s">
        <v>66</v>
      </c>
      <c r="E7" s="112"/>
      <c r="F7" s="112"/>
      <c r="G7" s="112" t="s">
        <v>66</v>
      </c>
      <c r="H7" s="112" t="s">
        <v>66</v>
      </c>
      <c r="I7" s="112" t="s">
        <v>66</v>
      </c>
      <c r="J7" s="35">
        <v>170</v>
      </c>
      <c r="K7" s="128" t="s">
        <v>66</v>
      </c>
      <c r="L7" s="112" t="s">
        <v>66</v>
      </c>
      <c r="M7" s="4"/>
      <c r="N7" s="4"/>
      <c r="O7" s="4"/>
    </row>
    <row r="8" spans="1:15" ht="15.75">
      <c r="A8" s="48" t="s">
        <v>12</v>
      </c>
      <c r="B8" s="27"/>
      <c r="C8" s="108"/>
      <c r="D8" s="108"/>
      <c r="E8" s="108"/>
      <c r="F8" s="108"/>
      <c r="G8" s="27"/>
      <c r="H8" s="27"/>
      <c r="I8" s="27"/>
      <c r="J8" s="36"/>
      <c r="K8" s="36"/>
      <c r="L8" s="29"/>
      <c r="M8" s="4"/>
      <c r="N8" s="4"/>
      <c r="O8" s="4"/>
    </row>
    <row r="9" spans="1:15" ht="15">
      <c r="A9" s="47" t="s">
        <v>75</v>
      </c>
      <c r="B9" s="112"/>
      <c r="C9" s="112"/>
      <c r="D9" s="112"/>
      <c r="E9" s="112"/>
      <c r="F9" s="112"/>
      <c r="G9" s="112" t="s">
        <v>66</v>
      </c>
      <c r="H9" s="112" t="s">
        <v>66</v>
      </c>
      <c r="I9" s="112" t="s">
        <v>66</v>
      </c>
      <c r="J9" s="37"/>
      <c r="K9" s="37"/>
      <c r="L9" s="59" t="s">
        <v>67</v>
      </c>
      <c r="M9" s="4"/>
      <c r="N9" s="4"/>
      <c r="O9" s="4"/>
    </row>
    <row r="10" spans="1:15" ht="15">
      <c r="A10" s="62" t="s">
        <v>13</v>
      </c>
      <c r="B10" s="116">
        <v>203.10246</v>
      </c>
      <c r="C10" s="116">
        <v>204.66407999999998</v>
      </c>
      <c r="D10" s="116">
        <v>211.278</v>
      </c>
      <c r="E10" s="116">
        <v>218.81052</v>
      </c>
      <c r="F10" s="116">
        <v>214.95239999999998</v>
      </c>
      <c r="G10" s="29">
        <v>194.55818499999998</v>
      </c>
      <c r="H10" s="131">
        <f>AVERAGE(B10:F10)</f>
        <v>210.561492</v>
      </c>
      <c r="I10" s="116">
        <f>(H10/G10-1)*100</f>
        <v>8.22546067645522</v>
      </c>
      <c r="J10" s="88">
        <v>190.7</v>
      </c>
      <c r="K10" s="34">
        <v>196.9</v>
      </c>
      <c r="L10" s="51">
        <f>(K10/J10-1)*100</f>
        <v>3.251179863660214</v>
      </c>
      <c r="M10" s="4"/>
      <c r="N10" s="4"/>
      <c r="O10" s="4"/>
    </row>
    <row r="11" spans="1:15" ht="15">
      <c r="A11" s="39" t="s">
        <v>14</v>
      </c>
      <c r="B11" s="28">
        <v>262.16844</v>
      </c>
      <c r="C11" s="28">
        <v>266.30214</v>
      </c>
      <c r="D11" s="28">
        <v>272.73233999999997</v>
      </c>
      <c r="E11" s="28">
        <v>280.54044</v>
      </c>
      <c r="F11" s="28">
        <v>276.9579</v>
      </c>
      <c r="G11" s="28">
        <v>258.333285</v>
      </c>
      <c r="H11" s="111">
        <f>AVERAGE(B11:F11)</f>
        <v>271.74025199999994</v>
      </c>
      <c r="I11" s="28">
        <f>(H11/G11-1)*100</f>
        <v>5.189794648413182</v>
      </c>
      <c r="J11" s="40">
        <v>219.32</v>
      </c>
      <c r="K11" s="40">
        <v>259.22</v>
      </c>
      <c r="L11" s="52">
        <f>(K11/J11-1)*100</f>
        <v>18.1925952945468</v>
      </c>
      <c r="M11" s="4"/>
      <c r="N11" s="4"/>
      <c r="O11" s="4"/>
    </row>
    <row r="12" spans="1:15" ht="15">
      <c r="A12" s="56" t="s">
        <v>62</v>
      </c>
      <c r="B12" s="118" t="s">
        <v>67</v>
      </c>
      <c r="C12" s="118" t="s">
        <v>67</v>
      </c>
      <c r="D12" s="118" t="s">
        <v>67</v>
      </c>
      <c r="E12" s="118" t="s">
        <v>67</v>
      </c>
      <c r="F12" s="118" t="s">
        <v>67</v>
      </c>
      <c r="G12" s="118" t="s">
        <v>67</v>
      </c>
      <c r="H12" s="118" t="s">
        <v>67</v>
      </c>
      <c r="I12" s="118" t="s">
        <v>67</v>
      </c>
      <c r="J12" s="151" t="s">
        <v>67</v>
      </c>
      <c r="K12" s="121" t="s">
        <v>67</v>
      </c>
      <c r="L12" s="118" t="s">
        <v>66</v>
      </c>
      <c r="M12" s="4"/>
      <c r="N12" s="4"/>
      <c r="O12" s="4"/>
    </row>
    <row r="13" spans="1:15" ht="15">
      <c r="A13" s="64" t="s">
        <v>63</v>
      </c>
      <c r="B13" s="109">
        <v>274.75326</v>
      </c>
      <c r="C13" s="109">
        <v>278.88696</v>
      </c>
      <c r="D13" s="109">
        <v>285.96018</v>
      </c>
      <c r="E13" s="109">
        <v>294.31944</v>
      </c>
      <c r="F13" s="109">
        <v>291.01248</v>
      </c>
      <c r="G13" s="148">
        <v>269.815785</v>
      </c>
      <c r="H13" s="109">
        <f>AVERAGE(B13:F13)</f>
        <v>284.98646399999996</v>
      </c>
      <c r="I13" s="109">
        <f>(H13/G13-1)*100</f>
        <v>5.622606179249279</v>
      </c>
      <c r="J13" s="153">
        <v>226.66696736842104</v>
      </c>
      <c r="K13" s="54">
        <v>272.3407263157895</v>
      </c>
      <c r="L13" s="58">
        <f>(K13/J13-1)*100</f>
        <v>20.150161039182656</v>
      </c>
      <c r="M13" s="4"/>
      <c r="N13" s="4"/>
      <c r="O13" s="4"/>
    </row>
    <row r="14" spans="1:15" ht="15">
      <c r="A14" s="41" t="s">
        <v>15</v>
      </c>
      <c r="B14" s="110">
        <v>247.19526</v>
      </c>
      <c r="C14" s="110">
        <v>251.32896</v>
      </c>
      <c r="D14" s="110">
        <v>258.40218</v>
      </c>
      <c r="E14" s="110">
        <v>266.76144</v>
      </c>
      <c r="F14" s="110">
        <v>263.45448</v>
      </c>
      <c r="G14" s="110">
        <v>242.25778499999998</v>
      </c>
      <c r="H14" s="110">
        <f>AVERAGE(B14:F14)</f>
        <v>257.42846399999996</v>
      </c>
      <c r="I14" s="110">
        <f>(H14/G14-1)*100</f>
        <v>6.262204948336336</v>
      </c>
      <c r="J14" s="152">
        <v>215.64376736842098</v>
      </c>
      <c r="K14" s="53">
        <v>241.3017157894737</v>
      </c>
      <c r="L14" s="57">
        <f>(K14/J14-1)*100</f>
        <v>11.898302804744109</v>
      </c>
      <c r="M14" s="4"/>
      <c r="N14" s="4"/>
      <c r="O14" s="4"/>
    </row>
    <row r="15" spans="1:15" ht="15">
      <c r="A15" s="42" t="s">
        <v>43</v>
      </c>
      <c r="B15" s="109">
        <v>232.49766</v>
      </c>
      <c r="C15" s="109">
        <v>236.63136</v>
      </c>
      <c r="D15" s="109">
        <v>243.70458</v>
      </c>
      <c r="E15" s="109">
        <v>248.75688</v>
      </c>
      <c r="F15" s="109">
        <v>248.75688</v>
      </c>
      <c r="G15" s="109">
        <v>227.560185</v>
      </c>
      <c r="H15" s="109">
        <f>AVERAGE(B15:F15)</f>
        <v>242.069472</v>
      </c>
      <c r="I15" s="109">
        <f>(H15/G15-1)*100</f>
        <v>6.376021798365117</v>
      </c>
      <c r="J15" s="153">
        <v>213.80656736842104</v>
      </c>
      <c r="K15" s="54">
        <v>225.83055789473678</v>
      </c>
      <c r="L15" s="58">
        <f>(K15/J15-1)*100</f>
        <v>5.623770436198328</v>
      </c>
      <c r="M15" s="4"/>
      <c r="N15" s="4"/>
      <c r="O15" s="4"/>
    </row>
    <row r="16" spans="1:15" ht="15">
      <c r="A16" s="43" t="s">
        <v>68</v>
      </c>
      <c r="B16" s="108">
        <v>252.0638</v>
      </c>
      <c r="C16" s="108">
        <v>252.0638</v>
      </c>
      <c r="D16" s="108">
        <v>252.0638</v>
      </c>
      <c r="E16" s="108">
        <v>252.0638</v>
      </c>
      <c r="F16" s="108">
        <v>252.0638</v>
      </c>
      <c r="G16" s="108">
        <v>252.0638</v>
      </c>
      <c r="H16" s="108">
        <f>AVERAGE(B16:F16)</f>
        <v>252.0638</v>
      </c>
      <c r="I16" s="108">
        <f>(H16/G16-1)*100</f>
        <v>0</v>
      </c>
      <c r="J16" s="88">
        <v>226.9</v>
      </c>
      <c r="K16" s="34">
        <v>252.06</v>
      </c>
      <c r="L16" s="51">
        <f>(K16/J16-1)*100</f>
        <v>11.088585279858965</v>
      </c>
      <c r="M16" s="4"/>
      <c r="N16" s="4"/>
      <c r="O16" s="4"/>
    </row>
    <row r="17" spans="1:15" ht="15.75">
      <c r="A17" s="44" t="s">
        <v>16</v>
      </c>
      <c r="B17" s="150"/>
      <c r="C17" s="28"/>
      <c r="D17" s="28"/>
      <c r="E17" s="28"/>
      <c r="F17" s="28"/>
      <c r="G17" s="28"/>
      <c r="H17" s="52"/>
      <c r="I17" s="52"/>
      <c r="J17" s="35"/>
      <c r="K17" s="35"/>
      <c r="L17" s="50"/>
      <c r="M17" s="4"/>
      <c r="N17" s="4"/>
      <c r="O17" s="4"/>
    </row>
    <row r="18" spans="1:15" ht="15">
      <c r="A18" s="45" t="s">
        <v>61</v>
      </c>
      <c r="B18" s="27" t="s">
        <v>67</v>
      </c>
      <c r="C18" s="27" t="s">
        <v>67</v>
      </c>
      <c r="D18" s="27" t="s">
        <v>67</v>
      </c>
      <c r="E18" s="27" t="s">
        <v>67</v>
      </c>
      <c r="F18" s="27" t="s">
        <v>67</v>
      </c>
      <c r="G18" s="27" t="s">
        <v>67</v>
      </c>
      <c r="H18" s="27" t="s">
        <v>67</v>
      </c>
      <c r="I18" s="27" t="s">
        <v>67</v>
      </c>
      <c r="J18" s="88">
        <v>220.0583158119397</v>
      </c>
      <c r="K18" s="138" t="s">
        <v>67</v>
      </c>
      <c r="L18" s="27" t="s">
        <v>67</v>
      </c>
      <c r="M18" s="4"/>
      <c r="N18" s="4"/>
      <c r="O18" s="4"/>
    </row>
    <row r="19" spans="1:15" ht="15.75">
      <c r="A19" s="82" t="s">
        <v>10</v>
      </c>
      <c r="B19" s="150"/>
      <c r="C19" s="28"/>
      <c r="D19" s="28"/>
      <c r="E19" s="28"/>
      <c r="F19" s="28"/>
      <c r="G19" s="112"/>
      <c r="H19" s="52"/>
      <c r="I19" s="52"/>
      <c r="J19" s="37"/>
      <c r="K19" s="37"/>
      <c r="L19" s="50"/>
      <c r="M19" s="4"/>
      <c r="N19" s="4"/>
      <c r="O19" s="4"/>
    </row>
    <row r="20" spans="1:15" ht="15">
      <c r="A20" s="43" t="s">
        <v>17</v>
      </c>
      <c r="B20" s="108">
        <v>179</v>
      </c>
      <c r="C20" s="27">
        <v>179</v>
      </c>
      <c r="D20" s="108">
        <v>182</v>
      </c>
      <c r="E20" s="108">
        <v>185</v>
      </c>
      <c r="F20" s="108">
        <v>186</v>
      </c>
      <c r="G20" s="108">
        <v>177</v>
      </c>
      <c r="H20" s="116">
        <f>AVERAGE(B20:F20)</f>
        <v>182.2</v>
      </c>
      <c r="I20" s="116">
        <f>(H20/G20-1)*100</f>
        <v>2.9378531073446235</v>
      </c>
      <c r="J20" s="155">
        <v>182.89</v>
      </c>
      <c r="K20" s="88">
        <v>176.33</v>
      </c>
      <c r="L20" s="29">
        <f>(K20/J20-1)*100</f>
        <v>-3.586855486904683</v>
      </c>
      <c r="M20" s="4"/>
      <c r="N20" s="4"/>
      <c r="O20" s="4"/>
    </row>
    <row r="21" spans="1:15" ht="15.75">
      <c r="A21" s="44" t="s">
        <v>12</v>
      </c>
      <c r="B21" s="28"/>
      <c r="C21" s="28"/>
      <c r="D21" s="28"/>
      <c r="E21" s="28"/>
      <c r="F21" s="28"/>
      <c r="G21" s="28"/>
      <c r="H21" s="28"/>
      <c r="I21" s="28"/>
      <c r="J21" s="40"/>
      <c r="K21" s="40"/>
      <c r="L21" s="50"/>
      <c r="M21" s="4"/>
      <c r="N21" s="4"/>
      <c r="O21" s="4"/>
    </row>
    <row r="22" spans="1:15" ht="15">
      <c r="A22" s="87" t="s">
        <v>18</v>
      </c>
      <c r="B22" s="116">
        <v>177.86</v>
      </c>
      <c r="C22" s="116">
        <v>179.44</v>
      </c>
      <c r="D22" s="116">
        <v>180.52</v>
      </c>
      <c r="E22" s="116">
        <v>180.62</v>
      </c>
      <c r="F22" s="116">
        <v>180.22</v>
      </c>
      <c r="G22" s="129">
        <v>172.07999999999998</v>
      </c>
      <c r="H22" s="116">
        <f>AVERAGE(B22:F22)</f>
        <v>179.73200000000003</v>
      </c>
      <c r="I22" s="116">
        <f>(H22/G22-1)*100</f>
        <v>4.4467689446769265</v>
      </c>
      <c r="J22" s="155">
        <v>170.92</v>
      </c>
      <c r="K22" s="88">
        <v>171.33</v>
      </c>
      <c r="L22" s="86">
        <f>(K22/J22-1)*100</f>
        <v>0.23987830564007329</v>
      </c>
      <c r="M22" s="4"/>
      <c r="N22" s="4"/>
      <c r="O22" s="4"/>
    </row>
    <row r="23" spans="1:15" ht="15">
      <c r="A23" s="91" t="s">
        <v>19</v>
      </c>
      <c r="B23" s="28">
        <v>176.86</v>
      </c>
      <c r="C23" s="28">
        <v>178.44</v>
      </c>
      <c r="D23" s="28">
        <v>179.52</v>
      </c>
      <c r="E23" s="28">
        <v>179.62</v>
      </c>
      <c r="F23" s="28">
        <v>179.22</v>
      </c>
      <c r="G23" s="130">
        <v>171.07999999999998</v>
      </c>
      <c r="H23" s="28">
        <f>AVERAGE(B23:F23)</f>
        <v>178.73200000000003</v>
      </c>
      <c r="I23" s="28">
        <f>(H23/G23-1)*100</f>
        <v>4.472761281271942</v>
      </c>
      <c r="J23" s="156">
        <v>169.92</v>
      </c>
      <c r="K23" s="92">
        <v>170.33</v>
      </c>
      <c r="L23" s="93">
        <f>(K23/J23-1)*100</f>
        <v>0.2412900188323963</v>
      </c>
      <c r="M23" s="4"/>
      <c r="N23" s="4"/>
      <c r="O23" s="4"/>
    </row>
    <row r="24" spans="1:15" ht="15">
      <c r="A24" s="83" t="s">
        <v>69</v>
      </c>
      <c r="B24" s="116">
        <v>262.12984355985117</v>
      </c>
      <c r="C24" s="131">
        <v>263.4526182119614</v>
      </c>
      <c r="D24" s="131">
        <v>273.15296566077</v>
      </c>
      <c r="E24" s="116">
        <v>273.81435298682516</v>
      </c>
      <c r="F24" s="131">
        <v>270.3971851355403</v>
      </c>
      <c r="G24" s="131">
        <v>263.4526182119614</v>
      </c>
      <c r="H24" s="116">
        <f>AVERAGE(B24:F24)</f>
        <v>268.58939311098965</v>
      </c>
      <c r="I24" s="116">
        <f>(H24/G24-1)*100</f>
        <v>1.9497907949791005</v>
      </c>
      <c r="J24" s="154">
        <v>208.40082578268803</v>
      </c>
      <c r="K24" s="84">
        <v>269.3528893575585</v>
      </c>
      <c r="L24" s="86">
        <f>(K24/J24-1)*100</f>
        <v>29.247515380974942</v>
      </c>
      <c r="M24" s="4"/>
      <c r="N24" s="4"/>
      <c r="O24" s="4"/>
    </row>
    <row r="25" spans="1:15" ht="15.75">
      <c r="A25" s="94" t="s">
        <v>20</v>
      </c>
      <c r="B25" s="111"/>
      <c r="C25" s="28"/>
      <c r="D25" s="28"/>
      <c r="E25" s="28"/>
      <c r="F25" s="112"/>
      <c r="G25" s="111"/>
      <c r="H25" s="28"/>
      <c r="I25" s="28"/>
      <c r="J25" s="40"/>
      <c r="K25" s="40"/>
      <c r="L25" s="89"/>
      <c r="M25" s="4"/>
      <c r="N25" s="4"/>
      <c r="O25" s="4"/>
    </row>
    <row r="26" spans="1:15" ht="15">
      <c r="A26" s="83" t="s">
        <v>21</v>
      </c>
      <c r="B26" s="131">
        <v>413</v>
      </c>
      <c r="C26" s="131">
        <v>413</v>
      </c>
      <c r="D26" s="131">
        <v>414</v>
      </c>
      <c r="E26" s="131">
        <v>414</v>
      </c>
      <c r="F26" s="131">
        <v>414</v>
      </c>
      <c r="G26" s="131">
        <v>422</v>
      </c>
      <c r="H26" s="131">
        <f>AVERAGE(B26:F26)</f>
        <v>413.6</v>
      </c>
      <c r="I26" s="116">
        <f aca="true" t="shared" si="0" ref="I26:I31">(H26/G26-1)*100</f>
        <v>-1.9905213270142164</v>
      </c>
      <c r="J26" s="154">
        <v>367.15</v>
      </c>
      <c r="K26" s="127">
        <v>436.3</v>
      </c>
      <c r="L26" s="85">
        <f>(K26/J26-1)*100</f>
        <v>18.834263924826367</v>
      </c>
      <c r="M26" s="4"/>
      <c r="N26" s="4"/>
      <c r="O26" s="4"/>
    </row>
    <row r="27" spans="1:12" ht="15">
      <c r="A27" s="90" t="s">
        <v>22</v>
      </c>
      <c r="B27" s="111">
        <v>407</v>
      </c>
      <c r="C27" s="111">
        <v>407</v>
      </c>
      <c r="D27" s="111">
        <v>408</v>
      </c>
      <c r="E27" s="111">
        <v>408</v>
      </c>
      <c r="F27" s="111">
        <v>408</v>
      </c>
      <c r="G27" s="111">
        <v>415.4</v>
      </c>
      <c r="H27" s="111">
        <f>AVERAGE(B27:F27)</f>
        <v>407.6</v>
      </c>
      <c r="I27" s="28">
        <f t="shared" si="0"/>
        <v>-1.8777082330283967</v>
      </c>
      <c r="J27" s="40">
        <v>366.15</v>
      </c>
      <c r="K27" s="40">
        <v>429.3</v>
      </c>
      <c r="L27" s="89">
        <f>(K27/J27-1)*100</f>
        <v>17.247029905776333</v>
      </c>
    </row>
    <row r="28" spans="1:12" ht="15">
      <c r="A28" s="83" t="s">
        <v>23</v>
      </c>
      <c r="B28" s="131">
        <v>407</v>
      </c>
      <c r="C28" s="131">
        <v>407</v>
      </c>
      <c r="D28" s="131">
        <v>409</v>
      </c>
      <c r="E28" s="131">
        <v>409</v>
      </c>
      <c r="F28" s="131">
        <v>409</v>
      </c>
      <c r="G28" s="131">
        <v>414.8</v>
      </c>
      <c r="H28" s="131">
        <f>AVERAGE(B28:F28)</f>
        <v>408.2</v>
      </c>
      <c r="I28" s="131">
        <f t="shared" si="0"/>
        <v>-1.5911282545805316</v>
      </c>
      <c r="J28" s="154">
        <v>364.1</v>
      </c>
      <c r="K28" s="84">
        <v>427.1</v>
      </c>
      <c r="L28" s="85">
        <f>(K28/J28-1)*100</f>
        <v>17.302938753089812</v>
      </c>
    </row>
    <row r="29" spans="1:12" ht="15.75">
      <c r="A29" s="94" t="s">
        <v>70</v>
      </c>
      <c r="B29" s="28"/>
      <c r="C29" s="28"/>
      <c r="D29" s="28"/>
      <c r="E29" s="111"/>
      <c r="F29" s="111"/>
      <c r="G29" s="111"/>
      <c r="H29" s="111"/>
      <c r="I29" s="111"/>
      <c r="J29" s="40"/>
      <c r="K29" s="40"/>
      <c r="L29" s="89"/>
    </row>
    <row r="30" spans="1:12" ht="15">
      <c r="A30" s="83" t="s">
        <v>71</v>
      </c>
      <c r="B30" s="131">
        <v>417.5</v>
      </c>
      <c r="C30" s="131">
        <v>417.5</v>
      </c>
      <c r="D30" s="131">
        <v>417.5</v>
      </c>
      <c r="E30" s="131">
        <v>417.5</v>
      </c>
      <c r="F30" s="131">
        <v>412.5</v>
      </c>
      <c r="G30" s="131">
        <v>420.5</v>
      </c>
      <c r="H30" s="131">
        <f>AVERAGE(B30:F30)</f>
        <v>416.5</v>
      </c>
      <c r="I30" s="131">
        <f t="shared" si="0"/>
        <v>-0.9512485136741966</v>
      </c>
      <c r="J30" s="154">
        <v>349.725</v>
      </c>
      <c r="K30" s="157">
        <v>427.125</v>
      </c>
      <c r="L30" s="85">
        <f>(K30/J30-1)*100</f>
        <v>22.131674887411524</v>
      </c>
    </row>
    <row r="31" spans="1:12" ht="15">
      <c r="A31" s="114" t="s">
        <v>72</v>
      </c>
      <c r="B31" s="103">
        <v>407.5</v>
      </c>
      <c r="C31" s="103">
        <v>407.5</v>
      </c>
      <c r="D31" s="103">
        <v>407.5</v>
      </c>
      <c r="E31" s="103">
        <v>407.5</v>
      </c>
      <c r="F31" s="103">
        <v>402.5</v>
      </c>
      <c r="G31" s="103">
        <v>410.5</v>
      </c>
      <c r="H31" s="149">
        <f>AVERAGE(B31:F31)</f>
        <v>406.5</v>
      </c>
      <c r="I31" s="103">
        <f t="shared" si="0"/>
        <v>-0.974421437271622</v>
      </c>
      <c r="J31" s="165">
        <v>339.125</v>
      </c>
      <c r="K31" s="158">
        <v>417.125</v>
      </c>
      <c r="L31" s="103">
        <f>(K31/J31-1)*100</f>
        <v>23.000368595650578</v>
      </c>
    </row>
    <row r="32" spans="1:12" ht="15.75" customHeight="1">
      <c r="A32" s="184" t="s">
        <v>56</v>
      </c>
      <c r="B32" s="184"/>
      <c r="C32" s="184"/>
      <c r="D32" s="184"/>
      <c r="E32" s="106"/>
      <c r="F32" s="106"/>
      <c r="G32" s="185" t="s">
        <v>0</v>
      </c>
      <c r="H32" s="185"/>
      <c r="I32" s="185"/>
      <c r="J32" s="107"/>
      <c r="K32" s="107"/>
      <c r="L32" s="107"/>
    </row>
    <row r="33" spans="1:12" ht="15">
      <c r="A33" s="183"/>
      <c r="B33" s="183"/>
      <c r="C33" s="183"/>
      <c r="D33" s="183"/>
      <c r="E33" s="183"/>
      <c r="F33" s="183"/>
      <c r="G33" s="183"/>
      <c r="H33" s="183"/>
      <c r="I33" s="183"/>
      <c r="J33" s="183"/>
      <c r="K33" s="183"/>
      <c r="L33" s="183"/>
    </row>
    <row r="34" spans="1:12" ht="15">
      <c r="A34" s="177"/>
      <c r="B34" s="177"/>
      <c r="C34" s="177"/>
      <c r="D34" s="177"/>
      <c r="E34" s="177"/>
      <c r="F34" s="177"/>
      <c r="G34" s="177"/>
      <c r="H34" s="177"/>
      <c r="I34" s="177"/>
      <c r="J34" s="177"/>
      <c r="K34" s="177"/>
      <c r="L34" s="177"/>
    </row>
    <row r="35" ht="15.75">
      <c r="C35" s="5"/>
    </row>
    <row r="37" spans="1:256" s="6" customFormat="1" ht="1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IV37" s="3"/>
    </row>
  </sheetData>
  <sheetProtection selectLockedCells="1" selectUnlockedCells="1"/>
  <mergeCells count="9">
    <mergeCell ref="A34:L34"/>
    <mergeCell ref="A1:A4"/>
    <mergeCell ref="B2:F2"/>
    <mergeCell ref="G2:I3"/>
    <mergeCell ref="J2:L2"/>
    <mergeCell ref="J3:L3"/>
    <mergeCell ref="A33:L33"/>
    <mergeCell ref="A32:D32"/>
    <mergeCell ref="G32:I32"/>
  </mergeCells>
  <printOptions/>
  <pageMargins left="0.7" right="0.7" top="0.75" bottom="0.75" header="0.3" footer="0.3"/>
  <pageSetup fitToHeight="1" fitToWidth="1" horizontalDpi="600" verticalDpi="600" orientation="landscape" scale="68" r:id="rId1"/>
  <ignoredErrors>
    <ignoredError sqref="H26:H28 H25 H6 H19 H18 H17 H20:H21 H22:H24" formulaRange="1" unlockedFormula="1"/>
    <ignoredError sqref="H7:I8 L6 I26:I28 I25 I17 I19 I21 I18 I6 I20 I10 I22:I24" unlockedFormula="1"/>
    <ignoredError sqref="H30:H31 H10:H16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zoomScalePageLayoutView="0" workbookViewId="0" topLeftCell="A1">
      <selection activeCell="B5" sqref="B5"/>
    </sheetView>
  </sheetViews>
  <sheetFormatPr defaultColWidth="11.0859375" defaultRowHeight="18"/>
  <cols>
    <col min="1" max="1" width="39.99609375" style="0" customWidth="1"/>
    <col min="2" max="4" width="7.453125" style="0" customWidth="1"/>
    <col min="5" max="5" width="7.6328125" style="0" customWidth="1"/>
    <col min="6" max="6" width="7.90625" style="0" customWidth="1"/>
    <col min="7" max="7" width="7.453125" style="0" customWidth="1"/>
    <col min="8" max="8" width="7.6328125" style="0" customWidth="1"/>
    <col min="9" max="9" width="7.90625" style="0" customWidth="1"/>
    <col min="10" max="11" width="7.6328125" style="0" customWidth="1"/>
    <col min="12" max="12" width="8.2734375" style="0" customWidth="1"/>
  </cols>
  <sheetData>
    <row r="1" spans="1:12" ht="18">
      <c r="A1" s="14"/>
      <c r="B1" s="15" t="s">
        <v>74</v>
      </c>
      <c r="C1" s="16"/>
      <c r="D1" s="16"/>
      <c r="E1" s="16"/>
      <c r="F1" s="16"/>
      <c r="G1" s="16"/>
      <c r="H1" s="16"/>
      <c r="I1" s="16"/>
      <c r="J1" s="17"/>
      <c r="K1" s="17"/>
      <c r="L1" s="18"/>
    </row>
    <row r="2" spans="1:12" ht="15" customHeight="1">
      <c r="A2" s="19"/>
      <c r="B2" s="179" t="s">
        <v>76</v>
      </c>
      <c r="C2" s="179"/>
      <c r="D2" s="179"/>
      <c r="E2" s="179"/>
      <c r="F2" s="179"/>
      <c r="G2" s="186" t="s">
        <v>2</v>
      </c>
      <c r="H2" s="186"/>
      <c r="I2" s="186"/>
      <c r="J2" s="20"/>
      <c r="K2" s="21"/>
      <c r="L2" s="22"/>
    </row>
    <row r="3" spans="1:12" ht="15" customHeight="1">
      <c r="A3" s="19"/>
      <c r="B3" s="179"/>
      <c r="C3" s="179"/>
      <c r="D3" s="179"/>
      <c r="E3" s="179"/>
      <c r="F3" s="179"/>
      <c r="G3" s="186"/>
      <c r="H3" s="186"/>
      <c r="I3" s="186"/>
      <c r="J3" s="182" t="s">
        <v>3</v>
      </c>
      <c r="K3" s="182"/>
      <c r="L3" s="182"/>
    </row>
    <row r="4" spans="1:12" ht="15" customHeight="1">
      <c r="A4" s="189" t="s">
        <v>1</v>
      </c>
      <c r="B4" s="139" t="s">
        <v>4</v>
      </c>
      <c r="C4" s="139" t="s">
        <v>5</v>
      </c>
      <c r="D4" s="139" t="s">
        <v>6</v>
      </c>
      <c r="E4" s="139" t="s">
        <v>7</v>
      </c>
      <c r="F4" s="139" t="s">
        <v>8</v>
      </c>
      <c r="G4" s="187"/>
      <c r="H4" s="188"/>
      <c r="I4" s="186"/>
      <c r="J4" s="190" t="s">
        <v>78</v>
      </c>
      <c r="K4" s="191"/>
      <c r="L4" s="192"/>
    </row>
    <row r="5" spans="1:12" ht="15" customHeight="1">
      <c r="A5" s="189"/>
      <c r="B5" s="140">
        <v>26</v>
      </c>
      <c r="C5" s="140">
        <v>27</v>
      </c>
      <c r="D5" s="140">
        <v>28</v>
      </c>
      <c r="E5" s="140">
        <v>1</v>
      </c>
      <c r="F5" s="140">
        <v>2</v>
      </c>
      <c r="G5" s="66" t="s">
        <v>54</v>
      </c>
      <c r="H5" s="69" t="s">
        <v>55</v>
      </c>
      <c r="I5" s="49" t="s">
        <v>9</v>
      </c>
      <c r="J5" s="24">
        <v>2017</v>
      </c>
      <c r="K5" s="24">
        <v>2018</v>
      </c>
      <c r="L5" s="49" t="s">
        <v>57</v>
      </c>
    </row>
    <row r="6" spans="1:12" ht="15" customHeight="1">
      <c r="A6" s="47"/>
      <c r="B6" s="144"/>
      <c r="C6" s="144"/>
      <c r="D6" s="144"/>
      <c r="E6" s="145"/>
      <c r="F6" s="146"/>
      <c r="G6" s="67"/>
      <c r="H6" s="101"/>
      <c r="I6" s="25"/>
      <c r="J6" s="102"/>
      <c r="K6" s="104"/>
      <c r="L6" s="26"/>
    </row>
    <row r="7" spans="1:12" ht="15" customHeight="1">
      <c r="A7" s="38" t="s">
        <v>24</v>
      </c>
      <c r="B7" s="27" t="s">
        <v>67</v>
      </c>
      <c r="C7" s="27" t="s">
        <v>67</v>
      </c>
      <c r="D7" s="27" t="s">
        <v>67</v>
      </c>
      <c r="E7" s="27" t="s">
        <v>67</v>
      </c>
      <c r="F7" s="27" t="s">
        <v>67</v>
      </c>
      <c r="G7" s="27" t="s">
        <v>67</v>
      </c>
      <c r="H7" s="27" t="s">
        <v>67</v>
      </c>
      <c r="I7" s="27" t="s">
        <v>67</v>
      </c>
      <c r="J7" s="27" t="s">
        <v>66</v>
      </c>
      <c r="K7" s="27" t="s">
        <v>66</v>
      </c>
      <c r="L7" s="27" t="s">
        <v>67</v>
      </c>
    </row>
    <row r="8" spans="1:12" ht="15" customHeight="1">
      <c r="A8" s="47" t="s">
        <v>25</v>
      </c>
      <c r="B8" s="28">
        <v>180.8467</v>
      </c>
      <c r="C8" s="28">
        <v>179.1244</v>
      </c>
      <c r="D8" s="28">
        <v>181.1912</v>
      </c>
      <c r="E8" s="28">
        <v>185.3249</v>
      </c>
      <c r="F8" s="137">
        <v>182.5691</v>
      </c>
      <c r="G8" s="28">
        <v>179.51195</v>
      </c>
      <c r="H8" s="28">
        <f aca="true" t="shared" si="0" ref="H8:H15">AVERAGE(B8:F8)</f>
        <v>181.81126</v>
      </c>
      <c r="I8" s="28">
        <f aca="true" t="shared" si="1" ref="I8:I15">(H8/G8-1)*100</f>
        <v>1.2808673740104748</v>
      </c>
      <c r="J8" s="159">
        <v>175.35</v>
      </c>
      <c r="K8" s="160">
        <v>183.42</v>
      </c>
      <c r="L8" s="28">
        <f aca="true" t="shared" si="2" ref="L8:L22">(K8/J8-1)*100</f>
        <v>4.602224123182208</v>
      </c>
    </row>
    <row r="9" spans="1:12" ht="15" customHeight="1">
      <c r="A9" s="38" t="s">
        <v>26</v>
      </c>
      <c r="B9" s="108">
        <v>394</v>
      </c>
      <c r="C9" s="108">
        <v>395</v>
      </c>
      <c r="D9" s="108">
        <v>397</v>
      </c>
      <c r="E9" s="108">
        <v>402</v>
      </c>
      <c r="F9" s="29">
        <v>407</v>
      </c>
      <c r="G9" s="108">
        <v>390.6</v>
      </c>
      <c r="H9" s="108">
        <f t="shared" si="0"/>
        <v>399</v>
      </c>
      <c r="I9" s="108">
        <f t="shared" si="1"/>
        <v>2.1505376344086002</v>
      </c>
      <c r="J9" s="161">
        <v>391.83</v>
      </c>
      <c r="K9" s="161">
        <v>383.11</v>
      </c>
      <c r="L9" s="108">
        <f t="shared" si="2"/>
        <v>-2.225454916673042</v>
      </c>
    </row>
    <row r="10" spans="1:12" ht="15" customHeight="1">
      <c r="A10" s="63" t="s">
        <v>27</v>
      </c>
      <c r="B10" s="28">
        <v>380.0248</v>
      </c>
      <c r="C10" s="28">
        <v>381.4027</v>
      </c>
      <c r="D10" s="28">
        <v>383.9748</v>
      </c>
      <c r="E10" s="28">
        <v>388.5678</v>
      </c>
      <c r="F10" s="137">
        <v>389.762</v>
      </c>
      <c r="G10" s="28">
        <v>379.28995000000003</v>
      </c>
      <c r="H10" s="28">
        <f t="shared" si="0"/>
        <v>384.74642</v>
      </c>
      <c r="I10" s="28">
        <f t="shared" si="1"/>
        <v>1.4386012600650089</v>
      </c>
      <c r="J10" s="160">
        <v>380.88</v>
      </c>
      <c r="K10" s="160">
        <v>371.24</v>
      </c>
      <c r="L10" s="28">
        <f t="shared" si="2"/>
        <v>-2.530980886368406</v>
      </c>
    </row>
    <row r="11" spans="1:12" ht="15" customHeight="1">
      <c r="A11" s="38" t="s">
        <v>51</v>
      </c>
      <c r="B11" s="108">
        <v>517</v>
      </c>
      <c r="C11" s="129">
        <v>517.3</v>
      </c>
      <c r="D11" s="108">
        <v>520.3</v>
      </c>
      <c r="E11" s="108">
        <v>521.6</v>
      </c>
      <c r="F11" s="29">
        <v>523.5</v>
      </c>
      <c r="G11" s="108">
        <v>402.84789339019113</v>
      </c>
      <c r="H11" s="108">
        <f t="shared" si="0"/>
        <v>519.9399999999999</v>
      </c>
      <c r="I11" s="108">
        <f t="shared" si="1"/>
        <v>29.06608388203622</v>
      </c>
      <c r="J11" s="161">
        <v>395.9076708902758</v>
      </c>
      <c r="K11" s="161">
        <v>418.8058761073449</v>
      </c>
      <c r="L11" s="108">
        <f t="shared" si="2"/>
        <v>5.783723554933395</v>
      </c>
    </row>
    <row r="12" spans="1:12" s="13" customFormat="1" ht="15" customHeight="1">
      <c r="A12" s="141" t="s">
        <v>58</v>
      </c>
      <c r="B12" s="112" t="s">
        <v>67</v>
      </c>
      <c r="C12" s="112" t="s">
        <v>67</v>
      </c>
      <c r="D12" s="112" t="s">
        <v>67</v>
      </c>
      <c r="E12" s="112" t="s">
        <v>67</v>
      </c>
      <c r="F12" s="112" t="s">
        <v>67</v>
      </c>
      <c r="G12" s="112" t="s">
        <v>66</v>
      </c>
      <c r="H12" s="112" t="s">
        <v>66</v>
      </c>
      <c r="I12" s="112" t="s">
        <v>66</v>
      </c>
      <c r="J12" s="162">
        <v>103.13618030246539</v>
      </c>
      <c r="K12" s="112" t="s">
        <v>67</v>
      </c>
      <c r="L12" s="112" t="s">
        <v>67</v>
      </c>
    </row>
    <row r="13" spans="1:12" ht="15" customHeight="1">
      <c r="A13" s="65" t="s">
        <v>28</v>
      </c>
      <c r="B13" s="108">
        <v>135</v>
      </c>
      <c r="C13" s="108">
        <v>135</v>
      </c>
      <c r="D13" s="108">
        <v>135</v>
      </c>
      <c r="E13" s="29">
        <v>135</v>
      </c>
      <c r="F13" s="108">
        <v>139</v>
      </c>
      <c r="G13" s="108">
        <v>135</v>
      </c>
      <c r="H13" s="108">
        <f t="shared" si="0"/>
        <v>135.8</v>
      </c>
      <c r="I13" s="108">
        <f t="shared" si="1"/>
        <v>0.5925925925926112</v>
      </c>
      <c r="J13" s="132">
        <v>166.94</v>
      </c>
      <c r="K13" s="132">
        <v>135</v>
      </c>
      <c r="L13" s="108">
        <f t="shared" si="2"/>
        <v>-19.13262249910147</v>
      </c>
    </row>
    <row r="14" spans="1:12" ht="15" customHeight="1">
      <c r="A14" s="141" t="s">
        <v>29</v>
      </c>
      <c r="B14" s="28">
        <v>697.1008</v>
      </c>
      <c r="C14" s="28">
        <v>687.621</v>
      </c>
      <c r="D14" s="28">
        <v>682.5504</v>
      </c>
      <c r="E14" s="137">
        <v>692.0302</v>
      </c>
      <c r="F14" s="28">
        <v>690.0461</v>
      </c>
      <c r="G14" s="28">
        <v>685.2509749999999</v>
      </c>
      <c r="H14" s="28">
        <f t="shared" si="0"/>
        <v>689.8697</v>
      </c>
      <c r="I14" s="28">
        <f t="shared" si="1"/>
        <v>0.6740194714790482</v>
      </c>
      <c r="J14" s="133">
        <v>711.45</v>
      </c>
      <c r="K14" s="133">
        <v>689.94</v>
      </c>
      <c r="L14" s="28">
        <f t="shared" si="2"/>
        <v>-3.0234029095509207</v>
      </c>
    </row>
    <row r="15" spans="1:12" ht="15" customHeight="1">
      <c r="A15" s="142" t="s">
        <v>30</v>
      </c>
      <c r="B15" s="108">
        <v>719.147</v>
      </c>
      <c r="C15" s="129">
        <v>709.6672</v>
      </c>
      <c r="D15" s="108">
        <v>704.5966</v>
      </c>
      <c r="E15" s="29">
        <v>708.1239</v>
      </c>
      <c r="F15" s="108">
        <v>706.8012</v>
      </c>
      <c r="G15" s="108">
        <v>707.297175</v>
      </c>
      <c r="H15" s="108">
        <f t="shared" si="0"/>
        <v>709.66718</v>
      </c>
      <c r="I15" s="108">
        <f t="shared" si="1"/>
        <v>0.3350790988243313</v>
      </c>
      <c r="J15" s="134">
        <v>742.96</v>
      </c>
      <c r="K15" s="134">
        <v>709.38</v>
      </c>
      <c r="L15" s="108">
        <f t="shared" si="2"/>
        <v>-4.519758802627338</v>
      </c>
    </row>
    <row r="16" spans="1:12" ht="15" customHeight="1">
      <c r="A16" s="141" t="s">
        <v>31</v>
      </c>
      <c r="B16" s="28">
        <v>848.8129</v>
      </c>
      <c r="C16" s="28">
        <v>848.6041</v>
      </c>
      <c r="D16" s="28">
        <v>850.465</v>
      </c>
      <c r="E16" s="137">
        <v>848.5958</v>
      </c>
      <c r="F16" s="28">
        <v>854.4922</v>
      </c>
      <c r="G16" s="28">
        <v>833.8884</v>
      </c>
      <c r="H16" s="28">
        <f>AVERAGE(B16:F16)</f>
        <v>850.1940000000001</v>
      </c>
      <c r="I16" s="28">
        <f>(H16/G16-1)*100</f>
        <v>1.955369567438514</v>
      </c>
      <c r="J16" s="133">
        <v>840.29</v>
      </c>
      <c r="K16" s="133">
        <v>843.33</v>
      </c>
      <c r="L16" s="28">
        <f t="shared" si="2"/>
        <v>0.36177986171441745</v>
      </c>
    </row>
    <row r="17" spans="1:12" ht="15" customHeight="1">
      <c r="A17" s="142" t="s">
        <v>32</v>
      </c>
      <c r="B17" s="108">
        <v>740</v>
      </c>
      <c r="C17" s="108">
        <v>740</v>
      </c>
      <c r="D17" s="108">
        <v>740</v>
      </c>
      <c r="E17" s="29">
        <v>740</v>
      </c>
      <c r="F17" s="108">
        <v>740</v>
      </c>
      <c r="G17" s="108">
        <v>750.2</v>
      </c>
      <c r="H17" s="108">
        <f aca="true" t="shared" si="3" ref="H17:H22">AVERAGE(B17:F17)</f>
        <v>740</v>
      </c>
      <c r="I17" s="108">
        <f aca="true" t="shared" si="4" ref="I17:I22">(H17/G17-1)*100</f>
        <v>-1.3596374300186675</v>
      </c>
      <c r="J17" s="134">
        <v>762.39</v>
      </c>
      <c r="K17" s="134">
        <v>753.78</v>
      </c>
      <c r="L17" s="108">
        <f t="shared" si="2"/>
        <v>-1.1293432495179667</v>
      </c>
    </row>
    <row r="18" spans="1:12" ht="15" customHeight="1">
      <c r="A18" s="141" t="s">
        <v>33</v>
      </c>
      <c r="B18" s="28">
        <v>795</v>
      </c>
      <c r="C18" s="28">
        <v>795</v>
      </c>
      <c r="D18" s="28">
        <v>785</v>
      </c>
      <c r="E18" s="137">
        <v>790</v>
      </c>
      <c r="F18" s="28">
        <v>795</v>
      </c>
      <c r="G18" s="28">
        <v>787</v>
      </c>
      <c r="H18" s="28">
        <f t="shared" si="3"/>
        <v>792</v>
      </c>
      <c r="I18" s="28">
        <f t="shared" si="4"/>
        <v>0.6353240152477735</v>
      </c>
      <c r="J18" s="133">
        <v>805.23</v>
      </c>
      <c r="K18" s="133">
        <v>792.75</v>
      </c>
      <c r="L18" s="28">
        <f t="shared" si="2"/>
        <v>-1.5498677396520222</v>
      </c>
    </row>
    <row r="19" spans="1:12" ht="15" customHeight="1">
      <c r="A19" s="142" t="s">
        <v>34</v>
      </c>
      <c r="B19" s="108">
        <v>740</v>
      </c>
      <c r="C19" s="108">
        <v>740</v>
      </c>
      <c r="D19" s="108">
        <v>740</v>
      </c>
      <c r="E19" s="29">
        <v>740</v>
      </c>
      <c r="F19" s="108">
        <v>740</v>
      </c>
      <c r="G19" s="108">
        <v>740</v>
      </c>
      <c r="H19" s="108">
        <f t="shared" si="3"/>
        <v>740</v>
      </c>
      <c r="I19" s="108">
        <f t="shared" si="4"/>
        <v>0</v>
      </c>
      <c r="J19" s="134">
        <v>736.11</v>
      </c>
      <c r="K19" s="134">
        <v>737.56</v>
      </c>
      <c r="L19" s="108">
        <f t="shared" si="2"/>
        <v>0.196981429405918</v>
      </c>
    </row>
    <row r="20" spans="1:12" ht="15" customHeight="1">
      <c r="A20" s="141" t="s">
        <v>35</v>
      </c>
      <c r="B20" s="28">
        <v>836.5113</v>
      </c>
      <c r="C20" s="28">
        <v>835.0756</v>
      </c>
      <c r="D20" s="28">
        <v>830.886</v>
      </c>
      <c r="E20" s="137">
        <v>824.1758</v>
      </c>
      <c r="F20" s="28">
        <v>817.8711</v>
      </c>
      <c r="G20" s="28">
        <v>828.69116</v>
      </c>
      <c r="H20" s="28">
        <f t="shared" si="3"/>
        <v>828.90396</v>
      </c>
      <c r="I20" s="28">
        <f t="shared" si="4"/>
        <v>0.025679047909710206</v>
      </c>
      <c r="J20" s="133">
        <v>875.09</v>
      </c>
      <c r="K20" s="133">
        <v>827.25</v>
      </c>
      <c r="L20" s="28">
        <f t="shared" si="2"/>
        <v>-5.466866265184156</v>
      </c>
    </row>
    <row r="21" spans="1:12" ht="15" customHeight="1">
      <c r="A21" s="142" t="s">
        <v>36</v>
      </c>
      <c r="B21" s="108">
        <v>815.7094</v>
      </c>
      <c r="C21" s="129">
        <v>815.7094</v>
      </c>
      <c r="D21" s="108">
        <v>815.7094</v>
      </c>
      <c r="E21" s="29">
        <v>815.7094</v>
      </c>
      <c r="F21" s="108">
        <v>815.7094</v>
      </c>
      <c r="G21" s="108">
        <v>815.7094</v>
      </c>
      <c r="H21" s="108">
        <f t="shared" si="3"/>
        <v>815.7094</v>
      </c>
      <c r="I21" s="108">
        <f t="shared" si="4"/>
        <v>0</v>
      </c>
      <c r="J21" s="134">
        <v>952.63</v>
      </c>
      <c r="K21" s="134">
        <v>797.14</v>
      </c>
      <c r="L21" s="108">
        <f t="shared" si="2"/>
        <v>-16.32218174947251</v>
      </c>
    </row>
    <row r="22" spans="1:12" ht="15" customHeight="1">
      <c r="A22" s="141" t="s">
        <v>37</v>
      </c>
      <c r="B22" s="28">
        <v>1058.2176</v>
      </c>
      <c r="C22" s="28">
        <v>1058.2176</v>
      </c>
      <c r="D22" s="28">
        <v>1058.2176</v>
      </c>
      <c r="E22" s="137">
        <v>1058.2176</v>
      </c>
      <c r="F22" s="28">
        <v>1058.2176</v>
      </c>
      <c r="G22" s="28">
        <v>1058.2176</v>
      </c>
      <c r="H22" s="28">
        <f t="shared" si="3"/>
        <v>1058.2176</v>
      </c>
      <c r="I22" s="28">
        <f t="shared" si="4"/>
        <v>0</v>
      </c>
      <c r="J22" s="133">
        <v>1162.07</v>
      </c>
      <c r="K22" s="163">
        <v>1039.65</v>
      </c>
      <c r="L22" s="28">
        <f t="shared" si="2"/>
        <v>-10.534649375683037</v>
      </c>
    </row>
    <row r="23" spans="1:12" ht="15" customHeight="1">
      <c r="A23" s="143" t="s">
        <v>38</v>
      </c>
      <c r="B23" s="108"/>
      <c r="C23" s="129"/>
      <c r="D23" s="108"/>
      <c r="E23" s="29"/>
      <c r="F23" s="108"/>
      <c r="G23" s="27"/>
      <c r="H23" s="27"/>
      <c r="I23" s="27"/>
      <c r="J23" s="132"/>
      <c r="K23" s="132"/>
      <c r="L23" s="27"/>
    </row>
    <row r="24" spans="1:12" ht="15" customHeight="1">
      <c r="A24" s="141" t="s">
        <v>39</v>
      </c>
      <c r="B24" s="28">
        <v>299.1669</v>
      </c>
      <c r="C24" s="28">
        <v>298.5055</v>
      </c>
      <c r="D24" s="28">
        <v>285.9392</v>
      </c>
      <c r="E24" s="137">
        <v>296.5214</v>
      </c>
      <c r="F24" s="28">
        <v>306.0013</v>
      </c>
      <c r="G24" s="28">
        <v>296.08045000000004</v>
      </c>
      <c r="H24" s="137">
        <f>AVERAGE(B24:F24)</f>
        <v>297.22686000000004</v>
      </c>
      <c r="I24" s="137">
        <f>(H24/G24-1)*100</f>
        <v>0.38719543961784897</v>
      </c>
      <c r="J24" s="135">
        <v>449.67</v>
      </c>
      <c r="K24" s="28">
        <v>299.18</v>
      </c>
      <c r="L24" s="28">
        <f>(K24/J24-1)*100</f>
        <v>-33.466764516200776</v>
      </c>
    </row>
    <row r="25" spans="1:12" ht="15" customHeight="1">
      <c r="A25" s="142" t="s">
        <v>40</v>
      </c>
      <c r="B25" s="108">
        <v>359.4</v>
      </c>
      <c r="C25" s="86">
        <v>350.5</v>
      </c>
      <c r="D25" s="108">
        <v>361.3</v>
      </c>
      <c r="E25" s="29">
        <v>368.5</v>
      </c>
      <c r="F25" s="108">
        <v>363.2</v>
      </c>
      <c r="G25" s="108">
        <v>360.18</v>
      </c>
      <c r="H25" s="108">
        <f>AVERAGE(B25:F25)</f>
        <v>360.58000000000004</v>
      </c>
      <c r="I25" s="108">
        <f>(H25/G25-1)*100</f>
        <v>0.11105558331945264</v>
      </c>
      <c r="J25" s="131">
        <v>545.47</v>
      </c>
      <c r="K25" s="131">
        <v>358.09</v>
      </c>
      <c r="L25" s="108">
        <f>(K25/J25-1)*100</f>
        <v>-34.352026692577056</v>
      </c>
    </row>
    <row r="26" spans="1:12" ht="15" customHeight="1">
      <c r="A26" s="141" t="s">
        <v>41</v>
      </c>
      <c r="B26" s="28">
        <v>301.1511</v>
      </c>
      <c r="C26" s="137">
        <v>286.8211</v>
      </c>
      <c r="D26" s="28">
        <v>297.1828</v>
      </c>
      <c r="E26" s="137">
        <v>302.2534</v>
      </c>
      <c r="F26" s="28">
        <v>295.86</v>
      </c>
      <c r="G26" s="28">
        <v>298.3402</v>
      </c>
      <c r="H26" s="137">
        <f>AVERAGE(B26:F26)</f>
        <v>296.65368</v>
      </c>
      <c r="I26" s="137">
        <f>(H26/G26-1)*100</f>
        <v>-0.5653009550841581</v>
      </c>
      <c r="J26" s="136">
        <v>449.87</v>
      </c>
      <c r="K26" s="162">
        <v>299.22</v>
      </c>
      <c r="L26" s="28">
        <f>(K26/J26-1)*100</f>
        <v>-33.48745193055771</v>
      </c>
    </row>
    <row r="27" spans="1:12" ht="15" customHeight="1">
      <c r="A27" s="142" t="s">
        <v>42</v>
      </c>
      <c r="B27" s="117" t="s">
        <v>67</v>
      </c>
      <c r="C27" s="117" t="s">
        <v>67</v>
      </c>
      <c r="D27" s="117" t="s">
        <v>67</v>
      </c>
      <c r="E27" s="117" t="s">
        <v>67</v>
      </c>
      <c r="F27" s="117" t="s">
        <v>67</v>
      </c>
      <c r="G27" s="164" t="s">
        <v>67</v>
      </c>
      <c r="H27" s="164" t="s">
        <v>67</v>
      </c>
      <c r="I27" s="164" t="s">
        <v>67</v>
      </c>
      <c r="J27" s="164" t="s">
        <v>66</v>
      </c>
      <c r="K27" s="164" t="s">
        <v>66</v>
      </c>
      <c r="L27" s="164" t="s">
        <v>67</v>
      </c>
    </row>
    <row r="28" spans="1:12" ht="15" customHeight="1">
      <c r="A28" s="195" t="s">
        <v>56</v>
      </c>
      <c r="B28" s="196"/>
      <c r="C28" s="196"/>
      <c r="D28" s="196"/>
      <c r="E28" s="196"/>
      <c r="F28" s="196"/>
      <c r="G28" s="197"/>
      <c r="H28" s="197"/>
      <c r="I28" s="197"/>
      <c r="J28" s="197"/>
      <c r="K28" s="197"/>
      <c r="L28" s="197"/>
    </row>
    <row r="29" spans="1:12" ht="15.75" customHeight="1">
      <c r="A29" s="183"/>
      <c r="B29" s="183"/>
      <c r="C29" s="183"/>
      <c r="D29" s="183"/>
      <c r="E29" s="183"/>
      <c r="F29" s="183"/>
      <c r="G29" s="183"/>
      <c r="H29" s="183"/>
      <c r="I29" s="183"/>
      <c r="J29" s="183"/>
      <c r="K29" s="183"/>
      <c r="L29" s="183"/>
    </row>
    <row r="30" spans="1:12" ht="15" customHeight="1">
      <c r="A30" s="183"/>
      <c r="B30" s="183"/>
      <c r="C30" s="183"/>
      <c r="D30" s="183"/>
      <c r="E30" s="183"/>
      <c r="F30" s="183"/>
      <c r="G30" s="183"/>
      <c r="H30" s="183"/>
      <c r="I30" s="183"/>
      <c r="J30" s="183"/>
      <c r="K30" s="183"/>
      <c r="L30" s="183"/>
    </row>
    <row r="31" spans="1:12" ht="18">
      <c r="A31" s="10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8">
      <c r="A32" s="194"/>
      <c r="B32" s="194"/>
      <c r="C32" s="194"/>
      <c r="D32" s="194"/>
      <c r="E32" s="194"/>
      <c r="F32" s="194"/>
      <c r="G32" s="194"/>
      <c r="H32" s="194"/>
      <c r="I32" s="194"/>
      <c r="J32" s="194"/>
      <c r="K32" s="194"/>
      <c r="L32" s="194"/>
    </row>
    <row r="33" spans="1:12" ht="18">
      <c r="A33" s="193"/>
      <c r="B33" s="193"/>
      <c r="C33" s="193"/>
      <c r="D33" s="193"/>
      <c r="E33" s="193"/>
      <c r="F33" s="193"/>
      <c r="G33" s="193"/>
      <c r="H33" s="193"/>
      <c r="I33" s="193"/>
      <c r="J33" s="193"/>
      <c r="K33" s="193"/>
      <c r="L33" s="193"/>
    </row>
  </sheetData>
  <sheetProtection selectLockedCells="1" selectUnlockedCells="1"/>
  <mergeCells count="10">
    <mergeCell ref="B2:F3"/>
    <mergeCell ref="G2:I4"/>
    <mergeCell ref="J3:L3"/>
    <mergeCell ref="A4:A5"/>
    <mergeCell ref="J4:L4"/>
    <mergeCell ref="A33:L33"/>
    <mergeCell ref="A32:L32"/>
    <mergeCell ref="A30:L30"/>
    <mergeCell ref="A28:L28"/>
    <mergeCell ref="A29:L29"/>
  </mergeCells>
  <printOptions/>
  <pageMargins left="0.7" right="0.7" top="0.75" bottom="0.75" header="0.3" footer="0.3"/>
  <pageSetup fitToHeight="1" fitToWidth="1" horizontalDpi="600" verticalDpi="600" orientation="landscape" scale="71" r:id="rId1"/>
  <ignoredErrors>
    <ignoredError sqref="H8:H2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Oficina de Estudios y Políticas Agrarias - Chile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diario de precios internacionales</dc:title>
  <dc:subject/>
  <dc:creator>Guillermo Pino González - Odepa</dc:creator>
  <cp:keywords>commodities, azúcar, arroz, harina, trigo, maíz, aceite</cp:keywords>
  <dc:description/>
  <cp:lastModifiedBy>Guillermo Pino González</cp:lastModifiedBy>
  <cp:lastPrinted>2018-03-01T18:09:34Z</cp:lastPrinted>
  <dcterms:created xsi:type="dcterms:W3CDTF">2010-11-09T14:07:20Z</dcterms:created>
  <dcterms:modified xsi:type="dcterms:W3CDTF">2018-03-15T14:40:40Z</dcterms:modified>
  <cp:category>Precios internacionales de productos básicos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0x010100FD620936DDF5894CA80EF1FC55EE68C4</vt:lpwstr>
  </property>
</Properties>
</file>