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<sst xmlns="http://schemas.openxmlformats.org/spreadsheetml/2006/main" count="162" uniqueCount="79">
  <si>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</si>
  <si>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</si>
  <si>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</si>
  <si>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</si>
  <si>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</si>
  <si>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</si>
  <si>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</si>
  <si>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</si>
  <si>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</si>
  <si>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</si>
  <si>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</si>
  <si>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</si>
  <si>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</si>
  <si>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</si>
  <si>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</si>
  <si>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</si>
  <si>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</si>
  <si>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</si>
  <si>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</si>
  <si>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</si>
  <si>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</si>
  <si>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</si>
  <si>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</si>
  <si>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</si>
  <si>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</si>
  <si>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</si>
  <si>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</si>
  <si>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</si>
  <si>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</si>
  <si>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</si>
  <si>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</si>
  <si>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</si>
  <si>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</si>
  <si>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</si>
  <si>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</si>
  <si>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</si>
  <si>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</si>
  <si>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</si>
  <si>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</si>
  <si>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</si>
  <si>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</si>
  <si>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</si>
  <si>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</si>
  <si>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</si>
  <si>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</si>
  <si>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</si>
  <si>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</si>
  <si>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</si>
  <si>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</si>
  <si>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</si>
  <si>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</si>
  <si>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</si>
  <si>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</si>
  <si>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</si>
  <si>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</si>
  <si>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</si>
  <si>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</si>
  <si>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</si>
  <si>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</si>
  <si>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</si>
  <si>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</si>
  <si>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</si>
  <si>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</si>
  <si>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</si>
  <si>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</si>
  <si>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</si>
  <si>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</si>
  <si>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</si>
  <si>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</si>
  <si>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</si>
  <si>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</si>
  <si>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</si>
  <si>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</si>
  <si>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</si>
  <si>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</si>
  <si>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</si>
  <si>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</t>
  </si>
  <si>
    <t>Marzo 2018</t>
  </si>
  <si>
    <t>semana del  5 al 11 de marzo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</si>
</sst>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428625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2657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2"/>
      <c r="B2" s="122"/>
      <c r="C2" s="122"/>
      <c r="D2" s="122"/>
      <c r="E2" s="1"/>
      <c r="F2" s="1"/>
      <c r="G2" s="1"/>
    </row>
    <row r="3" spans="1:7" ht="18">
      <c r="A3" s="122"/>
      <c r="B3" s="122"/>
      <c r="C3" s="122"/>
      <c r="D3" s="122"/>
      <c r="E3" s="1"/>
      <c r="F3" s="1"/>
      <c r="G3" s="1"/>
    </row>
    <row r="4" spans="1:8" ht="18">
      <c r="A4" s="122"/>
      <c r="B4" s="122"/>
      <c r="C4" s="122"/>
      <c r="D4" s="122"/>
      <c r="E4" s="1"/>
      <c r="F4" s="1"/>
      <c r="G4" s="1"/>
      <c r="H4" s="1"/>
    </row>
    <row r="5" spans="1:8" ht="18">
      <c r="A5" s="122"/>
      <c r="B5" s="122"/>
      <c r="C5" s="122"/>
      <c r="D5" s="122"/>
      <c r="E5" s="1"/>
      <c r="F5" s="1"/>
      <c r="G5" s="1"/>
      <c r="H5" s="1"/>
    </row>
    <row r="6" spans="1:8" ht="18">
      <c r="A6" s="122"/>
      <c r="B6" s="122"/>
      <c r="C6" s="122"/>
      <c r="D6" s="122"/>
      <c r="E6" s="1"/>
      <c r="F6" s="120"/>
      <c r="G6" s="1"/>
      <c r="H6" s="1"/>
    </row>
    <row r="7" spans="1:8" ht="18">
      <c r="A7" s="122"/>
      <c r="B7" s="122"/>
      <c r="C7" s="122"/>
      <c r="D7" s="122"/>
      <c r="E7" s="1"/>
      <c r="F7" s="120"/>
      <c r="G7" s="1"/>
      <c r="H7" s="1"/>
    </row>
    <row r="8" spans="1:8" ht="18">
      <c r="A8" s="122"/>
      <c r="B8" s="122"/>
      <c r="C8" s="122"/>
      <c r="D8" s="122"/>
      <c r="E8" s="1"/>
      <c r="F8" s="1"/>
      <c r="G8" s="1"/>
      <c r="H8" s="1"/>
    </row>
    <row r="9" spans="1:8" ht="18">
      <c r="A9" s="123"/>
      <c r="B9" s="122"/>
      <c r="C9" s="122"/>
      <c r="D9" s="122"/>
      <c r="E9" s="1"/>
      <c r="F9" s="1"/>
      <c r="G9" s="1"/>
      <c r="H9" s="1"/>
    </row>
    <row r="10" spans="1:8" ht="18">
      <c r="A10" s="124"/>
      <c r="B10" s="124"/>
      <c r="C10" s="124"/>
      <c r="D10" s="126"/>
      <c r="E10" s="61"/>
      <c r="F10" s="61"/>
      <c r="G10" s="61"/>
      <c r="H10" s="1"/>
    </row>
    <row r="11" spans="1:8" ht="18">
      <c r="A11" s="125"/>
      <c r="B11" s="125"/>
      <c r="C11" s="125"/>
      <c r="D11" s="125"/>
      <c r="E11" s="2"/>
      <c r="F11" s="2"/>
      <c r="G11" s="2"/>
      <c r="H11" s="1"/>
    </row>
    <row r="12" spans="1:8" ht="18">
      <c r="A12" s="2"/>
      <c r="B12" s="2"/>
      <c r="C12" s="2"/>
      <c r="D12" s="125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66" t="s">
        <v>53</v>
      </c>
      <c r="C22" s="166"/>
      <c r="D22" s="166"/>
      <c r="E22" s="166"/>
      <c r="F22" s="1"/>
      <c r="G22" s="1"/>
      <c r="H22" s="1"/>
      <c r="I22" s="1"/>
      <c r="J22" s="1"/>
      <c r="K22" s="1"/>
      <c r="L22" s="1"/>
    </row>
    <row r="23" spans="2:12" ht="18">
      <c r="B23" s="99" t="s">
        <v>78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19"/>
      <c r="G6" s="71"/>
      <c r="H6" s="71"/>
    </row>
    <row r="7" spans="1:8" ht="18">
      <c r="A7" s="71"/>
      <c r="B7" s="71"/>
      <c r="C7" s="71"/>
      <c r="D7" s="71"/>
      <c r="E7" s="71"/>
      <c r="F7" s="119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69" t="s">
        <v>48</v>
      </c>
      <c r="B10" s="169"/>
      <c r="C10" s="169"/>
      <c r="D10" s="170"/>
      <c r="E10" s="169"/>
      <c r="F10" s="169"/>
      <c r="G10" s="72"/>
      <c r="H10" s="71"/>
    </row>
    <row r="11" spans="1:8" ht="18">
      <c r="A11" s="171" t="s">
        <v>50</v>
      </c>
      <c r="B11" s="171"/>
      <c r="C11" s="171"/>
      <c r="D11" s="171"/>
      <c r="E11" s="171"/>
      <c r="F11" s="171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2" t="s">
        <v>44</v>
      </c>
      <c r="B13" s="172"/>
      <c r="C13" s="172"/>
      <c r="D13" s="173"/>
      <c r="E13" s="172"/>
      <c r="F13" s="172"/>
      <c r="G13" s="74"/>
      <c r="H13" s="71"/>
    </row>
    <row r="14" spans="1:8" ht="18">
      <c r="A14" s="175" t="s">
        <v>45</v>
      </c>
      <c r="B14" s="175"/>
      <c r="C14" s="175"/>
      <c r="D14" s="176"/>
      <c r="E14" s="175"/>
      <c r="F14" s="175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75" t="s">
        <v>64</v>
      </c>
      <c r="B18" s="175"/>
      <c r="C18" s="175"/>
      <c r="D18" s="176"/>
      <c r="E18" s="175"/>
      <c r="F18" s="175"/>
      <c r="G18" s="77"/>
      <c r="H18" s="71"/>
      <c r="I18" s="71"/>
      <c r="J18" s="71"/>
      <c r="K18" s="71"/>
      <c r="L18" s="71"/>
    </row>
    <row r="19" spans="1:12" ht="18">
      <c r="A19" s="172" t="s">
        <v>65</v>
      </c>
      <c r="B19" s="172"/>
      <c r="C19" s="172"/>
      <c r="D19" s="173"/>
      <c r="E19" s="172"/>
      <c r="F19" s="172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75" t="s">
        <v>46</v>
      </c>
      <c r="B22" s="175"/>
      <c r="C22" s="175"/>
      <c r="D22" s="176"/>
      <c r="E22" s="175"/>
      <c r="F22" s="175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67" t="s">
        <v>0</v>
      </c>
      <c r="B24" s="167"/>
      <c r="C24" s="167"/>
      <c r="D24" s="167"/>
      <c r="E24" s="167"/>
      <c r="F24" s="167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68" t="s">
        <v>49</v>
      </c>
      <c r="C36" s="168"/>
      <c r="D36" s="168"/>
    </row>
    <row r="37" spans="2:4" ht="18">
      <c r="B37" s="168" t="s">
        <v>59</v>
      </c>
      <c r="C37" s="168"/>
      <c r="D37" s="12"/>
    </row>
    <row r="38" spans="2:4" ht="18">
      <c r="B38" s="168" t="s">
        <v>60</v>
      </c>
      <c r="C38" s="168"/>
      <c r="D38" s="12"/>
    </row>
    <row r="39" spans="2:4" ht="18">
      <c r="B39" s="174" t="s">
        <v>47</v>
      </c>
      <c r="C39" s="174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8"/>
      <c r="B2" s="179" t="s">
        <v>77</v>
      </c>
      <c r="C2" s="179"/>
      <c r="D2" s="179"/>
      <c r="E2" s="179"/>
      <c r="F2" s="179"/>
      <c r="G2" s="180" t="s">
        <v>2</v>
      </c>
      <c r="H2" s="180"/>
      <c r="I2" s="180"/>
      <c r="J2" s="180" t="s">
        <v>3</v>
      </c>
      <c r="K2" s="180"/>
      <c r="L2" s="180"/>
      <c r="M2" s="4"/>
      <c r="N2" s="4"/>
      <c r="O2" s="4"/>
    </row>
    <row r="3" spans="1:15" ht="15.75">
      <c r="A3" s="17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1"/>
      <c r="H3" s="180"/>
      <c r="I3" s="180"/>
      <c r="J3" s="182" t="s">
        <v>76</v>
      </c>
      <c r="K3" s="182"/>
      <c r="L3" s="182"/>
      <c r="M3" s="4"/>
      <c r="N3" s="4"/>
      <c r="O3" s="4"/>
    </row>
    <row r="4" spans="1:15" ht="15.75">
      <c r="A4" s="178"/>
      <c r="B4" s="55">
        <v>5</v>
      </c>
      <c r="C4" s="55">
        <v>6</v>
      </c>
      <c r="D4" s="55">
        <v>7</v>
      </c>
      <c r="E4" s="55">
        <v>8</v>
      </c>
      <c r="F4" s="55">
        <v>9</v>
      </c>
      <c r="G4" s="70" t="s">
        <v>54</v>
      </c>
      <c r="H4" s="68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5"/>
      <c r="C5" s="113"/>
      <c r="D5" s="113"/>
      <c r="E5" s="113"/>
      <c r="F5" s="113"/>
      <c r="G5" s="113"/>
      <c r="H5" s="113"/>
      <c r="I5" s="32"/>
      <c r="J5" s="147"/>
      <c r="K5" s="33"/>
      <c r="L5" s="32"/>
      <c r="M5" s="4"/>
      <c r="N5" s="4"/>
      <c r="O5" s="4"/>
    </row>
    <row r="6" spans="1:15" ht="15">
      <c r="A6" s="38" t="s">
        <v>11</v>
      </c>
      <c r="B6" s="108">
        <v>197</v>
      </c>
      <c r="C6" s="108">
        <v>200</v>
      </c>
      <c r="D6" s="108">
        <v>200</v>
      </c>
      <c r="E6" s="108">
        <v>202</v>
      </c>
      <c r="F6" s="108">
        <v>202</v>
      </c>
      <c r="G6" s="108">
        <v>194.4</v>
      </c>
      <c r="H6" s="116">
        <f>AVERAGE(B6:F6)</f>
        <v>200.2</v>
      </c>
      <c r="I6" s="116">
        <f>(H6/G6-1)*100</f>
        <v>2.9835390946501894</v>
      </c>
      <c r="J6" s="88">
        <v>184.17</v>
      </c>
      <c r="K6" s="34">
        <v>188.33</v>
      </c>
      <c r="L6" s="116">
        <v>2.2587826464679495</v>
      </c>
      <c r="M6" s="4"/>
      <c r="N6" s="4"/>
      <c r="O6" s="4"/>
    </row>
    <row r="7" spans="1:15" ht="15">
      <c r="A7" s="47" t="s">
        <v>52</v>
      </c>
      <c r="B7" s="112" t="s">
        <v>66</v>
      </c>
      <c r="C7" s="112" t="s">
        <v>66</v>
      </c>
      <c r="D7" s="112" t="s">
        <v>66</v>
      </c>
      <c r="E7" s="112" t="s">
        <v>66</v>
      </c>
      <c r="F7" s="112"/>
      <c r="G7" s="112" t="s">
        <v>66</v>
      </c>
      <c r="H7" s="112" t="s">
        <v>66</v>
      </c>
      <c r="I7" s="112" t="s">
        <v>66</v>
      </c>
      <c r="J7" s="35">
        <v>170</v>
      </c>
      <c r="K7" s="128" t="s">
        <v>66</v>
      </c>
      <c r="L7" s="112" t="s">
        <v>66</v>
      </c>
      <c r="M7" s="4"/>
      <c r="N7" s="4"/>
      <c r="O7" s="4"/>
    </row>
    <row r="8" spans="1:15" ht="15.75">
      <c r="A8" s="48" t="s">
        <v>12</v>
      </c>
      <c r="B8" s="27"/>
      <c r="C8" s="108"/>
      <c r="D8" s="108"/>
      <c r="E8" s="108"/>
      <c r="F8" s="108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75</v>
      </c>
      <c r="B9" s="112"/>
      <c r="C9" s="112"/>
      <c r="D9" s="112"/>
      <c r="E9" s="112"/>
      <c r="F9" s="112"/>
      <c r="G9" s="112" t="s">
        <v>66</v>
      </c>
      <c r="H9" s="112" t="s">
        <v>66</v>
      </c>
      <c r="I9" s="112" t="s">
        <v>66</v>
      </c>
      <c r="J9" s="37"/>
      <c r="K9" s="37"/>
      <c r="L9" s="59" t="s">
        <v>67</v>
      </c>
      <c r="M9" s="4"/>
      <c r="N9" s="4"/>
      <c r="O9" s="4"/>
    </row>
    <row r="10" spans="1:15" ht="15">
      <c r="A10" s="62" t="s">
        <v>13</v>
      </c>
      <c r="B10" s="116">
        <v>218.33</v>
      </c>
      <c r="C10" s="116">
        <v>217.49</v>
      </c>
      <c r="D10" s="116">
        <v>215.76</v>
      </c>
      <c r="E10" s="116">
        <v>216.5</v>
      </c>
      <c r="F10" s="116">
        <v>212.82</v>
      </c>
      <c r="G10" s="29">
        <v>210.561492</v>
      </c>
      <c r="H10" s="131">
        <f>AVERAGE(B10:F10)</f>
        <v>216.18</v>
      </c>
      <c r="I10" s="116">
        <f>(H10/G10-1)*100</f>
        <v>2.6683454541631013</v>
      </c>
      <c r="J10" s="88">
        <v>190.7</v>
      </c>
      <c r="K10" s="34">
        <v>196.9</v>
      </c>
      <c r="L10" s="51">
        <v>3.251179863660214</v>
      </c>
      <c r="M10" s="4"/>
      <c r="N10" s="4"/>
      <c r="O10" s="4"/>
    </row>
    <row r="11" spans="1:15" ht="15">
      <c r="A11" s="39" t="s">
        <v>14</v>
      </c>
      <c r="B11" s="28">
        <v>281.2</v>
      </c>
      <c r="C11" s="28">
        <v>279.8</v>
      </c>
      <c r="D11" s="28">
        <v>277.1</v>
      </c>
      <c r="E11" s="28">
        <v>276.7</v>
      </c>
      <c r="F11" s="28">
        <v>272</v>
      </c>
      <c r="G11" s="28">
        <v>271.74025199999994</v>
      </c>
      <c r="H11" s="111">
        <f>AVERAGE(B11:F11)</f>
        <v>277.36</v>
      </c>
      <c r="I11" s="28">
        <f>(H11/G11-1)*100</f>
        <v>2.0680587283771645</v>
      </c>
      <c r="J11" s="40">
        <v>219.32</v>
      </c>
      <c r="K11" s="40">
        <v>259.22</v>
      </c>
      <c r="L11" s="52">
        <v>18.1925952945468</v>
      </c>
      <c r="M11" s="4"/>
      <c r="N11" s="4"/>
      <c r="O11" s="4"/>
    </row>
    <row r="12" spans="1:15" ht="15">
      <c r="A12" s="56" t="s">
        <v>62</v>
      </c>
      <c r="B12" s="118" t="s">
        <v>67</v>
      </c>
      <c r="C12" s="118" t="s">
        <v>67</v>
      </c>
      <c r="D12" s="118" t="s">
        <v>67</v>
      </c>
      <c r="E12" s="118" t="s">
        <v>67</v>
      </c>
      <c r="F12" s="118" t="s">
        <v>67</v>
      </c>
      <c r="G12" s="118" t="s">
        <v>67</v>
      </c>
      <c r="H12" s="118" t="s">
        <v>67</v>
      </c>
      <c r="I12" s="118" t="s">
        <v>67</v>
      </c>
      <c r="J12" s="151" t="s">
        <v>67</v>
      </c>
      <c r="K12" s="121" t="s">
        <v>67</v>
      </c>
      <c r="L12" s="118" t="s">
        <v>66</v>
      </c>
      <c r="M12" s="4"/>
      <c r="N12" s="4"/>
      <c r="O12" s="4"/>
    </row>
    <row r="13" spans="1:15" ht="15">
      <c r="A13" s="64" t="s">
        <v>63</v>
      </c>
      <c r="B13" s="109">
        <v>295.23804</v>
      </c>
      <c r="C13" s="109">
        <v>293.67642</v>
      </c>
      <c r="D13" s="109">
        <v>290.64504</v>
      </c>
      <c r="E13" s="109">
        <v>290.18574</v>
      </c>
      <c r="F13" s="109">
        <v>285.86832</v>
      </c>
      <c r="G13" s="148">
        <v>284.98646399999996</v>
      </c>
      <c r="H13" s="109">
        <f>AVERAGE(B13:F13)</f>
        <v>291.122712</v>
      </c>
      <c r="I13" s="109">
        <f>(H13/G13-1)*100</f>
        <v>2.153171738009285</v>
      </c>
      <c r="J13" s="153">
        <v>226.66696736842104</v>
      </c>
      <c r="K13" s="54">
        <v>272.3407263157895</v>
      </c>
      <c r="L13" s="58">
        <v>20.150161039182656</v>
      </c>
      <c r="M13" s="4"/>
      <c r="N13" s="4"/>
      <c r="O13" s="4"/>
    </row>
    <row r="14" spans="1:15" ht="15">
      <c r="A14" s="41" t="s">
        <v>15</v>
      </c>
      <c r="B14" s="110">
        <v>265.84283999999997</v>
      </c>
      <c r="C14" s="110">
        <v>264.28122</v>
      </c>
      <c r="D14" s="110">
        <v>261.24984</v>
      </c>
      <c r="E14" s="110">
        <v>260.79053999999996</v>
      </c>
      <c r="F14" s="110">
        <v>256.47312</v>
      </c>
      <c r="G14" s="110">
        <v>257.42846399999996</v>
      </c>
      <c r="H14" s="110">
        <f>AVERAGE(B14:F14)</f>
        <v>261.72751200000005</v>
      </c>
      <c r="I14" s="110">
        <f>(H14/G14-1)*100</f>
        <v>1.6699971453040474</v>
      </c>
      <c r="J14" s="152">
        <v>215.64376736842098</v>
      </c>
      <c r="K14" s="53">
        <v>241.3017157894737</v>
      </c>
      <c r="L14" s="57">
        <v>11.898302804744109</v>
      </c>
      <c r="M14" s="4"/>
      <c r="N14" s="4"/>
      <c r="O14" s="4"/>
    </row>
    <row r="15" spans="1:15" ht="15">
      <c r="A15" s="42" t="s">
        <v>43</v>
      </c>
      <c r="B15" s="109">
        <v>251.14524</v>
      </c>
      <c r="C15" s="109">
        <v>249.58362</v>
      </c>
      <c r="D15" s="109">
        <v>246.55223999999998</v>
      </c>
      <c r="E15" s="109">
        <v>246.09294</v>
      </c>
      <c r="F15" s="109">
        <v>241.77552</v>
      </c>
      <c r="G15" s="109">
        <v>242.069472</v>
      </c>
      <c r="H15" s="109">
        <f>AVERAGE(B15:F15)</f>
        <v>247.02991199999997</v>
      </c>
      <c r="I15" s="109">
        <f>(H15/G15-1)*100</f>
        <v>2.049180327868849</v>
      </c>
      <c r="J15" s="153">
        <v>213.80656736842104</v>
      </c>
      <c r="K15" s="54">
        <v>225.83055789473678</v>
      </c>
      <c r="L15" s="58">
        <v>5.623770436198328</v>
      </c>
      <c r="M15" s="4"/>
      <c r="N15" s="4"/>
      <c r="O15" s="4"/>
    </row>
    <row r="16" spans="1:15" ht="15">
      <c r="A16" s="43" t="s">
        <v>68</v>
      </c>
      <c r="B16" s="108">
        <v>252.0638</v>
      </c>
      <c r="C16" s="108">
        <v>252.0638</v>
      </c>
      <c r="D16" s="108">
        <v>252.0638</v>
      </c>
      <c r="E16" s="108">
        <v>254.2685</v>
      </c>
      <c r="F16" s="108">
        <v>252.0638</v>
      </c>
      <c r="G16" s="108">
        <v>252.0638</v>
      </c>
      <c r="H16" s="108">
        <f>AVERAGE(B16:F16)</f>
        <v>252.50474</v>
      </c>
      <c r="I16" s="108">
        <f>(H16/G16-1)*100</f>
        <v>0.1749319021612905</v>
      </c>
      <c r="J16" s="88">
        <v>226.9</v>
      </c>
      <c r="K16" s="34">
        <v>252.06</v>
      </c>
      <c r="L16" s="51">
        <v>11.088585279858965</v>
      </c>
      <c r="M16" s="4"/>
      <c r="N16" s="4"/>
      <c r="O16" s="4"/>
    </row>
    <row r="17" spans="1:15" ht="15.75">
      <c r="A17" s="44" t="s">
        <v>16</v>
      </c>
      <c r="B17" s="150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88">
        <v>220.0583158119397</v>
      </c>
      <c r="K18" s="138" t="s">
        <v>67</v>
      </c>
      <c r="L18" s="27" t="s">
        <v>67</v>
      </c>
      <c r="M18" s="4"/>
      <c r="N18" s="4"/>
      <c r="O18" s="4"/>
    </row>
    <row r="19" spans="1:15" ht="15.75">
      <c r="A19" s="82" t="s">
        <v>10</v>
      </c>
      <c r="B19" s="150"/>
      <c r="C19" s="28"/>
      <c r="D19" s="28"/>
      <c r="E19" s="28"/>
      <c r="F19" s="28"/>
      <c r="G19" s="112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8">
        <v>186</v>
      </c>
      <c r="C20" s="108">
        <v>187</v>
      </c>
      <c r="D20" s="108">
        <v>187</v>
      </c>
      <c r="E20" s="108">
        <v>192</v>
      </c>
      <c r="F20" s="108">
        <v>192</v>
      </c>
      <c r="G20" s="108">
        <v>182.2</v>
      </c>
      <c r="H20" s="116">
        <f>AVERAGE(B20:F20)</f>
        <v>188.8</v>
      </c>
      <c r="I20" s="116">
        <f>(H20/G20-1)*100</f>
        <v>3.6223929747530415</v>
      </c>
      <c r="J20" s="155">
        <v>182.89</v>
      </c>
      <c r="K20" s="88">
        <v>176.33</v>
      </c>
      <c r="L20" s="29">
        <v>-3.586855486904683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6">
        <v>181.01</v>
      </c>
      <c r="C22" s="116">
        <v>189.28</v>
      </c>
      <c r="D22" s="116">
        <v>190.06</v>
      </c>
      <c r="E22" s="116">
        <v>192.53</v>
      </c>
      <c r="F22" s="116">
        <v>191.34</v>
      </c>
      <c r="G22" s="129">
        <v>179.73200000000003</v>
      </c>
      <c r="H22" s="116">
        <f>AVERAGE(B22:F22)</f>
        <v>188.844</v>
      </c>
      <c r="I22" s="116">
        <f>(H22/G22-1)*100</f>
        <v>5.069770547259234</v>
      </c>
      <c r="J22" s="155">
        <v>170.92</v>
      </c>
      <c r="K22" s="88">
        <v>171.33</v>
      </c>
      <c r="L22" s="86">
        <v>0.23987830564007329</v>
      </c>
      <c r="M22" s="4"/>
      <c r="N22" s="4"/>
      <c r="O22" s="4"/>
    </row>
    <row r="23" spans="1:15" ht="15">
      <c r="A23" s="91" t="s">
        <v>19</v>
      </c>
      <c r="B23" s="28">
        <v>180.01</v>
      </c>
      <c r="C23" s="28">
        <v>188.28</v>
      </c>
      <c r="D23" s="28">
        <v>189.06</v>
      </c>
      <c r="E23" s="28">
        <v>191.53</v>
      </c>
      <c r="F23" s="28">
        <v>190.34</v>
      </c>
      <c r="G23" s="130">
        <v>178.73200000000003</v>
      </c>
      <c r="H23" s="28">
        <f>AVERAGE(B23:F23)</f>
        <v>187.844</v>
      </c>
      <c r="I23" s="28">
        <f>(H23/G23-1)*100</f>
        <v>5.098135756327893</v>
      </c>
      <c r="J23" s="156">
        <v>169.92</v>
      </c>
      <c r="K23" s="92">
        <v>170.33</v>
      </c>
      <c r="L23" s="93">
        <v>0.2412900188323963</v>
      </c>
      <c r="M23" s="4"/>
      <c r="N23" s="4"/>
      <c r="O23" s="4"/>
    </row>
    <row r="24" spans="1:15" ht="15">
      <c r="A24" s="83" t="s">
        <v>69</v>
      </c>
      <c r="B24" s="116">
        <v>271.1688036826046</v>
      </c>
      <c r="C24" s="131">
        <v>271.389266124623</v>
      </c>
      <c r="D24" s="131">
        <v>271.49949734563216</v>
      </c>
      <c r="E24" s="116">
        <v>270.2869539145311</v>
      </c>
      <c r="F24" s="131">
        <v>268.08232949434733</v>
      </c>
      <c r="G24" s="131">
        <v>268.58939311098965</v>
      </c>
      <c r="H24" s="116">
        <f>AVERAGE(B24:F24)</f>
        <v>270.4853701123476</v>
      </c>
      <c r="I24" s="116">
        <f>(H24/G24-1)*100</f>
        <v>0.7059016662562145</v>
      </c>
      <c r="J24" s="154">
        <v>208.40082578268803</v>
      </c>
      <c r="K24" s="84">
        <v>269.3528893575585</v>
      </c>
      <c r="L24" s="86">
        <v>29.247515380974942</v>
      </c>
      <c r="M24" s="4"/>
      <c r="N24" s="4"/>
      <c r="O24" s="4"/>
    </row>
    <row r="25" spans="1:15" ht="15.75">
      <c r="A25" s="94" t="s">
        <v>20</v>
      </c>
      <c r="B25" s="111"/>
      <c r="C25" s="28"/>
      <c r="D25" s="28"/>
      <c r="E25" s="28"/>
      <c r="F25" s="112"/>
      <c r="G25" s="111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1">
        <v>414</v>
      </c>
      <c r="C26" s="131">
        <v>414</v>
      </c>
      <c r="D26" s="131">
        <v>414</v>
      </c>
      <c r="E26" s="131">
        <v>428</v>
      </c>
      <c r="F26" s="131">
        <v>428</v>
      </c>
      <c r="G26" s="131">
        <v>413.6</v>
      </c>
      <c r="H26" s="131">
        <f>AVERAGE(B26:F26)</f>
        <v>419.6</v>
      </c>
      <c r="I26" s="116">
        <f aca="true" t="shared" si="0" ref="I26:I31">(H26/G26-1)*100</f>
        <v>1.4506769825918697</v>
      </c>
      <c r="J26" s="154">
        <v>367.15</v>
      </c>
      <c r="K26" s="127">
        <v>436.3</v>
      </c>
      <c r="L26" s="85">
        <v>18.834263924826367</v>
      </c>
      <c r="M26" s="4"/>
      <c r="N26" s="4"/>
      <c r="O26" s="4"/>
    </row>
    <row r="27" spans="1:12" ht="15">
      <c r="A27" s="90" t="s">
        <v>22</v>
      </c>
      <c r="B27" s="111">
        <v>408</v>
      </c>
      <c r="C27" s="111">
        <v>408</v>
      </c>
      <c r="D27" s="111">
        <v>408</v>
      </c>
      <c r="E27" s="111">
        <v>422</v>
      </c>
      <c r="F27" s="111">
        <v>422</v>
      </c>
      <c r="G27" s="111">
        <v>407.6</v>
      </c>
      <c r="H27" s="111">
        <f>AVERAGE(B27:F27)</f>
        <v>413.6</v>
      </c>
      <c r="I27" s="28">
        <f t="shared" si="0"/>
        <v>1.4720314033366044</v>
      </c>
      <c r="J27" s="40">
        <v>366.15</v>
      </c>
      <c r="K27" s="40">
        <v>429.3</v>
      </c>
      <c r="L27" s="89">
        <v>17.247029905776333</v>
      </c>
    </row>
    <row r="28" spans="1:12" ht="15">
      <c r="A28" s="83" t="s">
        <v>23</v>
      </c>
      <c r="B28" s="131">
        <v>409</v>
      </c>
      <c r="C28" s="131">
        <v>409</v>
      </c>
      <c r="D28" s="131">
        <v>409</v>
      </c>
      <c r="E28" s="131">
        <v>422</v>
      </c>
      <c r="F28" s="131">
        <v>422</v>
      </c>
      <c r="G28" s="131">
        <v>408.2</v>
      </c>
      <c r="H28" s="131">
        <f>AVERAGE(B28:F28)</f>
        <v>414.2</v>
      </c>
      <c r="I28" s="131">
        <f t="shared" si="0"/>
        <v>1.4698677119059367</v>
      </c>
      <c r="J28" s="154">
        <v>364.1</v>
      </c>
      <c r="K28" s="84">
        <v>427.1</v>
      </c>
      <c r="L28" s="85">
        <v>17.302938753089812</v>
      </c>
    </row>
    <row r="29" spans="1:12" ht="15.75">
      <c r="A29" s="94" t="s">
        <v>70</v>
      </c>
      <c r="B29" s="28"/>
      <c r="C29" s="28"/>
      <c r="D29" s="28"/>
      <c r="E29" s="111"/>
      <c r="F29" s="111"/>
      <c r="G29" s="111"/>
      <c r="H29" s="111"/>
      <c r="I29" s="111"/>
      <c r="J29" s="40"/>
      <c r="K29" s="40"/>
      <c r="L29" s="89"/>
    </row>
    <row r="30" spans="1:12" ht="15">
      <c r="A30" s="83" t="s">
        <v>71</v>
      </c>
      <c r="B30" s="131">
        <v>412.5</v>
      </c>
      <c r="C30" s="131">
        <v>412.5</v>
      </c>
      <c r="D30" s="131">
        <v>412.5</v>
      </c>
      <c r="E30" s="131">
        <v>421.5</v>
      </c>
      <c r="F30" s="131">
        <v>421.5</v>
      </c>
      <c r="G30" s="131">
        <v>416.5</v>
      </c>
      <c r="H30" s="131">
        <f>AVERAGE(B30:F30)</f>
        <v>416.1</v>
      </c>
      <c r="I30" s="131">
        <f t="shared" si="0"/>
        <v>-0.09603841536613977</v>
      </c>
      <c r="J30" s="154">
        <v>349.725</v>
      </c>
      <c r="K30" s="157">
        <v>427.125</v>
      </c>
      <c r="L30" s="85">
        <v>22.131674887411524</v>
      </c>
    </row>
    <row r="31" spans="1:12" ht="15">
      <c r="A31" s="114" t="s">
        <v>72</v>
      </c>
      <c r="B31" s="103">
        <v>402.5</v>
      </c>
      <c r="C31" s="103">
        <v>402.5</v>
      </c>
      <c r="D31" s="103">
        <v>402.5</v>
      </c>
      <c r="E31" s="103">
        <v>411.5</v>
      </c>
      <c r="F31" s="103">
        <v>411.5</v>
      </c>
      <c r="G31" s="103">
        <v>406.5</v>
      </c>
      <c r="H31" s="149">
        <f>AVERAGE(B31:F31)</f>
        <v>406.1</v>
      </c>
      <c r="I31" s="103">
        <f t="shared" si="0"/>
        <v>-0.09840098400983877</v>
      </c>
      <c r="J31" s="165">
        <v>339.125</v>
      </c>
      <c r="K31" s="158">
        <v>417.125</v>
      </c>
      <c r="L31" s="103">
        <v>23.000368595650578</v>
      </c>
    </row>
    <row r="32" spans="1:12" ht="15.75" customHeight="1">
      <c r="A32" s="184" t="s">
        <v>56</v>
      </c>
      <c r="B32" s="184"/>
      <c r="C32" s="184"/>
      <c r="D32" s="184"/>
      <c r="E32" s="106"/>
      <c r="F32" s="106"/>
      <c r="G32" s="185" t="s">
        <v>0</v>
      </c>
      <c r="H32" s="185"/>
      <c r="I32" s="185"/>
      <c r="J32" s="107"/>
      <c r="K32" s="107"/>
      <c r="L32" s="107"/>
    </row>
    <row r="33" spans="1:12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6 H19 H18 H17 H20:H21 H22:H24" formulaRange="1" unlockedFormula="1"/>
    <ignoredError sqref="H7:I8 I26:I28 I25 I17 I19 I21 I18 I6 I20 I10 I22:I24" unlockedFormula="1"/>
    <ignoredError sqref="H30:H31 H10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9" t="s">
        <v>77</v>
      </c>
      <c r="C2" s="179"/>
      <c r="D2" s="179"/>
      <c r="E2" s="179"/>
      <c r="F2" s="179"/>
      <c r="G2" s="186" t="s">
        <v>2</v>
      </c>
      <c r="H2" s="186"/>
      <c r="I2" s="186"/>
      <c r="J2" s="20"/>
      <c r="K2" s="21"/>
      <c r="L2" s="22"/>
    </row>
    <row r="3" spans="1:12" ht="15" customHeight="1">
      <c r="A3" s="19"/>
      <c r="B3" s="179"/>
      <c r="C3" s="179"/>
      <c r="D3" s="179"/>
      <c r="E3" s="179"/>
      <c r="F3" s="179"/>
      <c r="G3" s="186"/>
      <c r="H3" s="186"/>
      <c r="I3" s="186"/>
      <c r="J3" s="182" t="s">
        <v>3</v>
      </c>
      <c r="K3" s="182"/>
      <c r="L3" s="182"/>
    </row>
    <row r="4" spans="1:12" ht="15" customHeight="1">
      <c r="A4" s="189" t="s">
        <v>1</v>
      </c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87"/>
      <c r="H4" s="188"/>
      <c r="I4" s="186"/>
      <c r="J4" s="190" t="s">
        <v>76</v>
      </c>
      <c r="K4" s="191"/>
      <c r="L4" s="192"/>
    </row>
    <row r="5" spans="1:12" ht="15" customHeight="1">
      <c r="A5" s="189"/>
      <c r="B5" s="140">
        <v>5</v>
      </c>
      <c r="C5" s="140">
        <v>6</v>
      </c>
      <c r="D5" s="140">
        <v>7</v>
      </c>
      <c r="E5" s="140">
        <v>8</v>
      </c>
      <c r="F5" s="140">
        <v>9</v>
      </c>
      <c r="G5" s="66" t="s">
        <v>54</v>
      </c>
      <c r="H5" s="69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44"/>
      <c r="C6" s="144"/>
      <c r="D6" s="144"/>
      <c r="E6" s="145"/>
      <c r="F6" s="146"/>
      <c r="G6" s="67"/>
      <c r="H6" s="101"/>
      <c r="I6" s="25"/>
      <c r="J6" s="102"/>
      <c r="K6" s="104"/>
      <c r="L6" s="26"/>
    </row>
    <row r="7" spans="1:12" ht="15" customHeight="1">
      <c r="A7" s="38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27" t="s">
        <v>67</v>
      </c>
      <c r="H7" s="27" t="s">
        <v>67</v>
      </c>
      <c r="I7" s="27" t="s">
        <v>67</v>
      </c>
      <c r="J7" s="27" t="s">
        <v>66</v>
      </c>
      <c r="K7" s="27" t="s">
        <v>66</v>
      </c>
      <c r="L7" s="27" t="s">
        <v>67</v>
      </c>
    </row>
    <row r="8" spans="1:12" ht="15" customHeight="1">
      <c r="A8" s="47" t="s">
        <v>25</v>
      </c>
      <c r="B8" s="28">
        <v>182.3969</v>
      </c>
      <c r="C8" s="28">
        <v>180.5023</v>
      </c>
      <c r="D8" s="28">
        <v>178.7799</v>
      </c>
      <c r="E8" s="28">
        <v>179.6411</v>
      </c>
      <c r="F8" s="137">
        <v>178.7799</v>
      </c>
      <c r="G8" s="28">
        <v>181.81126</v>
      </c>
      <c r="H8" s="28">
        <f aca="true" t="shared" si="0" ref="H8:H15">AVERAGE(B8:F8)</f>
        <v>180.02002</v>
      </c>
      <c r="I8" s="28">
        <f aca="true" t="shared" si="1" ref="I8:I15">(H8/G8-1)*100</f>
        <v>-0.9852195073066561</v>
      </c>
      <c r="J8" s="159">
        <v>175.35</v>
      </c>
      <c r="K8" s="160">
        <v>183.42</v>
      </c>
      <c r="L8" s="28">
        <v>4.602224123182208</v>
      </c>
    </row>
    <row r="9" spans="1:12" ht="15" customHeight="1">
      <c r="A9" s="38" t="s">
        <v>26</v>
      </c>
      <c r="B9" s="108">
        <v>410</v>
      </c>
      <c r="C9" s="108">
        <v>410</v>
      </c>
      <c r="D9" s="108">
        <v>407</v>
      </c>
      <c r="E9" s="108">
        <v>407</v>
      </c>
      <c r="F9" s="29">
        <v>398</v>
      </c>
      <c r="G9" s="108">
        <v>399</v>
      </c>
      <c r="H9" s="108">
        <f t="shared" si="0"/>
        <v>406.4</v>
      </c>
      <c r="I9" s="108">
        <f t="shared" si="1"/>
        <v>1.8546365914786866</v>
      </c>
      <c r="J9" s="161">
        <v>391.83</v>
      </c>
      <c r="K9" s="161">
        <v>383.11</v>
      </c>
      <c r="L9" s="108">
        <v>-2.225454916673042</v>
      </c>
    </row>
    <row r="10" spans="1:12" ht="15" customHeight="1">
      <c r="A10" s="63" t="s">
        <v>27</v>
      </c>
      <c r="B10" s="28">
        <v>391.9666</v>
      </c>
      <c r="C10" s="28">
        <v>391.1399</v>
      </c>
      <c r="D10" s="28">
        <v>387.6492</v>
      </c>
      <c r="E10" s="28">
        <v>387.1899</v>
      </c>
      <c r="F10" s="137">
        <v>378.1876</v>
      </c>
      <c r="G10" s="28">
        <v>384.74642</v>
      </c>
      <c r="H10" s="28">
        <f t="shared" si="0"/>
        <v>387.22664000000003</v>
      </c>
      <c r="I10" s="28">
        <f t="shared" si="1"/>
        <v>0.6446375771345769</v>
      </c>
      <c r="J10" s="160">
        <v>380.88</v>
      </c>
      <c r="K10" s="160">
        <v>371.24</v>
      </c>
      <c r="L10" s="28">
        <v>-2.530980886368406</v>
      </c>
    </row>
    <row r="11" spans="1:12" ht="15" customHeight="1">
      <c r="A11" s="38" t="s">
        <v>51</v>
      </c>
      <c r="B11" s="108">
        <v>528.5</v>
      </c>
      <c r="C11" s="129">
        <v>520.7</v>
      </c>
      <c r="D11" s="108">
        <v>516.6</v>
      </c>
      <c r="E11" s="108">
        <v>516.2</v>
      </c>
      <c r="F11" s="29">
        <v>509.5</v>
      </c>
      <c r="G11" s="108">
        <v>519.9399999999999</v>
      </c>
      <c r="H11" s="108">
        <f t="shared" si="0"/>
        <v>518.3</v>
      </c>
      <c r="I11" s="108">
        <f t="shared" si="1"/>
        <v>-0.31542101011654555</v>
      </c>
      <c r="J11" s="161">
        <v>395.9076708902758</v>
      </c>
      <c r="K11" s="161">
        <v>418.8058761073449</v>
      </c>
      <c r="L11" s="108">
        <v>5.783723554933395</v>
      </c>
    </row>
    <row r="12" spans="1:12" s="13" customFormat="1" ht="15" customHeight="1">
      <c r="A12" s="141" t="s">
        <v>58</v>
      </c>
      <c r="B12" s="112" t="s">
        <v>67</v>
      </c>
      <c r="C12" s="112" t="s">
        <v>67</v>
      </c>
      <c r="D12" s="112" t="s">
        <v>67</v>
      </c>
      <c r="E12" s="112" t="s">
        <v>67</v>
      </c>
      <c r="F12" s="112" t="s">
        <v>67</v>
      </c>
      <c r="G12" s="112" t="s">
        <v>66</v>
      </c>
      <c r="H12" s="112" t="s">
        <v>66</v>
      </c>
      <c r="I12" s="112" t="s">
        <v>66</v>
      </c>
      <c r="J12" s="162">
        <v>103.13618030246539</v>
      </c>
      <c r="K12" s="112" t="s">
        <v>67</v>
      </c>
      <c r="L12" s="112" t="s">
        <v>67</v>
      </c>
    </row>
    <row r="13" spans="1:12" ht="15" customHeight="1">
      <c r="A13" s="65" t="s">
        <v>28</v>
      </c>
      <c r="B13" s="108">
        <v>139</v>
      </c>
      <c r="C13" s="108">
        <v>139</v>
      </c>
      <c r="D13" s="108">
        <v>139</v>
      </c>
      <c r="E13" s="29">
        <v>139</v>
      </c>
      <c r="F13" s="108">
        <v>139</v>
      </c>
      <c r="G13" s="108">
        <v>135.8</v>
      </c>
      <c r="H13" s="108">
        <f t="shared" si="0"/>
        <v>139</v>
      </c>
      <c r="I13" s="108">
        <f t="shared" si="1"/>
        <v>2.356406480117812</v>
      </c>
      <c r="J13" s="132">
        <v>166.94</v>
      </c>
      <c r="K13" s="132">
        <v>135</v>
      </c>
      <c r="L13" s="108">
        <v>-19.13262249910147</v>
      </c>
    </row>
    <row r="14" spans="1:12" ht="15" customHeight="1">
      <c r="A14" s="141" t="s">
        <v>29</v>
      </c>
      <c r="B14" s="28">
        <v>685.4164</v>
      </c>
      <c r="C14" s="28">
        <v>694.0144</v>
      </c>
      <c r="D14" s="28">
        <v>685.6368</v>
      </c>
      <c r="E14" s="137">
        <v>679.9048</v>
      </c>
      <c r="F14" s="28">
        <v>674.3933</v>
      </c>
      <c r="G14" s="28">
        <v>689.8697</v>
      </c>
      <c r="H14" s="28">
        <f t="shared" si="0"/>
        <v>683.87314</v>
      </c>
      <c r="I14" s="28">
        <f t="shared" si="1"/>
        <v>-0.8692308127172366</v>
      </c>
      <c r="J14" s="133">
        <v>711.45</v>
      </c>
      <c r="K14" s="133">
        <v>689.94</v>
      </c>
      <c r="L14" s="28">
        <v>-3.0234029095509207</v>
      </c>
    </row>
    <row r="15" spans="1:12" ht="15" customHeight="1">
      <c r="A15" s="142" t="s">
        <v>30</v>
      </c>
      <c r="B15" s="108">
        <v>705.6989</v>
      </c>
      <c r="C15" s="129">
        <v>712.0923</v>
      </c>
      <c r="D15" s="108">
        <v>703.9352</v>
      </c>
      <c r="E15" s="29">
        <v>698.2032</v>
      </c>
      <c r="F15" s="108">
        <v>692.6916</v>
      </c>
      <c r="G15" s="108">
        <v>709.66718</v>
      </c>
      <c r="H15" s="108">
        <f t="shared" si="0"/>
        <v>702.52424</v>
      </c>
      <c r="I15" s="108">
        <f t="shared" si="1"/>
        <v>-1.0065197040674878</v>
      </c>
      <c r="J15" s="134">
        <v>742.96</v>
      </c>
      <c r="K15" s="134">
        <v>709.38</v>
      </c>
      <c r="L15" s="108">
        <v>-4.519758802627338</v>
      </c>
    </row>
    <row r="16" spans="1:12" ht="15" customHeight="1">
      <c r="A16" s="141" t="s">
        <v>31</v>
      </c>
      <c r="B16" s="28">
        <v>854.4922</v>
      </c>
      <c r="C16" s="28">
        <v>857.0724</v>
      </c>
      <c r="D16" s="28">
        <v>855.7609</v>
      </c>
      <c r="E16" s="137">
        <v>842.8359</v>
      </c>
      <c r="F16" s="28">
        <v>837.4384</v>
      </c>
      <c r="G16" s="28">
        <v>850.1940000000001</v>
      </c>
      <c r="H16" s="28">
        <f>AVERAGE(B16:F16)</f>
        <v>849.51996</v>
      </c>
      <c r="I16" s="28">
        <f>(H16/G16-1)*100</f>
        <v>-0.07928072886895787</v>
      </c>
      <c r="J16" s="133">
        <v>840.29</v>
      </c>
      <c r="K16" s="133">
        <v>843.33</v>
      </c>
      <c r="L16" s="28">
        <v>0.36177986171441745</v>
      </c>
    </row>
    <row r="17" spans="1:12" ht="15" customHeight="1">
      <c r="A17" s="142" t="s">
        <v>32</v>
      </c>
      <c r="B17" s="108">
        <v>740</v>
      </c>
      <c r="C17" s="108">
        <v>740</v>
      </c>
      <c r="D17" s="108">
        <v>740</v>
      </c>
      <c r="E17" s="29">
        <v>730</v>
      </c>
      <c r="F17" s="108">
        <v>730</v>
      </c>
      <c r="G17" s="108">
        <v>740</v>
      </c>
      <c r="H17" s="108">
        <f aca="true" t="shared" si="2" ref="H17:H22">AVERAGE(B17:F17)</f>
        <v>736</v>
      </c>
      <c r="I17" s="108">
        <f aca="true" t="shared" si="3" ref="I17:I22">(H17/G17-1)*100</f>
        <v>-0.540540540540535</v>
      </c>
      <c r="J17" s="134">
        <v>762.39</v>
      </c>
      <c r="K17" s="134">
        <v>753.78</v>
      </c>
      <c r="L17" s="108">
        <v>-1.1293432495179667</v>
      </c>
    </row>
    <row r="18" spans="1:12" ht="15" customHeight="1">
      <c r="A18" s="141" t="s">
        <v>33</v>
      </c>
      <c r="B18" s="28">
        <v>790</v>
      </c>
      <c r="C18" s="28">
        <v>795</v>
      </c>
      <c r="D18" s="28">
        <v>790</v>
      </c>
      <c r="E18" s="137">
        <v>787.5</v>
      </c>
      <c r="F18" s="28">
        <v>787.5</v>
      </c>
      <c r="G18" s="28">
        <v>792</v>
      </c>
      <c r="H18" s="28">
        <f t="shared" si="2"/>
        <v>790</v>
      </c>
      <c r="I18" s="28">
        <f t="shared" si="3"/>
        <v>-0.2525252525252486</v>
      </c>
      <c r="J18" s="133">
        <v>805.23</v>
      </c>
      <c r="K18" s="133">
        <v>792.75</v>
      </c>
      <c r="L18" s="28">
        <v>-1.5498677396520222</v>
      </c>
    </row>
    <row r="19" spans="1:12" ht="15" customHeight="1">
      <c r="A19" s="142" t="s">
        <v>34</v>
      </c>
      <c r="B19" s="108">
        <v>740</v>
      </c>
      <c r="C19" s="108">
        <v>740</v>
      </c>
      <c r="D19" s="108">
        <v>740</v>
      </c>
      <c r="E19" s="29">
        <v>730</v>
      </c>
      <c r="F19" s="108">
        <v>730</v>
      </c>
      <c r="G19" s="108">
        <v>740</v>
      </c>
      <c r="H19" s="108">
        <f t="shared" si="2"/>
        <v>736</v>
      </c>
      <c r="I19" s="108">
        <f t="shared" si="3"/>
        <v>-0.540540540540535</v>
      </c>
      <c r="J19" s="134">
        <v>736.11</v>
      </c>
      <c r="K19" s="134">
        <v>737.56</v>
      </c>
      <c r="L19" s="108">
        <v>0.196981429405918</v>
      </c>
    </row>
    <row r="20" spans="1:12" ht="15" customHeight="1">
      <c r="A20" s="141" t="s">
        <v>35</v>
      </c>
      <c r="B20" s="28">
        <v>817.8711</v>
      </c>
      <c r="C20" s="28">
        <v>818.8433</v>
      </c>
      <c r="D20" s="28">
        <v>812.3527</v>
      </c>
      <c r="E20" s="137">
        <v>801.9336</v>
      </c>
      <c r="F20" s="28">
        <v>800.4926</v>
      </c>
      <c r="G20" s="28">
        <v>828.90396</v>
      </c>
      <c r="H20" s="28">
        <f t="shared" si="2"/>
        <v>810.2986599999999</v>
      </c>
      <c r="I20" s="28">
        <f t="shared" si="3"/>
        <v>-2.244566427213124</v>
      </c>
      <c r="J20" s="133">
        <v>875.09</v>
      </c>
      <c r="K20" s="133">
        <v>827.25</v>
      </c>
      <c r="L20" s="28">
        <v>-5.466866265184156</v>
      </c>
    </row>
    <row r="21" spans="1:12" ht="15" customHeight="1">
      <c r="A21" s="142" t="s">
        <v>36</v>
      </c>
      <c r="B21" s="108">
        <v>749.5708</v>
      </c>
      <c r="C21" s="129">
        <v>749.5708</v>
      </c>
      <c r="D21" s="108">
        <v>749.5708</v>
      </c>
      <c r="E21" s="29">
        <v>749.5708</v>
      </c>
      <c r="F21" s="108">
        <v>749.5708</v>
      </c>
      <c r="G21" s="108">
        <v>815.7094</v>
      </c>
      <c r="H21" s="108">
        <f t="shared" si="2"/>
        <v>749.5708</v>
      </c>
      <c r="I21" s="108">
        <f t="shared" si="3"/>
        <v>-8.108108108108103</v>
      </c>
      <c r="J21" s="134">
        <v>952.63</v>
      </c>
      <c r="K21" s="134">
        <v>797.14</v>
      </c>
      <c r="L21" s="108">
        <v>-16.32218174947251</v>
      </c>
    </row>
    <row r="22" spans="1:12" ht="15" customHeight="1">
      <c r="A22" s="141" t="s">
        <v>37</v>
      </c>
      <c r="B22" s="28">
        <v>992.079</v>
      </c>
      <c r="C22" s="28">
        <v>992.079</v>
      </c>
      <c r="D22" s="28">
        <v>992.079</v>
      </c>
      <c r="E22" s="137">
        <v>992.079</v>
      </c>
      <c r="F22" s="28">
        <v>992.079</v>
      </c>
      <c r="G22" s="28">
        <v>1058.2176</v>
      </c>
      <c r="H22" s="28">
        <f t="shared" si="2"/>
        <v>992.079</v>
      </c>
      <c r="I22" s="28">
        <f t="shared" si="3"/>
        <v>-6.25</v>
      </c>
      <c r="J22" s="133">
        <v>1162.07</v>
      </c>
      <c r="K22" s="163">
        <v>1039.65</v>
      </c>
      <c r="L22" s="28">
        <v>-10.534649375683037</v>
      </c>
    </row>
    <row r="23" spans="1:12" ht="15" customHeight="1">
      <c r="A23" s="143" t="s">
        <v>38</v>
      </c>
      <c r="B23" s="108"/>
      <c r="C23" s="129"/>
      <c r="D23" s="108"/>
      <c r="E23" s="29"/>
      <c r="F23" s="108"/>
      <c r="G23" s="27"/>
      <c r="H23" s="27"/>
      <c r="I23" s="27"/>
      <c r="J23" s="132"/>
      <c r="K23" s="132"/>
      <c r="L23" s="27"/>
    </row>
    <row r="24" spans="1:12" ht="15" customHeight="1">
      <c r="A24" s="141" t="s">
        <v>39</v>
      </c>
      <c r="B24" s="28">
        <v>301.1511</v>
      </c>
      <c r="C24" s="28">
        <v>304.458</v>
      </c>
      <c r="D24" s="28">
        <v>302.0329</v>
      </c>
      <c r="E24" s="137">
        <v>287.7029</v>
      </c>
      <c r="F24" s="28">
        <v>290.128</v>
      </c>
      <c r="G24" s="28">
        <v>297.22686000000004</v>
      </c>
      <c r="H24" s="137">
        <f>AVERAGE(B24:F24)</f>
        <v>297.09458</v>
      </c>
      <c r="I24" s="137">
        <f>(H24/G24-1)*100</f>
        <v>-0.04450472612066436</v>
      </c>
      <c r="J24" s="135">
        <v>449.67</v>
      </c>
      <c r="K24" s="28">
        <v>299.18</v>
      </c>
      <c r="L24" s="28">
        <v>-33.466764516200776</v>
      </c>
    </row>
    <row r="25" spans="1:12" ht="15" customHeight="1">
      <c r="A25" s="142" t="s">
        <v>40</v>
      </c>
      <c r="B25" s="108">
        <v>367.1</v>
      </c>
      <c r="C25" s="86">
        <v>366.3</v>
      </c>
      <c r="D25" s="108">
        <v>354.1</v>
      </c>
      <c r="E25" s="29">
        <v>356.7</v>
      </c>
      <c r="F25" s="108">
        <v>357.3</v>
      </c>
      <c r="G25" s="108">
        <v>360.58000000000004</v>
      </c>
      <c r="H25" s="108">
        <f>AVERAGE(B25:F25)</f>
        <v>360.3</v>
      </c>
      <c r="I25" s="108">
        <f>(H25/G25-1)*100</f>
        <v>-0.07765267069721471</v>
      </c>
      <c r="J25" s="131">
        <v>545.47</v>
      </c>
      <c r="K25" s="131">
        <v>358.09</v>
      </c>
      <c r="L25" s="108">
        <v>-34.352026692577056</v>
      </c>
    </row>
    <row r="26" spans="1:12" ht="15" customHeight="1">
      <c r="A26" s="141" t="s">
        <v>41</v>
      </c>
      <c r="B26" s="28">
        <v>298.9465</v>
      </c>
      <c r="C26" s="137">
        <v>296.5214</v>
      </c>
      <c r="D26" s="28">
        <v>281.9709</v>
      </c>
      <c r="E26" s="137">
        <v>284.1755</v>
      </c>
      <c r="F26" s="28">
        <v>283.0732</v>
      </c>
      <c r="G26" s="28">
        <v>296.65368</v>
      </c>
      <c r="H26" s="137">
        <f>AVERAGE(B26:F26)</f>
        <v>288.93750000000006</v>
      </c>
      <c r="I26" s="137">
        <f>(H26/G26-1)*100</f>
        <v>-2.6010734132810853</v>
      </c>
      <c r="J26" s="136">
        <v>449.87</v>
      </c>
      <c r="K26" s="162">
        <v>299.22</v>
      </c>
      <c r="L26" s="28">
        <v>-33.48745193055771</v>
      </c>
    </row>
    <row r="27" spans="1:12" ht="15" customHeight="1">
      <c r="A27" s="142" t="s">
        <v>42</v>
      </c>
      <c r="B27" s="117" t="s">
        <v>67</v>
      </c>
      <c r="C27" s="117" t="s">
        <v>67</v>
      </c>
      <c r="D27" s="117" t="s">
        <v>67</v>
      </c>
      <c r="E27" s="117" t="s">
        <v>67</v>
      </c>
      <c r="F27" s="117" t="s">
        <v>67</v>
      </c>
      <c r="G27" s="164" t="s">
        <v>67</v>
      </c>
      <c r="H27" s="164" t="s">
        <v>67</v>
      </c>
      <c r="I27" s="164" t="s">
        <v>67</v>
      </c>
      <c r="J27" s="164" t="s">
        <v>66</v>
      </c>
      <c r="K27" s="164" t="s">
        <v>66</v>
      </c>
      <c r="L27" s="164" t="s">
        <v>67</v>
      </c>
    </row>
    <row r="28" spans="1:12" ht="15" customHeight="1">
      <c r="A28" s="195" t="s">
        <v>56</v>
      </c>
      <c r="B28" s="196"/>
      <c r="C28" s="196"/>
      <c r="D28" s="196"/>
      <c r="E28" s="196"/>
      <c r="F28" s="196"/>
      <c r="G28" s="197"/>
      <c r="H28" s="197"/>
      <c r="I28" s="197"/>
      <c r="J28" s="197"/>
      <c r="K28" s="197"/>
      <c r="L28" s="197"/>
    </row>
    <row r="29" spans="1:12" ht="15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8">
      <c r="A31" s="10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2018-03-15T14:38:04Z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