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<sst xmlns="http://schemas.openxmlformats.org/spreadsheetml/2006/main" count="173" uniqueCount="81">
  <si>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</si>
  <si>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</si>
  <si>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</si>
  <si>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</si>
  <si>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</si>
  <si>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</si>
  <si>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</si>
  <si>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</si>
  <si>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</si>
  <si>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</si>
  <si>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</si>
  <si>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</si>
  <si>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</si>
  <si>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</si>
  <si>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</si>
  <si>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</si>
  <si>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</si>
  <si>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</si>
  <si>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</si>
  <si>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</si>
  <si>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</si>
  <si>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</si>
  <si>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</si>
  <si>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</si>
  <si>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</si>
  <si>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</si>
  <si>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</si>
  <si>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</si>
  <si>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</si>
  <si>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</si>
  <si>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</si>
  <si>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</si>
  <si>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</si>
  <si>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</si>
  <si>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</si>
  <si>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</si>
  <si>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</si>
  <si>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</si>
  <si>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</si>
  <si>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</si>
  <si>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</si>
  <si>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</si>
  <si>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</si>
  <si>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</si>
  <si>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</si>
  <si>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</si>
  <si>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</si>
  <si>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</si>
  <si>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</si>
  <si>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</si>
  <si>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</si>
  <si>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</si>
  <si>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</si>
  <si>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</si>
  <si>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</si>
  <si>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</si>
  <si>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</si>
  <si>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</si>
  <si>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</si>
  <si>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</si>
  <si>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</si>
  <si>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</si>
  <si>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</si>
  <si>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</si>
  <si>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</si>
  <si>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</si>
  <si>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</si>
  <si>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</si>
  <si>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</si>
  <si>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</si>
  <si>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</si>
  <si>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</si>
  <si>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</si>
  <si>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</si>
  <si>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Directora y Representante Legal (s)</t>
  </si>
  <si>
    <t>Gustavo Rojas Le-Bert</t>
  </si>
  <si>
    <t>Marzo</t>
  </si>
  <si>
    <t>Abril 2018</t>
  </si>
  <si>
    <t>semana del  16 al 22 de abril de 2018</t>
  </si>
  <si>
    <t>Nota: viernes 20 de abril feriado nacional en Argentina, mercados cerrados.</t>
  </si>
  <si>
    <t>Nota: viernes 20 de abril feriado nacioal en Argentina, mercados cerrados.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</si>
</sst>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vertical="center"/>
      <protection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228600</xdr:colOff>
      <xdr:row>8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33350"/>
          <a:ext cx="3562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2" sqref="B22:E22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14"/>
      <c r="B2" s="114"/>
      <c r="C2" s="114"/>
      <c r="D2" s="114"/>
      <c r="E2" s="1"/>
      <c r="F2" s="1"/>
      <c r="G2" s="1"/>
    </row>
    <row r="3" spans="1:7" ht="18">
      <c r="A3" s="114"/>
      <c r="B3" s="114"/>
      <c r="C3" s="114"/>
      <c r="D3" s="114"/>
      <c r="E3" s="1"/>
      <c r="F3" s="1"/>
      <c r="G3" s="1"/>
    </row>
    <row r="4" spans="1:8" ht="18">
      <c r="A4" s="114"/>
      <c r="B4" s="114"/>
      <c r="C4" s="114"/>
      <c r="D4" s="114"/>
      <c r="E4" s="1"/>
      <c r="F4" s="1"/>
      <c r="G4" s="1"/>
      <c r="H4" s="1"/>
    </row>
    <row r="5" spans="1:8" ht="18">
      <c r="A5" s="114"/>
      <c r="B5" s="114"/>
      <c r="C5" s="114"/>
      <c r="D5" s="114"/>
      <c r="E5" s="1"/>
      <c r="F5" s="1"/>
      <c r="G5" s="1"/>
      <c r="H5" s="1"/>
    </row>
    <row r="6" spans="1:8" ht="18">
      <c r="A6" s="114"/>
      <c r="B6" s="114"/>
      <c r="C6" s="114"/>
      <c r="D6" s="114"/>
      <c r="E6" s="1"/>
      <c r="F6" s="112"/>
      <c r="G6" s="1"/>
      <c r="H6" s="1"/>
    </row>
    <row r="7" spans="1:8" ht="18">
      <c r="A7" s="114"/>
      <c r="B7" s="114"/>
      <c r="C7" s="114"/>
      <c r="D7" s="114"/>
      <c r="E7" s="1"/>
      <c r="F7" s="112"/>
      <c r="G7" s="1"/>
      <c r="H7" s="1"/>
    </row>
    <row r="8" spans="1:8" ht="18">
      <c r="A8" s="114"/>
      <c r="B8" s="114"/>
      <c r="C8" s="114"/>
      <c r="D8" s="114"/>
      <c r="E8" s="1"/>
      <c r="F8" s="1"/>
      <c r="G8" s="1"/>
      <c r="H8" s="1"/>
    </row>
    <row r="9" spans="1:8" ht="18">
      <c r="A9" s="115"/>
      <c r="B9" s="114"/>
      <c r="C9" s="114"/>
      <c r="D9" s="114"/>
      <c r="E9" s="1"/>
      <c r="F9" s="1"/>
      <c r="G9" s="1"/>
      <c r="H9" s="1"/>
    </row>
    <row r="10" spans="1:8" ht="18">
      <c r="A10" s="116"/>
      <c r="B10" s="116"/>
      <c r="C10" s="116"/>
      <c r="D10" s="118"/>
      <c r="E10" s="56"/>
      <c r="F10" s="56"/>
      <c r="G10" s="56"/>
      <c r="H10" s="1"/>
    </row>
    <row r="11" spans="1:8" ht="18">
      <c r="A11" s="117"/>
      <c r="B11" s="117"/>
      <c r="C11" s="117"/>
      <c r="D11" s="117"/>
      <c r="E11" s="2"/>
      <c r="F11" s="2"/>
      <c r="G11" s="2"/>
      <c r="H11" s="1"/>
    </row>
    <row r="12" spans="1:8" ht="18">
      <c r="A12" s="2"/>
      <c r="B12" s="2"/>
      <c r="C12" s="2"/>
      <c r="D12" s="117"/>
      <c r="E12" s="2"/>
      <c r="F12" s="2"/>
      <c r="G12" s="2"/>
      <c r="H12" s="1"/>
    </row>
    <row r="13" spans="1:8" ht="18">
      <c r="A13" s="55"/>
      <c r="B13" s="55"/>
      <c r="C13" s="55"/>
      <c r="D13" s="76"/>
      <c r="E13" s="55"/>
      <c r="F13" s="55"/>
      <c r="G13" s="55"/>
      <c r="H13" s="1"/>
    </row>
    <row r="14" spans="2:8" ht="18">
      <c r="B14" s="1"/>
      <c r="C14" s="1"/>
      <c r="D14" s="75"/>
      <c r="E14" s="1"/>
      <c r="F14" s="1"/>
      <c r="G14" s="1"/>
      <c r="H14" s="1"/>
    </row>
    <row r="15" spans="2:8" ht="18">
      <c r="B15" s="1"/>
      <c r="C15" s="1"/>
      <c r="D15" s="75"/>
      <c r="E15" s="1"/>
      <c r="F15" s="1"/>
      <c r="G15" s="1"/>
      <c r="H15" s="1"/>
    </row>
    <row r="16" spans="2:8" ht="18">
      <c r="B16" s="1"/>
      <c r="C16" s="1"/>
      <c r="D16" s="75"/>
      <c r="E16" s="1"/>
      <c r="F16" s="1"/>
      <c r="G16" s="1"/>
      <c r="H16" s="1"/>
    </row>
    <row r="17" spans="2:12" ht="18">
      <c r="B17" s="1"/>
      <c r="C17" s="1"/>
      <c r="D17" s="7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7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7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7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75"/>
      <c r="E21" s="1"/>
      <c r="F21" s="1"/>
      <c r="G21" s="1"/>
      <c r="H21" s="1"/>
      <c r="I21" s="1"/>
      <c r="J21" s="1"/>
      <c r="K21" s="1"/>
      <c r="L21" s="1"/>
    </row>
    <row r="22" spans="2:12" ht="18">
      <c r="B22" s="159" t="s">
        <v>53</v>
      </c>
      <c r="C22" s="159"/>
      <c r="D22" s="159"/>
      <c r="E22" s="159"/>
      <c r="F22" s="1"/>
      <c r="G22" s="1"/>
      <c r="H22" s="1"/>
      <c r="I22" s="1"/>
      <c r="J22" s="1"/>
      <c r="K22" s="1"/>
      <c r="L22" s="1"/>
    </row>
    <row r="23" spans="2:12" ht="18">
      <c r="B23" s="91" t="s">
        <v>78</v>
      </c>
      <c r="C23" s="91"/>
      <c r="D23" s="91"/>
      <c r="E23" s="91"/>
      <c r="F23" s="87"/>
      <c r="G23" s="88"/>
      <c r="H23" s="1"/>
      <c r="I23" s="1"/>
      <c r="J23" s="1"/>
      <c r="K23" s="1"/>
      <c r="L23" s="1"/>
    </row>
    <row r="24" spans="1:12" ht="18">
      <c r="A24" s="1"/>
      <c r="B24" s="1"/>
      <c r="C24" s="90"/>
      <c r="D24" s="90"/>
      <c r="E24" s="90"/>
      <c r="F24" s="90"/>
      <c r="G24" s="89"/>
      <c r="H24" s="1"/>
      <c r="I24" s="1"/>
      <c r="J24" s="1"/>
      <c r="K24" s="1"/>
      <c r="L24" s="1"/>
    </row>
    <row r="25" spans="1:12" ht="18">
      <c r="A25" s="7"/>
      <c r="B25" s="7"/>
      <c r="C25" s="7"/>
      <c r="D25" s="7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7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7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66"/>
      <c r="G4" s="66"/>
      <c r="H4" s="66"/>
    </row>
    <row r="5" spans="1:8" ht="18">
      <c r="A5" s="66"/>
      <c r="B5" s="66"/>
      <c r="C5" s="66"/>
      <c r="D5" s="66"/>
      <c r="E5" s="66"/>
      <c r="F5" s="66"/>
      <c r="G5" s="66"/>
      <c r="H5" s="66"/>
    </row>
    <row r="6" spans="1:8" ht="18">
      <c r="A6" s="66"/>
      <c r="B6" s="66"/>
      <c r="C6" s="66"/>
      <c r="D6" s="66"/>
      <c r="E6" s="66"/>
      <c r="F6" s="111"/>
      <c r="G6" s="66"/>
      <c r="H6" s="66"/>
    </row>
    <row r="7" spans="1:8" ht="18">
      <c r="A7" s="66"/>
      <c r="B7" s="66"/>
      <c r="C7" s="66"/>
      <c r="D7" s="66"/>
      <c r="E7" s="66"/>
      <c r="F7" s="111"/>
      <c r="G7" s="66"/>
      <c r="H7" s="66"/>
    </row>
    <row r="8" spans="1:8" ht="18">
      <c r="A8" s="66"/>
      <c r="B8" s="66"/>
      <c r="C8" s="66"/>
      <c r="D8" s="66"/>
      <c r="E8" s="66"/>
      <c r="F8" s="66"/>
      <c r="G8" s="66"/>
      <c r="H8" s="66"/>
    </row>
    <row r="9" spans="1:8" ht="18">
      <c r="A9" s="66"/>
      <c r="B9" s="66"/>
      <c r="C9" s="66"/>
      <c r="D9" s="66"/>
      <c r="E9" s="66"/>
      <c r="F9" s="66"/>
      <c r="G9" s="66"/>
      <c r="H9" s="66"/>
    </row>
    <row r="10" spans="1:8" ht="18">
      <c r="A10" s="160" t="s">
        <v>48</v>
      </c>
      <c r="B10" s="160"/>
      <c r="C10" s="160"/>
      <c r="D10" s="161"/>
      <c r="E10" s="160"/>
      <c r="F10" s="160"/>
      <c r="G10" s="67"/>
      <c r="H10" s="66"/>
    </row>
    <row r="11" spans="1:8" ht="18">
      <c r="A11" s="162" t="s">
        <v>50</v>
      </c>
      <c r="B11" s="162"/>
      <c r="C11" s="162"/>
      <c r="D11" s="162"/>
      <c r="E11" s="162"/>
      <c r="F11" s="162"/>
      <c r="G11" s="71"/>
      <c r="H11" s="66"/>
    </row>
    <row r="12" spans="1:8" ht="18">
      <c r="A12" s="68"/>
      <c r="B12" s="68"/>
      <c r="C12" s="68"/>
      <c r="D12" s="68"/>
      <c r="E12" s="68"/>
      <c r="F12" s="68"/>
      <c r="G12" s="68"/>
      <c r="H12" s="66"/>
    </row>
    <row r="13" spans="1:8" ht="18">
      <c r="A13" s="163" t="s">
        <v>44</v>
      </c>
      <c r="B13" s="163"/>
      <c r="C13" s="163"/>
      <c r="D13" s="164"/>
      <c r="E13" s="163"/>
      <c r="F13" s="163"/>
      <c r="G13" s="69"/>
      <c r="H13" s="66"/>
    </row>
    <row r="14" spans="1:8" ht="18">
      <c r="A14" s="167" t="s">
        <v>45</v>
      </c>
      <c r="B14" s="167"/>
      <c r="C14" s="167"/>
      <c r="D14" s="168"/>
      <c r="E14" s="167"/>
      <c r="F14" s="167"/>
      <c r="G14" s="72"/>
      <c r="H14" s="66"/>
    </row>
    <row r="15" spans="1:8" ht="18">
      <c r="A15" s="68"/>
      <c r="B15" s="70"/>
      <c r="C15" s="70"/>
      <c r="D15" s="74"/>
      <c r="E15" s="70"/>
      <c r="F15" s="70"/>
      <c r="G15" s="70"/>
      <c r="H15" s="66"/>
    </row>
    <row r="16" spans="1:8" ht="18">
      <c r="A16" s="68"/>
      <c r="B16" s="70"/>
      <c r="C16" s="70"/>
      <c r="D16" s="74"/>
      <c r="E16" s="70"/>
      <c r="F16" s="70"/>
      <c r="G16" s="70"/>
      <c r="H16" s="66"/>
    </row>
    <row r="17" spans="1:12" ht="18">
      <c r="A17" s="68"/>
      <c r="B17" s="70"/>
      <c r="C17" s="70"/>
      <c r="D17" s="74"/>
      <c r="E17" s="70"/>
      <c r="F17" s="70"/>
      <c r="G17" s="70"/>
      <c r="H17" s="70"/>
      <c r="I17" s="70"/>
      <c r="J17" s="66"/>
      <c r="K17" s="66"/>
      <c r="L17" s="66"/>
    </row>
    <row r="18" spans="1:12" ht="18">
      <c r="A18" s="167" t="s">
        <v>74</v>
      </c>
      <c r="B18" s="167"/>
      <c r="C18" s="167"/>
      <c r="D18" s="168"/>
      <c r="E18" s="167"/>
      <c r="F18" s="167"/>
      <c r="G18" s="72"/>
      <c r="H18" s="66"/>
      <c r="I18" s="66"/>
      <c r="J18" s="66"/>
      <c r="K18" s="66"/>
      <c r="L18" s="66"/>
    </row>
    <row r="19" spans="1:12" ht="18">
      <c r="A19" s="163" t="s">
        <v>75</v>
      </c>
      <c r="B19" s="163"/>
      <c r="C19" s="163"/>
      <c r="D19" s="164"/>
      <c r="E19" s="163"/>
      <c r="F19" s="163"/>
      <c r="G19" s="69"/>
      <c r="H19" s="66"/>
      <c r="I19" s="66"/>
      <c r="J19" s="66"/>
      <c r="K19" s="66"/>
      <c r="L19" s="66"/>
    </row>
    <row r="20" spans="1:12" ht="18">
      <c r="A20" s="68"/>
      <c r="B20" s="70"/>
      <c r="C20" s="70"/>
      <c r="D20" s="74"/>
      <c r="E20" s="70"/>
      <c r="F20" s="70"/>
      <c r="G20" s="70"/>
      <c r="H20" s="66"/>
      <c r="I20" s="66"/>
      <c r="J20" s="66"/>
      <c r="K20" s="66"/>
      <c r="L20" s="66"/>
    </row>
    <row r="21" spans="1:12" ht="18">
      <c r="A21" s="68"/>
      <c r="B21" s="70"/>
      <c r="C21" s="70"/>
      <c r="D21" s="74"/>
      <c r="E21" s="70"/>
      <c r="F21" s="70"/>
      <c r="G21" s="70"/>
      <c r="H21" s="66"/>
      <c r="I21" s="66"/>
      <c r="J21" s="66"/>
      <c r="K21" s="66"/>
      <c r="L21" s="66"/>
    </row>
    <row r="22" spans="1:12" ht="18">
      <c r="A22" s="167" t="s">
        <v>46</v>
      </c>
      <c r="B22" s="167"/>
      <c r="C22" s="167"/>
      <c r="D22" s="168"/>
      <c r="E22" s="167"/>
      <c r="F22" s="167"/>
      <c r="G22" s="72"/>
      <c r="H22" s="66"/>
      <c r="I22" s="66"/>
      <c r="J22" s="66"/>
      <c r="K22" s="66"/>
      <c r="L22" s="66"/>
    </row>
    <row r="23" spans="1:12" ht="18">
      <c r="A23" s="68"/>
      <c r="B23" s="92"/>
      <c r="C23" s="92"/>
      <c r="D23" s="92"/>
      <c r="E23" s="92"/>
      <c r="F23" s="92"/>
      <c r="G23" s="68"/>
      <c r="H23" s="66"/>
      <c r="I23" s="66"/>
      <c r="J23" s="66"/>
      <c r="K23" s="66"/>
      <c r="L23" s="66"/>
    </row>
    <row r="24" spans="1:12" ht="18">
      <c r="A24" s="169" t="s">
        <v>0</v>
      </c>
      <c r="B24" s="169"/>
      <c r="C24" s="169"/>
      <c r="D24" s="169"/>
      <c r="E24" s="169"/>
      <c r="F24" s="169"/>
      <c r="G24" s="73"/>
      <c r="H24" s="66"/>
      <c r="I24" s="66"/>
      <c r="J24" s="66"/>
      <c r="K24" s="66"/>
      <c r="L24" s="66"/>
    </row>
    <row r="25" spans="1:12" ht="18">
      <c r="A25" s="66"/>
      <c r="B25" s="66"/>
      <c r="C25" s="66"/>
      <c r="D25" s="75"/>
      <c r="E25" s="66"/>
      <c r="F25" s="66"/>
      <c r="G25" s="66"/>
      <c r="H25" s="66"/>
      <c r="I25" s="66"/>
      <c r="J25" s="66"/>
      <c r="K25" s="66"/>
      <c r="L25" s="66"/>
    </row>
    <row r="26" spans="1:12" ht="18">
      <c r="A26" s="66"/>
      <c r="B26" s="66"/>
      <c r="C26" s="66"/>
      <c r="D26" s="75"/>
      <c r="E26" s="66"/>
      <c r="F26" s="66"/>
      <c r="G26" s="66"/>
      <c r="H26" s="66"/>
      <c r="I26" s="66"/>
      <c r="J26" s="66"/>
      <c r="K26" s="66"/>
      <c r="L26" s="66"/>
    </row>
    <row r="27" spans="1:8" ht="18">
      <c r="A27" s="66"/>
      <c r="B27" s="66"/>
      <c r="C27" s="66"/>
      <c r="D27" s="75"/>
      <c r="E27" s="66"/>
      <c r="F27" s="66"/>
      <c r="G27" s="66"/>
      <c r="H27" s="66"/>
    </row>
    <row r="28" spans="1:8" ht="18">
      <c r="A28" s="66"/>
      <c r="B28" s="66"/>
      <c r="C28" s="66"/>
      <c r="D28" s="66"/>
      <c r="E28" s="66"/>
      <c r="F28" s="66"/>
      <c r="G28" s="66"/>
      <c r="H28" s="66"/>
    </row>
    <row r="29" spans="1:8" ht="18">
      <c r="A29" s="66"/>
      <c r="B29" s="66"/>
      <c r="C29" s="66"/>
      <c r="D29" s="66"/>
      <c r="E29" s="66"/>
      <c r="F29" s="66"/>
      <c r="G29" s="66"/>
      <c r="H29" s="66"/>
    </row>
    <row r="30" spans="1:8" ht="18">
      <c r="A30" s="66"/>
      <c r="B30" s="66"/>
      <c r="C30" s="66"/>
      <c r="D30" s="66"/>
      <c r="E30" s="66"/>
      <c r="F30" s="66"/>
      <c r="G30" s="66"/>
      <c r="H30" s="66"/>
    </row>
    <row r="31" spans="1:8" ht="18">
      <c r="A31" s="66"/>
      <c r="B31" s="66"/>
      <c r="C31" s="66"/>
      <c r="D31" s="66"/>
      <c r="E31" s="66"/>
      <c r="F31" s="66"/>
      <c r="G31" s="66"/>
      <c r="H31" s="66"/>
    </row>
    <row r="36" spans="2:4" ht="18">
      <c r="B36" s="165" t="s">
        <v>49</v>
      </c>
      <c r="C36" s="165"/>
      <c r="D36" s="165"/>
    </row>
    <row r="37" spans="2:4" ht="18">
      <c r="B37" s="165" t="s">
        <v>59</v>
      </c>
      <c r="C37" s="165"/>
      <c r="D37" s="12"/>
    </row>
    <row r="38" spans="2:4" ht="18">
      <c r="B38" s="165" t="s">
        <v>60</v>
      </c>
      <c r="C38" s="165"/>
      <c r="D38" s="12"/>
    </row>
    <row r="39" spans="2:4" ht="18">
      <c r="B39" s="166" t="s">
        <v>47</v>
      </c>
      <c r="C39" s="16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15" t="s">
        <v>71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1"/>
      <c r="B2" s="172" t="s">
        <v>77</v>
      </c>
      <c r="C2" s="172"/>
      <c r="D2" s="172"/>
      <c r="E2" s="172"/>
      <c r="F2" s="172"/>
      <c r="G2" s="173" t="s">
        <v>2</v>
      </c>
      <c r="H2" s="173"/>
      <c r="I2" s="173"/>
      <c r="J2" s="173" t="s">
        <v>3</v>
      </c>
      <c r="K2" s="173"/>
      <c r="L2" s="173"/>
      <c r="M2" s="4"/>
      <c r="N2" s="4"/>
      <c r="O2" s="4"/>
    </row>
    <row r="3" spans="1:15" ht="15.75">
      <c r="A3" s="17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74"/>
      <c r="H3" s="173"/>
      <c r="I3" s="173"/>
      <c r="J3" s="175" t="s">
        <v>76</v>
      </c>
      <c r="K3" s="175"/>
      <c r="L3" s="175"/>
      <c r="M3" s="4"/>
      <c r="N3" s="4"/>
      <c r="O3" s="4"/>
    </row>
    <row r="4" spans="1:15" ht="15.75">
      <c r="A4" s="171"/>
      <c r="B4" s="53">
        <v>16</v>
      </c>
      <c r="C4" s="53">
        <v>17</v>
      </c>
      <c r="D4" s="53">
        <v>18</v>
      </c>
      <c r="E4" s="53">
        <v>19</v>
      </c>
      <c r="F4" s="53">
        <v>20</v>
      </c>
      <c r="G4" s="65" t="s">
        <v>54</v>
      </c>
      <c r="H4" s="63" t="s">
        <v>55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07"/>
      <c r="C5" s="105"/>
      <c r="D5" s="105"/>
      <c r="E5" s="105"/>
      <c r="F5" s="105"/>
      <c r="G5" s="105"/>
      <c r="H5" s="105"/>
      <c r="I5" s="32"/>
      <c r="J5" s="139"/>
      <c r="K5" s="33"/>
      <c r="L5" s="32"/>
      <c r="M5" s="4"/>
      <c r="N5" s="4"/>
      <c r="O5" s="4"/>
    </row>
    <row r="6" spans="1:15" ht="15">
      <c r="A6" s="38" t="s">
        <v>11</v>
      </c>
      <c r="B6" s="100">
        <v>225</v>
      </c>
      <c r="C6" s="100">
        <v>225</v>
      </c>
      <c r="D6" s="100">
        <v>228</v>
      </c>
      <c r="E6" s="100">
        <v>233</v>
      </c>
      <c r="F6" s="27" t="s">
        <v>64</v>
      </c>
      <c r="G6" s="100">
        <v>226.6</v>
      </c>
      <c r="H6" s="100">
        <f>AVERAGE(B6:F6)</f>
        <v>227.75</v>
      </c>
      <c r="I6" s="100">
        <f>(H6/G6-1)*100</f>
        <v>0.5075022065313295</v>
      </c>
      <c r="J6" s="147">
        <v>189.36</v>
      </c>
      <c r="K6" s="34">
        <v>211.05</v>
      </c>
      <c r="L6" s="108">
        <f>(K6/J6-1)*100</f>
        <v>11.454372623574137</v>
      </c>
      <c r="M6" s="4"/>
      <c r="N6" s="4"/>
      <c r="O6" s="4"/>
    </row>
    <row r="7" spans="1:15" ht="15">
      <c r="A7" s="47" t="s">
        <v>52</v>
      </c>
      <c r="B7" s="104" t="s">
        <v>64</v>
      </c>
      <c r="C7" s="104" t="s">
        <v>64</v>
      </c>
      <c r="D7" s="104" t="s">
        <v>64</v>
      </c>
      <c r="E7" s="104" t="s">
        <v>64</v>
      </c>
      <c r="F7" s="104" t="s">
        <v>64</v>
      </c>
      <c r="G7" s="104" t="s">
        <v>64</v>
      </c>
      <c r="H7" s="104" t="s">
        <v>64</v>
      </c>
      <c r="I7" s="104" t="s">
        <v>64</v>
      </c>
      <c r="J7" s="35">
        <v>170</v>
      </c>
      <c r="K7" s="120" t="s">
        <v>64</v>
      </c>
      <c r="L7" s="104" t="s">
        <v>64</v>
      </c>
      <c r="M7" s="4"/>
      <c r="N7" s="4"/>
      <c r="O7" s="4"/>
    </row>
    <row r="8" spans="1:15" ht="15.75">
      <c r="A8" s="48" t="s">
        <v>12</v>
      </c>
      <c r="B8" s="27"/>
      <c r="C8" s="100"/>
      <c r="D8" s="100"/>
      <c r="E8" s="100"/>
      <c r="F8" s="100"/>
      <c r="G8" s="27"/>
      <c r="H8" s="27"/>
      <c r="I8" s="27"/>
      <c r="J8" s="36"/>
      <c r="K8" s="36"/>
      <c r="L8" s="27"/>
      <c r="M8" s="4"/>
      <c r="N8" s="4"/>
      <c r="O8" s="4"/>
    </row>
    <row r="9" spans="1:15" ht="15">
      <c r="A9" s="47" t="s">
        <v>73</v>
      </c>
      <c r="B9" s="104"/>
      <c r="C9" s="104"/>
      <c r="D9" s="104"/>
      <c r="E9" s="104"/>
      <c r="F9" s="104"/>
      <c r="G9" s="104" t="s">
        <v>64</v>
      </c>
      <c r="H9" s="104" t="s">
        <v>64</v>
      </c>
      <c r="I9" s="104" t="s">
        <v>64</v>
      </c>
      <c r="J9" s="158" t="s">
        <v>64</v>
      </c>
      <c r="K9" s="120" t="s">
        <v>64</v>
      </c>
      <c r="L9" s="104" t="s">
        <v>64</v>
      </c>
      <c r="M9" s="4"/>
      <c r="N9" s="4"/>
      <c r="O9" s="4"/>
    </row>
    <row r="10" spans="1:15" ht="15">
      <c r="A10" s="57" t="s">
        <v>13</v>
      </c>
      <c r="B10" s="108">
        <v>208.4</v>
      </c>
      <c r="C10" s="108">
        <v>209.9</v>
      </c>
      <c r="D10" s="108">
        <v>213.2</v>
      </c>
      <c r="E10" s="108">
        <v>213.7</v>
      </c>
      <c r="F10" s="100">
        <v>208.8</v>
      </c>
      <c r="G10" s="29">
        <v>215.54000000000002</v>
      </c>
      <c r="H10" s="123">
        <f>AVERAGE(B10:F10)</f>
        <v>210.8</v>
      </c>
      <c r="I10" s="108">
        <f>(H10/G10-1)*100</f>
        <v>-2.1991277721072677</v>
      </c>
      <c r="J10" s="147">
        <v>184.36</v>
      </c>
      <c r="K10" s="34">
        <v>207.81</v>
      </c>
      <c r="L10" s="108">
        <f>(K10/J10-1)*100</f>
        <v>12.719678889129948</v>
      </c>
      <c r="M10" s="4"/>
      <c r="N10" s="4"/>
      <c r="O10" s="4"/>
    </row>
    <row r="11" spans="1:15" ht="15">
      <c r="A11" s="39" t="s">
        <v>14</v>
      </c>
      <c r="B11" s="28">
        <v>238.1</v>
      </c>
      <c r="C11" s="28">
        <v>239</v>
      </c>
      <c r="D11" s="28">
        <v>242</v>
      </c>
      <c r="E11" s="28">
        <v>244.4</v>
      </c>
      <c r="F11" s="28">
        <v>239.8</v>
      </c>
      <c r="G11" s="28">
        <v>257.5</v>
      </c>
      <c r="H11" s="103">
        <f>AVERAGE(B11:F11)</f>
        <v>240.66</v>
      </c>
      <c r="I11" s="28">
        <f>(H11/G11-1)*100</f>
        <v>-6.539805825242717</v>
      </c>
      <c r="J11" s="40">
        <v>208.23</v>
      </c>
      <c r="K11" s="40">
        <v>262.2</v>
      </c>
      <c r="L11" s="28">
        <f>(K11/J11-1)*100</f>
        <v>25.918455553954757</v>
      </c>
      <c r="M11" s="4"/>
      <c r="N11" s="4"/>
      <c r="O11" s="4"/>
    </row>
    <row r="12" spans="1:15" ht="15">
      <c r="A12" s="54" t="s">
        <v>62</v>
      </c>
      <c r="B12" s="110" t="s">
        <v>65</v>
      </c>
      <c r="C12" s="110" t="s">
        <v>65</v>
      </c>
      <c r="D12" s="110" t="s">
        <v>65</v>
      </c>
      <c r="E12" s="110" t="s">
        <v>65</v>
      </c>
      <c r="F12" s="27" t="s">
        <v>65</v>
      </c>
      <c r="G12" s="110" t="s">
        <v>65</v>
      </c>
      <c r="H12" s="110" t="s">
        <v>65</v>
      </c>
      <c r="I12" s="110" t="s">
        <v>65</v>
      </c>
      <c r="J12" s="143" t="s">
        <v>65</v>
      </c>
      <c r="K12" s="113" t="s">
        <v>65</v>
      </c>
      <c r="L12" s="110" t="s">
        <v>65</v>
      </c>
      <c r="M12" s="4"/>
      <c r="N12" s="4"/>
      <c r="O12" s="4"/>
    </row>
    <row r="13" spans="1:15" ht="15">
      <c r="A13" s="59" t="s">
        <v>63</v>
      </c>
      <c r="B13" s="101">
        <v>258.31032</v>
      </c>
      <c r="C13" s="101">
        <v>259.22892</v>
      </c>
      <c r="D13" s="101">
        <v>262.2603</v>
      </c>
      <c r="E13" s="101">
        <v>264.64866</v>
      </c>
      <c r="F13" s="101">
        <v>260.05566</v>
      </c>
      <c r="G13" s="140">
        <v>271.13397599999996</v>
      </c>
      <c r="H13" s="101">
        <f>AVERAGE(B13:F13)</f>
        <v>260.900772</v>
      </c>
      <c r="I13" s="101">
        <f>(H13/G13-1)*100</f>
        <v>-3.7742241496137474</v>
      </c>
      <c r="J13" s="145">
        <v>226.67</v>
      </c>
      <c r="K13" s="52">
        <v>275.26</v>
      </c>
      <c r="L13" s="101">
        <f>(K13/J13-1)*100</f>
        <v>21.43644946397847</v>
      </c>
      <c r="M13" s="4"/>
      <c r="N13" s="4"/>
      <c r="O13" s="4"/>
    </row>
    <row r="14" spans="1:15" ht="15">
      <c r="A14" s="41" t="s">
        <v>15</v>
      </c>
      <c r="B14" s="102">
        <v>238.10111999999998</v>
      </c>
      <c r="C14" s="102">
        <v>239.01972</v>
      </c>
      <c r="D14" s="102">
        <v>242.0511</v>
      </c>
      <c r="E14" s="102">
        <v>244.43946</v>
      </c>
      <c r="F14" s="102">
        <v>239.84645999999998</v>
      </c>
      <c r="G14" s="102">
        <v>247.25037600000002</v>
      </c>
      <c r="H14" s="102">
        <f>AVERAGE(B14:F14)</f>
        <v>240.691572</v>
      </c>
      <c r="I14" s="102">
        <f>(H14/G14-1)*100</f>
        <v>-2.652697280428007</v>
      </c>
      <c r="J14" s="144">
        <v>215.64</v>
      </c>
      <c r="K14" s="51">
        <v>246.65</v>
      </c>
      <c r="L14" s="102">
        <f>(K14/J14-1)*100</f>
        <v>14.380448896308673</v>
      </c>
      <c r="M14" s="4"/>
      <c r="N14" s="4"/>
      <c r="O14" s="4"/>
    </row>
    <row r="15" spans="1:15" ht="15">
      <c r="A15" s="42" t="s">
        <v>43</v>
      </c>
      <c r="B15" s="101">
        <v>228.91512</v>
      </c>
      <c r="C15" s="101">
        <v>229.83372</v>
      </c>
      <c r="D15" s="101">
        <v>232.86509999999998</v>
      </c>
      <c r="E15" s="101">
        <v>235.25346</v>
      </c>
      <c r="F15" s="101">
        <v>230.66046</v>
      </c>
      <c r="G15" s="101">
        <v>234.38975999999997</v>
      </c>
      <c r="H15" s="101">
        <f>AVERAGE(B15:F15)</f>
        <v>231.50557199999997</v>
      </c>
      <c r="I15" s="101">
        <f>(H15/G15-1)*100</f>
        <v>-1.2305093874408146</v>
      </c>
      <c r="J15" s="145">
        <v>213.81</v>
      </c>
      <c r="K15" s="52">
        <v>234.33</v>
      </c>
      <c r="L15" s="101">
        <f>(K15/J15-1)*100</f>
        <v>9.597306019362994</v>
      </c>
      <c r="M15" s="4"/>
      <c r="N15" s="4"/>
      <c r="O15" s="4"/>
    </row>
    <row r="16" spans="1:15" ht="15">
      <c r="A16" s="43" t="s">
        <v>66</v>
      </c>
      <c r="B16" s="100">
        <v>259.7801</v>
      </c>
      <c r="C16" s="100">
        <v>259.7801</v>
      </c>
      <c r="D16" s="100">
        <v>259.7801</v>
      </c>
      <c r="E16" s="100">
        <v>274.8451</v>
      </c>
      <c r="F16" s="100">
        <v>274.8451</v>
      </c>
      <c r="G16" s="100">
        <v>262.42564</v>
      </c>
      <c r="H16" s="100">
        <f>AVERAGE(B16:F16)</f>
        <v>265.8061</v>
      </c>
      <c r="I16" s="100">
        <f>(H16/G16-1)*100</f>
        <v>1.288159190542526</v>
      </c>
      <c r="J16" s="147">
        <v>215.48</v>
      </c>
      <c r="K16" s="34">
        <v>252.5</v>
      </c>
      <c r="L16" s="100">
        <f>(K16/J16-1)*100</f>
        <v>17.180248746983494</v>
      </c>
      <c r="M16" s="4"/>
      <c r="N16" s="4"/>
      <c r="O16" s="4"/>
    </row>
    <row r="17" spans="1:15" ht="15.75">
      <c r="A17" s="44" t="s">
        <v>16</v>
      </c>
      <c r="B17" s="142"/>
      <c r="C17" s="28"/>
      <c r="D17" s="28"/>
      <c r="E17" s="28"/>
      <c r="F17" s="28"/>
      <c r="G17" s="28"/>
      <c r="H17" s="50"/>
      <c r="I17" s="50"/>
      <c r="J17" s="35"/>
      <c r="K17" s="35"/>
      <c r="L17" s="50"/>
      <c r="M17" s="4"/>
      <c r="N17" s="4"/>
      <c r="O17" s="4"/>
    </row>
    <row r="18" spans="1:15" ht="15">
      <c r="A18" s="45" t="s">
        <v>61</v>
      </c>
      <c r="B18" s="27" t="s">
        <v>65</v>
      </c>
      <c r="C18" s="27" t="s">
        <v>65</v>
      </c>
      <c r="D18" s="27" t="s">
        <v>65</v>
      </c>
      <c r="E18" s="27" t="s">
        <v>65</v>
      </c>
      <c r="F18" s="27" t="s">
        <v>65</v>
      </c>
      <c r="G18" s="27" t="s">
        <v>65</v>
      </c>
      <c r="H18" s="27" t="s">
        <v>65</v>
      </c>
      <c r="I18" s="27" t="s">
        <v>65</v>
      </c>
      <c r="J18" s="147">
        <v>220.06</v>
      </c>
      <c r="K18" s="130" t="s">
        <v>65</v>
      </c>
      <c r="L18" s="27" t="s">
        <v>65</v>
      </c>
      <c r="M18" s="4"/>
      <c r="N18" s="4"/>
      <c r="O18" s="4"/>
    </row>
    <row r="19" spans="1:15" ht="15.75">
      <c r="A19" s="77" t="s">
        <v>10</v>
      </c>
      <c r="B19" s="142"/>
      <c r="C19" s="28"/>
      <c r="D19" s="28"/>
      <c r="E19" s="28"/>
      <c r="F19" s="28"/>
      <c r="G19" s="104"/>
      <c r="H19" s="50"/>
      <c r="I19" s="50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100">
        <v>193</v>
      </c>
      <c r="C20" s="100">
        <v>192</v>
      </c>
      <c r="D20" s="100">
        <v>192</v>
      </c>
      <c r="E20" s="100">
        <v>192</v>
      </c>
      <c r="F20" s="27" t="s">
        <v>64</v>
      </c>
      <c r="G20" s="100">
        <v>192.2</v>
      </c>
      <c r="H20" s="100">
        <f>AVERAGE(B20:F20)</f>
        <v>192.25</v>
      </c>
      <c r="I20" s="100">
        <f>(H20/G20-1)*100</f>
        <v>0.026014568158183593</v>
      </c>
      <c r="J20" s="147">
        <v>163.91</v>
      </c>
      <c r="K20" s="82">
        <v>187.5</v>
      </c>
      <c r="L20" s="108">
        <f>(K20/J20-1)*100</f>
        <v>14.39204441461779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28"/>
      <c r="M21" s="4"/>
      <c r="N21" s="4"/>
      <c r="O21" s="4"/>
    </row>
    <row r="22" spans="1:15" ht="15">
      <c r="A22" s="81" t="s">
        <v>18</v>
      </c>
      <c r="B22" s="108">
        <v>194.89</v>
      </c>
      <c r="C22" s="108">
        <v>194</v>
      </c>
      <c r="D22" s="108">
        <v>199.02</v>
      </c>
      <c r="E22" s="108">
        <v>194.69</v>
      </c>
      <c r="F22" s="100">
        <v>192.53</v>
      </c>
      <c r="G22" s="121">
        <v>191.934</v>
      </c>
      <c r="H22" s="108">
        <f>AVERAGE(B22:F22)</f>
        <v>195.02599999999998</v>
      </c>
      <c r="I22" s="108">
        <f>(H22/G22-1)*100</f>
        <v>1.610970437754644</v>
      </c>
      <c r="J22" s="147">
        <v>164.44</v>
      </c>
      <c r="K22" s="82">
        <v>186.03</v>
      </c>
      <c r="L22" s="108">
        <f>(K22/J22-1)*100</f>
        <v>13.129408902943318</v>
      </c>
      <c r="M22" s="4"/>
      <c r="N22" s="4"/>
      <c r="O22" s="4"/>
    </row>
    <row r="23" spans="1:15" ht="15">
      <c r="A23" s="84" t="s">
        <v>19</v>
      </c>
      <c r="B23" s="28">
        <v>193.89</v>
      </c>
      <c r="C23" s="28">
        <v>193</v>
      </c>
      <c r="D23" s="28">
        <v>198.02</v>
      </c>
      <c r="E23" s="28">
        <v>193.69</v>
      </c>
      <c r="F23" s="28">
        <v>191.53</v>
      </c>
      <c r="G23" s="122">
        <v>190.934</v>
      </c>
      <c r="H23" s="28">
        <f>AVERAGE(B23:F23)</f>
        <v>194.02599999999998</v>
      </c>
      <c r="I23" s="28">
        <f>(H23/G23-1)*100</f>
        <v>1.6194077534645412</v>
      </c>
      <c r="J23" s="148">
        <v>163.44</v>
      </c>
      <c r="K23" s="85">
        <v>185.03</v>
      </c>
      <c r="L23" s="28">
        <f>(K23/J23-1)*100</f>
        <v>13.209740577581996</v>
      </c>
      <c r="M23" s="4"/>
      <c r="N23" s="4"/>
      <c r="O23" s="4"/>
    </row>
    <row r="24" spans="1:15" ht="15">
      <c r="A24" s="78" t="s">
        <v>67</v>
      </c>
      <c r="B24" s="108">
        <v>287.81371805499214</v>
      </c>
      <c r="C24" s="123">
        <v>290.0183424751759</v>
      </c>
      <c r="D24" s="123">
        <v>290.4592673592127</v>
      </c>
      <c r="E24" s="108">
        <v>288.3648741600381</v>
      </c>
      <c r="F24" s="100">
        <v>286.3807121818727</v>
      </c>
      <c r="G24" s="123">
        <v>283.9335790754687</v>
      </c>
      <c r="H24" s="108">
        <f>AVERAGE(B24:F24)</f>
        <v>288.6073828462583</v>
      </c>
      <c r="I24" s="108">
        <f>(H24/G24-1)*100</f>
        <v>1.6460905349794386</v>
      </c>
      <c r="J24" s="146">
        <v>208.4</v>
      </c>
      <c r="K24" s="79">
        <v>271.67</v>
      </c>
      <c r="L24" s="108">
        <f>(K24/J24-1)*100</f>
        <v>30.359884836852213</v>
      </c>
      <c r="M24" s="4"/>
      <c r="N24" s="4"/>
      <c r="O24" s="4"/>
    </row>
    <row r="25" spans="1:15" ht="15.75">
      <c r="A25" s="86" t="s">
        <v>20</v>
      </c>
      <c r="B25" s="103"/>
      <c r="C25" s="28"/>
      <c r="D25" s="28"/>
      <c r="E25" s="28"/>
      <c r="F25" s="104"/>
      <c r="G25" s="103"/>
      <c r="H25" s="28"/>
      <c r="I25" s="28"/>
      <c r="J25" s="40"/>
      <c r="K25" s="40"/>
      <c r="L25" s="28"/>
      <c r="M25" s="4"/>
      <c r="N25" s="4"/>
      <c r="O25" s="4"/>
    </row>
    <row r="26" spans="1:15" ht="15">
      <c r="A26" s="78" t="s">
        <v>21</v>
      </c>
      <c r="B26" s="123">
        <v>446</v>
      </c>
      <c r="C26" s="123">
        <v>446</v>
      </c>
      <c r="D26" s="123">
        <v>446</v>
      </c>
      <c r="E26" s="123">
        <v>453</v>
      </c>
      <c r="F26" s="123">
        <v>453</v>
      </c>
      <c r="G26" s="123">
        <v>446</v>
      </c>
      <c r="H26" s="123">
        <f>AVERAGE(B26:F26)</f>
        <v>448.8</v>
      </c>
      <c r="I26" s="108">
        <f aca="true" t="shared" si="0" ref="I26:I31">(H26/G26-1)*100</f>
        <v>0.627802690582957</v>
      </c>
      <c r="J26" s="146">
        <v>369.43</v>
      </c>
      <c r="K26" s="119">
        <v>424.62</v>
      </c>
      <c r="L26" s="108">
        <f aca="true" t="shared" si="1" ref="L26:L31">(K26/J26-1)*100</f>
        <v>14.939230706764484</v>
      </c>
      <c r="M26" s="4"/>
      <c r="N26" s="4"/>
      <c r="O26" s="4"/>
    </row>
    <row r="27" spans="1:12" ht="15">
      <c r="A27" s="83" t="s">
        <v>22</v>
      </c>
      <c r="B27" s="103">
        <v>443</v>
      </c>
      <c r="C27" s="103">
        <v>443</v>
      </c>
      <c r="D27" s="103">
        <v>443</v>
      </c>
      <c r="E27" s="103">
        <v>449</v>
      </c>
      <c r="F27" s="103">
        <v>449</v>
      </c>
      <c r="G27" s="103">
        <v>443</v>
      </c>
      <c r="H27" s="103">
        <f>AVERAGE(B27:F27)</f>
        <v>445.4</v>
      </c>
      <c r="I27" s="28">
        <f t="shared" si="0"/>
        <v>0.5417607223476173</v>
      </c>
      <c r="J27" s="40">
        <v>368.22</v>
      </c>
      <c r="K27" s="40">
        <v>419.05</v>
      </c>
      <c r="L27" s="28">
        <f t="shared" si="1"/>
        <v>13.804247460757146</v>
      </c>
    </row>
    <row r="28" spans="1:12" ht="15">
      <c r="A28" s="78" t="s">
        <v>23</v>
      </c>
      <c r="B28" s="123">
        <v>439</v>
      </c>
      <c r="C28" s="123">
        <v>439</v>
      </c>
      <c r="D28" s="123">
        <v>439</v>
      </c>
      <c r="E28" s="123">
        <v>444</v>
      </c>
      <c r="F28" s="123">
        <v>444</v>
      </c>
      <c r="G28" s="123">
        <v>438.6</v>
      </c>
      <c r="H28" s="123">
        <f>AVERAGE(B28:F28)</f>
        <v>441</v>
      </c>
      <c r="I28" s="123">
        <f t="shared" si="0"/>
        <v>0.547195622435015</v>
      </c>
      <c r="J28" s="146">
        <v>366.22</v>
      </c>
      <c r="K28" s="79">
        <v>418.81</v>
      </c>
      <c r="L28" s="123">
        <f t="shared" si="1"/>
        <v>14.36022063240674</v>
      </c>
    </row>
    <row r="29" spans="1:12" ht="15.75">
      <c r="A29" s="86" t="s">
        <v>68</v>
      </c>
      <c r="B29" s="28"/>
      <c r="C29" s="28"/>
      <c r="D29" s="28"/>
      <c r="E29" s="103"/>
      <c r="F29" s="103"/>
      <c r="G29" s="103"/>
      <c r="H29" s="103"/>
      <c r="I29" s="103"/>
      <c r="J29" s="40"/>
      <c r="K29" s="40"/>
      <c r="L29" s="103"/>
    </row>
    <row r="30" spans="1:12" ht="15">
      <c r="A30" s="78" t="s">
        <v>69</v>
      </c>
      <c r="B30" s="123">
        <v>437.5</v>
      </c>
      <c r="C30" s="123">
        <v>437.5</v>
      </c>
      <c r="D30" s="123">
        <v>437.5</v>
      </c>
      <c r="E30" s="123">
        <v>439</v>
      </c>
      <c r="F30" s="123">
        <v>439</v>
      </c>
      <c r="G30" s="123">
        <v>431.5</v>
      </c>
      <c r="H30" s="123">
        <f>AVERAGE(B30:F30)</f>
        <v>438.1</v>
      </c>
      <c r="I30" s="123">
        <f t="shared" si="0"/>
        <v>1.5295480880648915</v>
      </c>
      <c r="J30" s="146">
        <v>349.73</v>
      </c>
      <c r="K30" s="149">
        <v>415.14</v>
      </c>
      <c r="L30" s="123">
        <f t="shared" si="1"/>
        <v>18.702999456723756</v>
      </c>
    </row>
    <row r="31" spans="1:12" ht="15">
      <c r="A31" s="106" t="s">
        <v>70</v>
      </c>
      <c r="B31" s="95">
        <v>427.5</v>
      </c>
      <c r="C31" s="95">
        <v>427.5</v>
      </c>
      <c r="D31" s="95">
        <v>427.5</v>
      </c>
      <c r="E31" s="95">
        <v>429</v>
      </c>
      <c r="F31" s="95">
        <v>429</v>
      </c>
      <c r="G31" s="95">
        <v>421.5</v>
      </c>
      <c r="H31" s="141">
        <f>AVERAGE(B31:F31)</f>
        <v>428.1</v>
      </c>
      <c r="I31" s="95">
        <f t="shared" si="0"/>
        <v>1.5658362989323882</v>
      </c>
      <c r="J31" s="157">
        <v>339.13</v>
      </c>
      <c r="K31" s="150">
        <v>408.41</v>
      </c>
      <c r="L31" s="95">
        <f t="shared" si="1"/>
        <v>20.428744139415578</v>
      </c>
    </row>
    <row r="32" spans="1:12" ht="15.75" customHeight="1">
      <c r="A32" s="177" t="s">
        <v>56</v>
      </c>
      <c r="B32" s="177"/>
      <c r="C32" s="177"/>
      <c r="D32" s="177"/>
      <c r="E32" s="98"/>
      <c r="F32" s="98"/>
      <c r="G32" s="178" t="s">
        <v>0</v>
      </c>
      <c r="H32" s="178"/>
      <c r="I32" s="178"/>
      <c r="J32" s="99"/>
      <c r="K32" s="99"/>
      <c r="L32" s="99"/>
    </row>
    <row r="33" spans="1:12" ht="15">
      <c r="A33" s="176" t="s">
        <v>79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</row>
    <row r="34" spans="1:12" ht="15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25 H21 H22:H24 H17 H18 H19" formulaRange="1" unlockedFormula="1"/>
    <ignoredError sqref="I26:I28 I25 I17 I19 I21 I18 I10 I22:I24 L6:L31" unlockedFormula="1"/>
    <ignoredError sqref="H30:H31 H10:H16 H6:H9 H2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72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2" t="s">
        <v>77</v>
      </c>
      <c r="C2" s="172"/>
      <c r="D2" s="172"/>
      <c r="E2" s="172"/>
      <c r="F2" s="172"/>
      <c r="G2" s="179" t="s">
        <v>2</v>
      </c>
      <c r="H2" s="179"/>
      <c r="I2" s="179"/>
      <c r="J2" s="20"/>
      <c r="K2" s="21"/>
      <c r="L2" s="22"/>
    </row>
    <row r="3" spans="1:12" ht="15" customHeight="1">
      <c r="A3" s="19"/>
      <c r="B3" s="172"/>
      <c r="C3" s="172"/>
      <c r="D3" s="172"/>
      <c r="E3" s="172"/>
      <c r="F3" s="172"/>
      <c r="G3" s="179"/>
      <c r="H3" s="179"/>
      <c r="I3" s="179"/>
      <c r="J3" s="175" t="s">
        <v>3</v>
      </c>
      <c r="K3" s="175"/>
      <c r="L3" s="175"/>
    </row>
    <row r="4" spans="1:12" ht="15" customHeight="1">
      <c r="A4" s="182" t="s">
        <v>1</v>
      </c>
      <c r="B4" s="131" t="s">
        <v>4</v>
      </c>
      <c r="C4" s="131" t="s">
        <v>5</v>
      </c>
      <c r="D4" s="131" t="s">
        <v>6</v>
      </c>
      <c r="E4" s="131" t="s">
        <v>7</v>
      </c>
      <c r="F4" s="131" t="s">
        <v>8</v>
      </c>
      <c r="G4" s="180"/>
      <c r="H4" s="181"/>
      <c r="I4" s="179"/>
      <c r="J4" s="183" t="s">
        <v>76</v>
      </c>
      <c r="K4" s="184"/>
      <c r="L4" s="185"/>
    </row>
    <row r="5" spans="1:12" ht="15" customHeight="1">
      <c r="A5" s="182"/>
      <c r="B5" s="132">
        <v>16</v>
      </c>
      <c r="C5" s="132">
        <v>17</v>
      </c>
      <c r="D5" s="132">
        <v>18</v>
      </c>
      <c r="E5" s="132">
        <v>19</v>
      </c>
      <c r="F5" s="132">
        <v>20</v>
      </c>
      <c r="G5" s="61" t="s">
        <v>54</v>
      </c>
      <c r="H5" s="64" t="s">
        <v>55</v>
      </c>
      <c r="I5" s="49" t="s">
        <v>9</v>
      </c>
      <c r="J5" s="24">
        <v>2017</v>
      </c>
      <c r="K5" s="24">
        <v>2018</v>
      </c>
      <c r="L5" s="49" t="s">
        <v>57</v>
      </c>
    </row>
    <row r="6" spans="1:12" ht="15" customHeight="1">
      <c r="A6" s="47"/>
      <c r="B6" s="136"/>
      <c r="C6" s="136"/>
      <c r="D6" s="136"/>
      <c r="E6" s="137"/>
      <c r="F6" s="138"/>
      <c r="G6" s="62"/>
      <c r="H6" s="93"/>
      <c r="I6" s="25"/>
      <c r="J6" s="94"/>
      <c r="K6" s="96"/>
      <c r="L6" s="26"/>
    </row>
    <row r="7" spans="1:12" ht="15" customHeight="1">
      <c r="A7" s="38" t="s">
        <v>24</v>
      </c>
      <c r="B7" s="27" t="s">
        <v>65</v>
      </c>
      <c r="C7" s="27" t="s">
        <v>65</v>
      </c>
      <c r="D7" s="27" t="s">
        <v>65</v>
      </c>
      <c r="E7" s="27" t="s">
        <v>65</v>
      </c>
      <c r="F7" s="27" t="s">
        <v>65</v>
      </c>
      <c r="G7" s="27" t="s">
        <v>65</v>
      </c>
      <c r="H7" s="27" t="s">
        <v>65</v>
      </c>
      <c r="I7" s="27" t="s">
        <v>65</v>
      </c>
      <c r="J7" s="27" t="s">
        <v>64</v>
      </c>
      <c r="K7" s="27" t="s">
        <v>64</v>
      </c>
      <c r="L7" s="27" t="s">
        <v>65</v>
      </c>
    </row>
    <row r="8" spans="1:12" ht="15" customHeight="1">
      <c r="A8" s="47" t="s">
        <v>25</v>
      </c>
      <c r="B8" s="28">
        <v>158.8007</v>
      </c>
      <c r="C8" s="28">
        <v>157.595</v>
      </c>
      <c r="D8" s="28">
        <v>162.5898</v>
      </c>
      <c r="E8" s="129">
        <v>161.5564</v>
      </c>
      <c r="F8" s="28">
        <v>160.1785</v>
      </c>
      <c r="G8" s="28">
        <v>163.00318</v>
      </c>
      <c r="H8" s="28">
        <f>AVERAGE(B8:F8)</f>
        <v>160.14407999999997</v>
      </c>
      <c r="I8" s="28">
        <f>(H8/G8-1)*100</f>
        <v>-1.7540148603235939</v>
      </c>
      <c r="J8" s="151">
        <v>173.63</v>
      </c>
      <c r="K8" s="152">
        <v>169.36</v>
      </c>
      <c r="L8" s="28">
        <f aca="true" t="shared" si="0" ref="L8:L15">(K8/J8-1)*100</f>
        <v>-2.459252433335246</v>
      </c>
    </row>
    <row r="9" spans="1:12" ht="15" customHeight="1">
      <c r="A9" s="38" t="s">
        <v>26</v>
      </c>
      <c r="B9" s="100">
        <v>425</v>
      </c>
      <c r="C9" s="100">
        <v>425</v>
      </c>
      <c r="D9" s="100">
        <v>423</v>
      </c>
      <c r="E9" s="29">
        <v>422</v>
      </c>
      <c r="F9" s="27" t="s">
        <v>64</v>
      </c>
      <c r="G9" s="100">
        <v>428.4</v>
      </c>
      <c r="H9" s="100">
        <f>AVERAGE(B9:F9)</f>
        <v>423.75</v>
      </c>
      <c r="I9" s="100">
        <f>(H9/G9-1)*100</f>
        <v>-1.085434173669464</v>
      </c>
      <c r="J9" s="153">
        <v>375.55</v>
      </c>
      <c r="K9" s="153">
        <v>402.05</v>
      </c>
      <c r="L9" s="100">
        <f t="shared" si="0"/>
        <v>7.056317401144985</v>
      </c>
    </row>
    <row r="10" spans="1:12" ht="15" customHeight="1">
      <c r="A10" s="58" t="s">
        <v>27</v>
      </c>
      <c r="B10" s="28">
        <v>382.8725</v>
      </c>
      <c r="C10" s="28">
        <v>384.3422</v>
      </c>
      <c r="D10" s="28">
        <v>382.7806</v>
      </c>
      <c r="E10" s="129">
        <v>381.1271</v>
      </c>
      <c r="F10" s="28">
        <v>378.0039</v>
      </c>
      <c r="G10" s="28">
        <v>386.52852</v>
      </c>
      <c r="H10" s="28">
        <f aca="true" t="shared" si="1" ref="H10:H15">AVERAGE(B10:F10)</f>
        <v>381.82525999999996</v>
      </c>
      <c r="I10" s="28">
        <f aca="true" t="shared" si="2" ref="I10:I15">(H10/G10-1)*100</f>
        <v>-1.2167950763374624</v>
      </c>
      <c r="J10" s="152">
        <v>366.1</v>
      </c>
      <c r="K10" s="152">
        <v>381.96</v>
      </c>
      <c r="L10" s="28">
        <f t="shared" si="0"/>
        <v>4.332149685878162</v>
      </c>
    </row>
    <row r="11" spans="1:12" ht="15" customHeight="1">
      <c r="A11" s="38" t="s">
        <v>51</v>
      </c>
      <c r="B11" s="100">
        <v>520.8</v>
      </c>
      <c r="C11" s="121">
        <v>521.3</v>
      </c>
      <c r="D11" s="100">
        <v>526.4</v>
      </c>
      <c r="E11" s="100">
        <v>534.4</v>
      </c>
      <c r="F11" s="100">
        <v>534.8</v>
      </c>
      <c r="G11" s="100">
        <v>526.0200000000001</v>
      </c>
      <c r="H11" s="100">
        <f t="shared" si="1"/>
        <v>527.54</v>
      </c>
      <c r="I11" s="100">
        <f t="shared" si="2"/>
        <v>0.28896239686702074</v>
      </c>
      <c r="J11" s="153">
        <v>395.9076708902758</v>
      </c>
      <c r="K11" s="153">
        <v>519.57</v>
      </c>
      <c r="L11" s="100">
        <f t="shared" si="0"/>
        <v>31.2351434948571</v>
      </c>
    </row>
    <row r="12" spans="1:12" s="13" customFormat="1" ht="15" customHeight="1">
      <c r="A12" s="133" t="s">
        <v>58</v>
      </c>
      <c r="B12" s="104" t="s">
        <v>65</v>
      </c>
      <c r="C12" s="104" t="s">
        <v>65</v>
      </c>
      <c r="D12" s="104" t="s">
        <v>65</v>
      </c>
      <c r="E12" s="104" t="s">
        <v>65</v>
      </c>
      <c r="F12" s="104" t="s">
        <v>65</v>
      </c>
      <c r="G12" s="104" t="s">
        <v>64</v>
      </c>
      <c r="H12" s="104" t="s">
        <v>64</v>
      </c>
      <c r="I12" s="104" t="s">
        <v>64</v>
      </c>
      <c r="J12" s="154">
        <v>103.13618030246539</v>
      </c>
      <c r="K12" s="104" t="s">
        <v>65</v>
      </c>
      <c r="L12" s="104" t="s">
        <v>64</v>
      </c>
    </row>
    <row r="13" spans="1:12" ht="15" customHeight="1">
      <c r="A13" s="60" t="s">
        <v>28</v>
      </c>
      <c r="B13" s="100">
        <v>148</v>
      </c>
      <c r="C13" s="100">
        <v>148</v>
      </c>
      <c r="D13" s="100">
        <v>150</v>
      </c>
      <c r="E13" s="100">
        <v>150</v>
      </c>
      <c r="F13" s="27" t="s">
        <v>64</v>
      </c>
      <c r="G13" s="100">
        <v>144.4</v>
      </c>
      <c r="H13" s="100">
        <f>AVERAGE(B13:F13)</f>
        <v>149</v>
      </c>
      <c r="I13" s="100">
        <f>(H13/G13-1)*100</f>
        <v>3.185595567867039</v>
      </c>
      <c r="J13" s="124">
        <v>160.86</v>
      </c>
      <c r="K13" s="124">
        <v>138.8</v>
      </c>
      <c r="L13" s="100">
        <f t="shared" si="0"/>
        <v>-13.713788387417637</v>
      </c>
    </row>
    <row r="14" spans="1:12" ht="15" customHeight="1">
      <c r="A14" s="133" t="s">
        <v>29</v>
      </c>
      <c r="B14" s="28">
        <v>659.8428</v>
      </c>
      <c r="C14" s="28">
        <v>660.0632</v>
      </c>
      <c r="D14" s="28">
        <v>665.3543</v>
      </c>
      <c r="E14" s="28">
        <v>664.9134</v>
      </c>
      <c r="F14" s="28">
        <v>662.4883</v>
      </c>
      <c r="G14" s="28">
        <v>669.14626</v>
      </c>
      <c r="H14" s="28">
        <f t="shared" si="1"/>
        <v>662.5323999999999</v>
      </c>
      <c r="I14" s="28">
        <f t="shared" si="2"/>
        <v>-0.9884027447153443</v>
      </c>
      <c r="J14" s="125">
        <v>693.3</v>
      </c>
      <c r="K14" s="125">
        <v>678.46</v>
      </c>
      <c r="L14" s="28">
        <f t="shared" si="0"/>
        <v>-2.1404875234386167</v>
      </c>
    </row>
    <row r="15" spans="1:12" ht="15" customHeight="1">
      <c r="A15" s="134" t="s">
        <v>30</v>
      </c>
      <c r="B15" s="100">
        <v>687.4005</v>
      </c>
      <c r="C15" s="121">
        <v>687.621</v>
      </c>
      <c r="D15" s="100">
        <v>692.9121</v>
      </c>
      <c r="E15" s="100">
        <v>692.4711</v>
      </c>
      <c r="F15" s="100">
        <v>690.0461</v>
      </c>
      <c r="G15" s="100">
        <v>696.70402</v>
      </c>
      <c r="H15" s="100">
        <f t="shared" si="1"/>
        <v>690.09016</v>
      </c>
      <c r="I15" s="100">
        <f t="shared" si="2"/>
        <v>-0.9493069955301858</v>
      </c>
      <c r="J15" s="126">
        <v>723.4</v>
      </c>
      <c r="K15" s="126">
        <v>702.16</v>
      </c>
      <c r="L15" s="100">
        <f t="shared" si="0"/>
        <v>-2.9361349184407026</v>
      </c>
    </row>
    <row r="16" spans="1:12" ht="15" customHeight="1">
      <c r="A16" s="133" t="s">
        <v>31</v>
      </c>
      <c r="B16" s="28">
        <v>832.7165</v>
      </c>
      <c r="C16" s="28">
        <v>829.2079</v>
      </c>
      <c r="D16" s="28">
        <v>834.4666</v>
      </c>
      <c r="E16" s="28">
        <v>835.9133</v>
      </c>
      <c r="F16" s="28">
        <v>833.4362</v>
      </c>
      <c r="G16" s="28">
        <v>837.19074</v>
      </c>
      <c r="H16" s="28">
        <f aca="true" t="shared" si="3" ref="H16:H22">AVERAGE(B16:F16)</f>
        <v>833.1481</v>
      </c>
      <c r="I16" s="28">
        <f aca="true" t="shared" si="4" ref="I16:I22">(H16/G16-1)*100</f>
        <v>-0.4828815951786525</v>
      </c>
      <c r="J16" s="125">
        <v>814.62</v>
      </c>
      <c r="K16" s="125">
        <v>835.69</v>
      </c>
      <c r="L16" s="28">
        <f>(K16/J16-1)*100</f>
        <v>2.586482040706106</v>
      </c>
    </row>
    <row r="17" spans="1:12" ht="15" customHeight="1">
      <c r="A17" s="134" t="s">
        <v>32</v>
      </c>
      <c r="B17" s="100">
        <v>753</v>
      </c>
      <c r="C17" s="100">
        <v>753</v>
      </c>
      <c r="D17" s="100">
        <v>756</v>
      </c>
      <c r="E17" s="100">
        <v>756</v>
      </c>
      <c r="F17" s="27" t="s">
        <v>64</v>
      </c>
      <c r="G17" s="100">
        <v>751.2</v>
      </c>
      <c r="H17" s="100">
        <f t="shared" si="3"/>
        <v>754.5</v>
      </c>
      <c r="I17" s="100">
        <f t="shared" si="4"/>
        <v>0.43929712460062387</v>
      </c>
      <c r="J17" s="126">
        <v>712.05</v>
      </c>
      <c r="K17" s="126">
        <v>749.7</v>
      </c>
      <c r="L17" s="100">
        <f aca="true" t="shared" si="5" ref="L17:L22">(K17/J17-1)*100</f>
        <v>5.287550031598909</v>
      </c>
    </row>
    <row r="18" spans="1:12" ht="15" customHeight="1">
      <c r="A18" s="133" t="s">
        <v>33</v>
      </c>
      <c r="B18" s="28">
        <v>795</v>
      </c>
      <c r="C18" s="28">
        <v>795</v>
      </c>
      <c r="D18" s="28">
        <v>800</v>
      </c>
      <c r="E18" s="28">
        <v>800</v>
      </c>
      <c r="F18" s="28">
        <v>800</v>
      </c>
      <c r="G18" s="28">
        <v>795</v>
      </c>
      <c r="H18" s="28">
        <f t="shared" si="3"/>
        <v>798</v>
      </c>
      <c r="I18" s="28">
        <f t="shared" si="4"/>
        <v>0.37735849056603765</v>
      </c>
      <c r="J18" s="125">
        <v>780.11</v>
      </c>
      <c r="K18" s="125">
        <v>788.57</v>
      </c>
      <c r="L18" s="28">
        <f t="shared" si="5"/>
        <v>1.0844624476035403</v>
      </c>
    </row>
    <row r="19" spans="1:12" ht="15" customHeight="1">
      <c r="A19" s="134" t="s">
        <v>34</v>
      </c>
      <c r="B19" s="100">
        <v>743</v>
      </c>
      <c r="C19" s="100">
        <v>744</v>
      </c>
      <c r="D19" s="100">
        <v>745</v>
      </c>
      <c r="E19" s="100">
        <v>745</v>
      </c>
      <c r="F19" s="27" t="s">
        <v>64</v>
      </c>
      <c r="G19" s="100">
        <v>744.2</v>
      </c>
      <c r="H19" s="100">
        <f t="shared" si="3"/>
        <v>744.25</v>
      </c>
      <c r="I19" s="100">
        <f t="shared" si="4"/>
        <v>0.0067186240257921526</v>
      </c>
      <c r="J19" s="126">
        <v>722.18</v>
      </c>
      <c r="K19" s="126">
        <v>738.5</v>
      </c>
      <c r="L19" s="100">
        <f t="shared" si="5"/>
        <v>2.259824420504586</v>
      </c>
    </row>
    <row r="20" spans="1:12" ht="15" customHeight="1">
      <c r="A20" s="133" t="s">
        <v>35</v>
      </c>
      <c r="B20" s="28">
        <v>795.7069</v>
      </c>
      <c r="C20" s="28">
        <v>790.8416</v>
      </c>
      <c r="D20" s="28">
        <v>791.1979</v>
      </c>
      <c r="E20" s="28">
        <v>795.0464</v>
      </c>
      <c r="F20" s="28">
        <v>796.3946</v>
      </c>
      <c r="G20" s="28">
        <v>791.82682</v>
      </c>
      <c r="H20" s="28">
        <f t="shared" si="3"/>
        <v>793.83748</v>
      </c>
      <c r="I20" s="28">
        <f t="shared" si="4"/>
        <v>0.2539267361517217</v>
      </c>
      <c r="J20" s="125">
        <v>846.96</v>
      </c>
      <c r="K20" s="125">
        <v>799.29</v>
      </c>
      <c r="L20" s="28">
        <f t="shared" si="5"/>
        <v>-5.628364975913868</v>
      </c>
    </row>
    <row r="21" spans="1:12" ht="15" customHeight="1">
      <c r="A21" s="134" t="s">
        <v>36</v>
      </c>
      <c r="B21" s="100">
        <v>705.4784</v>
      </c>
      <c r="C21" s="121">
        <v>705.4784</v>
      </c>
      <c r="D21" s="100">
        <v>705.4784</v>
      </c>
      <c r="E21" s="100">
        <v>705.4784</v>
      </c>
      <c r="F21" s="100">
        <v>705.4784</v>
      </c>
      <c r="G21" s="100">
        <v>714.29688</v>
      </c>
      <c r="H21" s="100">
        <f t="shared" si="3"/>
        <v>705.4784</v>
      </c>
      <c r="I21" s="100">
        <f t="shared" si="4"/>
        <v>-1.2345679012345734</v>
      </c>
      <c r="J21" s="126">
        <v>939.36</v>
      </c>
      <c r="K21" s="126">
        <v>755.87</v>
      </c>
      <c r="L21" s="100">
        <f t="shared" si="5"/>
        <v>-19.53351217850452</v>
      </c>
    </row>
    <row r="22" spans="1:12" ht="15" customHeight="1">
      <c r="A22" s="133" t="s">
        <v>37</v>
      </c>
      <c r="B22" s="28">
        <v>947.9866</v>
      </c>
      <c r="C22" s="28">
        <v>947.9866</v>
      </c>
      <c r="D22" s="28">
        <v>947.9866</v>
      </c>
      <c r="E22" s="28">
        <v>947.9866</v>
      </c>
      <c r="F22" s="28">
        <v>947.9866</v>
      </c>
      <c r="G22" s="28">
        <v>956.8050800000001</v>
      </c>
      <c r="H22" s="28">
        <f t="shared" si="3"/>
        <v>947.9866</v>
      </c>
      <c r="I22" s="28">
        <f t="shared" si="4"/>
        <v>-0.9216589861751334</v>
      </c>
      <c r="J22" s="125">
        <v>1165.09</v>
      </c>
      <c r="K22" s="155">
        <v>998.38</v>
      </c>
      <c r="L22" s="28">
        <f t="shared" si="5"/>
        <v>-14.308765846415294</v>
      </c>
    </row>
    <row r="23" spans="1:12" ht="15" customHeight="1">
      <c r="A23" s="135" t="s">
        <v>38</v>
      </c>
      <c r="B23" s="100"/>
      <c r="C23" s="121"/>
      <c r="D23" s="100"/>
      <c r="E23" s="29"/>
      <c r="F23" s="100"/>
      <c r="G23" s="27"/>
      <c r="H23" s="27"/>
      <c r="I23" s="27"/>
      <c r="J23" s="124"/>
      <c r="K23" s="124"/>
      <c r="L23" s="27"/>
    </row>
    <row r="24" spans="1:12" ht="15" customHeight="1">
      <c r="A24" s="133" t="s">
        <v>39</v>
      </c>
      <c r="B24" s="28">
        <v>269.8455</v>
      </c>
      <c r="C24" s="28">
        <v>268.7432</v>
      </c>
      <c r="D24" s="28">
        <v>261.2475</v>
      </c>
      <c r="E24" s="129">
        <v>263.0112</v>
      </c>
      <c r="F24" s="28">
        <v>263.6726</v>
      </c>
      <c r="G24" s="28">
        <v>271.6092</v>
      </c>
      <c r="H24" s="28">
        <f>AVERAGE(B24:F24)</f>
        <v>265.304</v>
      </c>
      <c r="I24" s="28">
        <f>(H24/G24-1)*100</f>
        <v>-2.3214235747537337</v>
      </c>
      <c r="J24" s="127">
        <v>400.76</v>
      </c>
      <c r="K24" s="28">
        <v>289.17</v>
      </c>
      <c r="L24" s="129">
        <f>(K24/J24-1)*100</f>
        <v>-27.844595268988915</v>
      </c>
    </row>
    <row r="25" spans="1:12" ht="15" customHeight="1">
      <c r="A25" s="134" t="s">
        <v>40</v>
      </c>
      <c r="B25" s="100">
        <v>340.6</v>
      </c>
      <c r="C25" s="80">
        <v>335.8</v>
      </c>
      <c r="D25" s="100">
        <v>341.1</v>
      </c>
      <c r="E25" s="29">
        <v>343.2</v>
      </c>
      <c r="F25" s="100">
        <v>342.4</v>
      </c>
      <c r="G25" s="100">
        <v>348.32</v>
      </c>
      <c r="H25" s="100">
        <f>AVERAGE(B25:F25)</f>
        <v>340.62</v>
      </c>
      <c r="I25" s="100">
        <f>(H25/G25-1)*100</f>
        <v>-2.210610932475876</v>
      </c>
      <c r="J25" s="123">
        <v>508.08</v>
      </c>
      <c r="K25" s="123">
        <v>356.22</v>
      </c>
      <c r="L25" s="100">
        <f>(K25/J25-1)*100</f>
        <v>-29.88899385923476</v>
      </c>
    </row>
    <row r="26" spans="1:12" ht="15" customHeight="1">
      <c r="A26" s="133" t="s">
        <v>41</v>
      </c>
      <c r="B26" s="28">
        <v>264.1135</v>
      </c>
      <c r="C26" s="129">
        <v>256.8382</v>
      </c>
      <c r="D26" s="28">
        <v>258.8224</v>
      </c>
      <c r="E26" s="129">
        <v>259.0428</v>
      </c>
      <c r="F26" s="28">
        <v>256.6178</v>
      </c>
      <c r="G26" s="28">
        <v>267.55267999999995</v>
      </c>
      <c r="H26" s="129">
        <f>AVERAGE(B26:F26)</f>
        <v>259.08694</v>
      </c>
      <c r="I26" s="129">
        <f>(H26/G26-1)*100</f>
        <v>-3.1641394883429763</v>
      </c>
      <c r="J26" s="128">
        <v>398.14</v>
      </c>
      <c r="K26" s="154">
        <v>282.76</v>
      </c>
      <c r="L26" s="129">
        <f>(K26/J26-1)*100</f>
        <v>-28.979755864771185</v>
      </c>
    </row>
    <row r="27" spans="1:12" ht="15" customHeight="1">
      <c r="A27" s="134" t="s">
        <v>42</v>
      </c>
      <c r="B27" s="109" t="s">
        <v>65</v>
      </c>
      <c r="C27" s="109" t="s">
        <v>65</v>
      </c>
      <c r="D27" s="109" t="s">
        <v>65</v>
      </c>
      <c r="E27" s="109" t="s">
        <v>65</v>
      </c>
      <c r="F27" s="27" t="s">
        <v>65</v>
      </c>
      <c r="G27" s="156" t="s">
        <v>65</v>
      </c>
      <c r="H27" s="156" t="s">
        <v>65</v>
      </c>
      <c r="I27" s="156" t="s">
        <v>65</v>
      </c>
      <c r="J27" s="156" t="s">
        <v>64</v>
      </c>
      <c r="K27" s="156" t="s">
        <v>64</v>
      </c>
      <c r="L27" s="156" t="s">
        <v>65</v>
      </c>
    </row>
    <row r="28" spans="1:12" ht="15" customHeight="1">
      <c r="A28" s="188" t="s">
        <v>56</v>
      </c>
      <c r="B28" s="189"/>
      <c r="C28" s="189"/>
      <c r="D28" s="189"/>
      <c r="E28" s="189"/>
      <c r="F28" s="189"/>
      <c r="G28" s="190"/>
      <c r="H28" s="190"/>
      <c r="I28" s="190"/>
      <c r="J28" s="190"/>
      <c r="K28" s="190"/>
      <c r="L28" s="190"/>
    </row>
    <row r="29" spans="1:12" ht="15.75" customHeight="1">
      <c r="A29" s="176" t="s">
        <v>80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2" ht="1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</row>
    <row r="31" spans="1:12" ht="18">
      <c r="A31" s="9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87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</row>
    <row r="33" spans="1:12" ht="18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6 H8 H21:H23 H14:H15 H10:H11 H9 H12:H13 H16:H20 H24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2018-03-01T18:09:34Z</cp:lastPrinted>
  <dcterms:created xsi:type="dcterms:W3CDTF">2010-11-09T14:07:20Z</dcterms:created>
  <dcterms:modified xsi:type="dcterms:W3CDTF">2018-04-23T16:15:43Z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