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18\Agosto\"/>
    </mc:Choice>
  </mc:AlternateContent>
  <xr:revisionPtr revIDLastSave="0" documentId="10_ncr:100000_{24BB803F-37C5-4108-883C-23F30EB2A09A}" xr6:coauthVersionLast="31" xr6:coauthVersionMax="31" xr10:uidLastSave="{00000000-0000-0000-0000-000000000000}"/>
  <bookViews>
    <workbookView xWindow="-108" yWindow="276" windowWidth="11340" windowHeight="7716" tabRatio="923" xr2:uid="{00000000-000D-0000-FFFF-FFFF0000000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r:id="rId9"/>
    <sheet name="Principales Rubros" sheetId="24" r:id="rId10"/>
    <sheet name="productos" sheetId="12" r:id="rId11"/>
  </sheets>
  <definedNames>
    <definedName name="_xlnm.Print_Area" localSheetId="5">'balanza productos_clase_sector'!$A$1:$F$81</definedName>
    <definedName name="_xlnm.Print_Area" localSheetId="3">balanza_anuales!$A$1:$H$44</definedName>
    <definedName name="_xlnm.Print_Area" localSheetId="2">balanza_periodos!$A$1:$F$41</definedName>
    <definedName name="_xlnm.Print_Area" localSheetId="4">evolución_comercio!$A$1:$F$73</definedName>
    <definedName name="_xlnm.Print_Area" localSheetId="0">'Portada '!$A$1:$H$132</definedName>
    <definedName name="_xlnm.Print_Area" localSheetId="7">'prin paises exp e imp'!$A$1:$F$95</definedName>
    <definedName name="_xlnm.Print_Area" localSheetId="8">'prin prod exp e imp'!$A$1:$G$98</definedName>
    <definedName name="_xlnm.Print_Area" localSheetId="10">productos!$A$1:$J$430</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9017"/>
</workbook>
</file>

<file path=xl/calcChain.xml><?xml version="1.0" encoding="utf-8"?>
<calcChain xmlns="http://schemas.openxmlformats.org/spreadsheetml/2006/main">
  <c r="C2" i="86" l="1"/>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alcChain>
</file>

<file path=xl/sharedStrings.xml><?xml version="1.0" encoding="utf-8"?>
<sst xmlns="http://schemas.openxmlformats.org/spreadsheetml/2006/main" count="907" uniqueCount="513">
  <si>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</si>
  <si>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</si>
  <si>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</si>
  <si>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</si>
  <si>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</si>
  <si>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</si>
  <si>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</si>
  <si>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</si>
  <si>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</si>
  <si>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</si>
  <si>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</si>
  <si>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</si>
  <si>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</si>
  <si>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</si>
  <si>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</si>
  <si>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</si>
  <si>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</si>
  <si>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</si>
  <si>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</si>
  <si>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</si>
  <si>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</si>
  <si>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</si>
  <si>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</si>
  <si>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</si>
  <si>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</si>
  <si>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</si>
  <si>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</si>
  <si>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</si>
  <si>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</si>
  <si>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</si>
  <si>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</si>
  <si>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</si>
  <si>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</si>
  <si>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</si>
  <si>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</si>
  <si>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</si>
  <si>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</si>
  <si>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</si>
  <si>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</si>
  <si>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</si>
  <si>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</si>
  <si>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</si>
  <si>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</si>
  <si>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</si>
  <si>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</si>
  <si>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</si>
  <si>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</si>
  <si>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</si>
  <si>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</si>
  <si>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</si>
  <si>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</si>
  <si>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</si>
  <si>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</si>
  <si>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</si>
  <si>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</si>
  <si>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</si>
  <si>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</si>
  <si>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</si>
  <si>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</si>
  <si>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</si>
  <si>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</si>
  <si>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</si>
  <si>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</si>
  <si>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</si>
  <si>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</si>
  <si>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</si>
  <si>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</si>
  <si>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</si>
  <si>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</si>
  <si>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</si>
  <si>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</si>
  <si>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</si>
  <si>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</si>
  <si>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</si>
  <si>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</si>
  <si>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</si>
  <si>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</si>
  <si>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</si>
  <si>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</si>
  <si>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</si>
  <si>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</si>
  <si>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</si>
  <si>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</si>
  <si>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</si>
  <si>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</si>
  <si>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</si>
  <si>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</si>
  <si>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</si>
  <si>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</si>
  <si>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</si>
  <si>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</si>
  <si>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</si>
  <si>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</si>
  <si>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</si>
  <si>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</si>
  <si>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</si>
  <si>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</si>
  <si>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</si>
  <si>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</si>
  <si>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</si>
  <si>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</si>
  <si>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</si>
  <si>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</si>
  <si>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</si>
  <si>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</si>
  <si>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</si>
  <si>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</si>
  <si>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</si>
  <si>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</si>
  <si>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</si>
  <si>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</si>
  <si>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</si>
  <si>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</si>
  <si>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</si>
  <si>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</si>
  <si>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</si>
  <si>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</si>
  <si>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</si>
  <si>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</si>
  <si>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</si>
  <si>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</si>
  <si>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</si>
  <si>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</si>
  <si>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</si>
  <si>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</si>
  <si>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</si>
  <si>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</si>
  <si>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</si>
  <si>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</si>
  <si>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</si>
  <si>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</si>
  <si>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</si>
  <si>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</si>
  <si>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</si>
  <si>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</si>
  <si>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</si>
  <si>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</si>
  <si>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</si>
  <si>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</si>
  <si>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</si>
  <si>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</si>
  <si>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</si>
  <si>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</si>
  <si>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</si>
  <si>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</si>
  <si>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</si>
  <si>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</si>
  <si>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</si>
  <si>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</si>
  <si>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</si>
  <si>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</si>
  <si>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</si>
  <si>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</si>
  <si>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</si>
  <si>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</si>
  <si>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</si>
  <si>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</si>
  <si>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</si>
  <si>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</si>
  <si>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</si>
  <si>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</si>
  <si>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</si>
  <si>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</si>
  <si>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</si>
  <si>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</si>
  <si>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</si>
  <si>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</si>
  <si>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</si>
  <si>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</si>
  <si>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</si>
  <si>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</si>
  <si>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</si>
  <si>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</si>
  <si>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</si>
  <si>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</si>
  <si>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</si>
  <si>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</si>
  <si>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</si>
  <si>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</si>
  <si>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</si>
  <si>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</si>
  <si>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</si>
  <si>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</si>
  <si>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</si>
  <si>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</si>
  <si>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</si>
  <si>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</si>
  <si>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</si>
  <si>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</si>
  <si>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</si>
  <si>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</si>
  <si>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</si>
  <si>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</si>
  <si>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</si>
  <si>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</si>
  <si>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</si>
  <si>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</si>
  <si>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</si>
  <si>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</si>
  <si>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</si>
  <si>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</si>
  <si>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</si>
  <si>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</si>
  <si>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</si>
  <si>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</si>
  <si>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</si>
  <si>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</si>
  <si>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</si>
  <si>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</si>
  <si>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</si>
  <si>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</si>
  <si>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</si>
  <si>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</si>
  <si>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</si>
  <si>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</si>
  <si>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</si>
  <si>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</si>
  <si>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</si>
  <si>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</si>
  <si>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</si>
  <si>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</si>
  <si>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</si>
  <si>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</si>
  <si>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</si>
  <si>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</si>
  <si>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</si>
  <si>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</si>
  <si>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</si>
  <si>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</si>
  <si>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</si>
  <si>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</si>
  <si>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</si>
  <si>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</si>
  <si>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</si>
  <si>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</si>
  <si>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</si>
  <si>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</si>
  <si>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</si>
  <si>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</si>
  <si>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</si>
  <si>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</si>
  <si>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</si>
  <si>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</si>
  <si>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</si>
  <si>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</si>
  <si>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</si>
  <si>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</si>
  <si>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</si>
  <si>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</si>
  <si>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</si>
  <si>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</si>
  <si>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</si>
  <si>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</si>
  <si>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</si>
  <si>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</si>
  <si>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</si>
  <si>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</si>
  <si>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</si>
  <si>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</si>
  <si>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</si>
  <si>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</si>
  <si>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</si>
  <si>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</si>
  <si>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</si>
  <si>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</si>
  <si>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</si>
  <si>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</si>
  <si>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</si>
  <si>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</si>
  <si>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</si>
  <si>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</si>
  <si>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</si>
  <si>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</si>
  <si>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</si>
  <si>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</si>
  <si>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</si>
  <si>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</si>
  <si>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</si>
  <si>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</si>
  <si>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</si>
  <si>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</si>
  <si>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</si>
  <si>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</si>
  <si>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</si>
  <si>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</si>
  <si>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</si>
  <si>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</si>
  <si>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</si>
  <si>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</si>
  <si>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</si>
  <si>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</si>
  <si>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</si>
  <si>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</si>
  <si>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</si>
  <si>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</si>
  <si>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</si>
  <si>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</si>
  <si>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</si>
  <si>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</si>
  <si>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</si>
  <si>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</si>
  <si>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</si>
  <si>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</si>
  <si>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</si>
  <si>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</si>
  <si>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</si>
  <si>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</si>
  <si>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</si>
  <si>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</si>
  <si>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</si>
  <si>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</si>
  <si>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</si>
  <si>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</si>
  <si>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</si>
  <si>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</si>
  <si>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</si>
  <si>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</si>
  <si>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</si>
  <si>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</si>
  <si>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</si>
  <si>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</si>
  <si>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</si>
  <si>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</si>
  <si>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</si>
  <si>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</si>
  <si>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</si>
  <si>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</si>
  <si>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</si>
  <si>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</si>
  <si>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</si>
  <si>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</si>
  <si>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</si>
  <si>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</si>
  <si>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</si>
  <si>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</si>
  <si>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</si>
  <si>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</si>
  <si>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</si>
  <si>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</si>
  <si>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</si>
  <si>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</si>
  <si>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</si>
  <si>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</si>
  <si>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</si>
  <si>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</si>
  <si>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</si>
  <si>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</si>
  <si>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</si>
  <si>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</si>
  <si>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</si>
  <si>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</si>
  <si>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</si>
  <si>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</si>
  <si>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</si>
  <si>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</si>
  <si>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</si>
  <si>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</si>
  <si>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</si>
  <si>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</si>
  <si>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</si>
  <si>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</si>
  <si>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</si>
  <si>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</si>
  <si>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</si>
  <si>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</si>
  <si>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</si>
  <si>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</si>
  <si>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</si>
  <si>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</si>
  <si>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Nueces de nogal con cáscara, frescas o secas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</si>
  <si>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</si>
  <si>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</si>
  <si>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</si>
  <si>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</si>
  <si>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</si>
  <si>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</si>
  <si>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</si>
  <si>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</si>
  <si>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</si>
  <si>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</si>
  <si>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</si>
  <si>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</si>
  <si>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</si>
  <si>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</si>
  <si>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</si>
  <si>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</si>
  <si>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</si>
  <si>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</si>
  <si>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</si>
  <si>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</si>
  <si>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</si>
  <si>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</si>
  <si>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</si>
  <si>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</si>
  <si>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</si>
  <si>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</si>
  <si>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</si>
  <si>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</si>
  <si>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</si>
  <si>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</si>
  <si>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</si>
  <si>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Carne bovina deshuesada fresca o refrigerada</t>
  </si>
  <si>
    <t>Mezclas de aceites, animales o vegetales y animales con vegetales</t>
  </si>
  <si>
    <t>Tortas y residuos de soja</t>
  </si>
  <si>
    <t>Los demás quesos</t>
  </si>
  <si>
    <t>Carne bovina deshuesada congelada</t>
  </si>
  <si>
    <t>Almendras sin cáscara</t>
  </si>
  <si>
    <t>Aceite de girasol refinado</t>
  </si>
  <si>
    <t>Teléfono :(56- 2) 23973000</t>
  </si>
  <si>
    <t>Fax :(56- 2) 23973111</t>
  </si>
  <si>
    <t>Teatinos 40, piso 8. Santiago, Chile</t>
  </si>
  <si>
    <t>GRÁFICO:</t>
  </si>
  <si>
    <t>Las demás semillas</t>
  </si>
  <si>
    <t>Maquinaria (unidades)</t>
  </si>
  <si>
    <t>UE ( 28 )</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</si>
  <si>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</si>
  <si>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</si>
  <si>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</si>
  <si>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</si>
  <si>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</si>
  <si>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</si>
  <si>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</si>
  <si>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</si>
  <si>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</si>
  <si>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</si>
  <si>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</si>
  <si>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</si>
  <si>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</si>
  <si>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</si>
  <si>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</si>
  <si>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</si>
  <si>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</si>
  <si>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</si>
  <si>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</si>
  <si>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</si>
  <si>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</si>
  <si>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</si>
  <si>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</si>
  <si>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</si>
  <si>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</si>
  <si>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</si>
  <si>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</si>
  <si>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</si>
  <si>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</si>
  <si>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</si>
  <si>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</si>
  <si>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</si>
  <si>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</si>
  <si>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</si>
  <si>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</si>
  <si>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</si>
  <si>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</si>
  <si>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</si>
  <si>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</si>
  <si>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</si>
  <si>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</si>
  <si>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</si>
  <si>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</si>
  <si>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</si>
  <si>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</si>
  <si>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</si>
  <si>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</si>
  <si>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</si>
  <si>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</si>
  <si>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</si>
  <si>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</si>
  <si>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</si>
  <si>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</si>
  <si>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</si>
  <si>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Trigo pan argentino (Triticum aestivum) para consumo, con contenido de gluten húmedo superior o igual a 18 % pero inferior a 25 %, en peso</t>
  </si>
  <si>
    <t>Maíz para consumo</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</si>
  <si>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</si>
  <si>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</si>
  <si>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</si>
  <si>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Cuadro N°  5</t>
  </si>
  <si>
    <t>Cuadro N° 6</t>
  </si>
  <si>
    <t>Cuadro N°7</t>
  </si>
  <si>
    <t>Cuadro N° 12 (continuación)</t>
  </si>
  <si>
    <t>Cuadro N° 21</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</si>
  <si>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</si>
  <si>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</si>
  <si>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</si>
  <si>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</si>
  <si>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</si>
  <si>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 xml:space="preserve">  Nº 21</t>
  </si>
  <si>
    <t>Bovinos vivos **</t>
  </si>
  <si>
    <t>Exportaciones país</t>
  </si>
  <si>
    <t>Mineria</t>
  </si>
  <si>
    <t xml:space="preserve">  Cobre</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</si>
  <si>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</si>
  <si>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</si>
  <si>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</si>
  <si>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</si>
  <si>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</si>
  <si>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t>Avance mensual  enero a  agosto  de  2018</t>
  </si>
  <si>
    <t xml:space="preserve">          Septiembre 2018</t>
  </si>
  <si>
    <t>Avance mensual enero - agosto 2018</t>
  </si>
  <si>
    <t>enero - agosto</t>
  </si>
  <si>
    <t>2018-2017</t>
  </si>
  <si>
    <t>ene-ago</t>
  </si>
  <si>
    <t>ene-ago 14</t>
  </si>
  <si>
    <t>ene-ago 15</t>
  </si>
  <si>
    <t>ene-ago 16</t>
  </si>
  <si>
    <t>ene-ago 17</t>
  </si>
  <si>
    <t>ene-ago 18</t>
  </si>
  <si>
    <t>2017-16</t>
  </si>
  <si>
    <t>ene-ago 2017</t>
  </si>
  <si>
    <t>ene-ago 2018</t>
  </si>
  <si>
    <t>Var. (%)   2018/2017</t>
  </si>
  <si>
    <t>Var % 18/17</t>
  </si>
  <si>
    <t>Partc. 2018</t>
  </si>
  <si>
    <t>enero - agosto*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</si>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</sst>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0.000"/>
    <numFmt numFmtId="172" formatCode="#,##0.0000"/>
    <numFmt numFmtId="173" formatCode="yyyy"/>
  </numFmts>
  <fonts count="58"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E0FFFF"/>
        <bgColor indexed="64"/>
      </patternFill>
    </fill>
  </fills>
  <borders count="28">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cellStyleXfs>
  <cellXfs count="363">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2"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2"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171"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41" fontId="1" fillId="0" borderId="0" xfId="0" applyNumberFormat="1" applyFont="1" applyFill="1" applyBorder="1"/>
    <xf numFmtId="41" fontId="1" fillId="0" borderId="0" xfId="0" applyNumberFormat="1" applyFont="1" applyFill="1" applyBorder="1" applyAlignment="1">
      <alignment horizontal="left"/>
    </xf>
    <xf numFmtId="0" fontId="54" fillId="0" borderId="0" xfId="0" applyFont="1" applyFill="1" applyBorder="1"/>
    <xf numFmtId="3" fontId="54" fillId="0" borderId="0" xfId="0" applyNumberFormat="1" applyFont="1" applyFill="1" applyBorder="1"/>
    <xf numFmtId="168" fontId="54" fillId="0" borderId="0" xfId="0" applyNumberFormat="1" applyFont="1" applyFill="1" applyBorder="1"/>
    <xf numFmtId="0" fontId="54" fillId="0" borderId="0" xfId="0" applyFont="1" applyFill="1" applyAlignment="1">
      <alignment vertical="center"/>
    </xf>
    <xf numFmtId="0" fontId="55" fillId="0" borderId="0" xfId="0" applyFont="1" applyFill="1" applyBorder="1" applyAlignment="1">
      <alignment horizontal="left"/>
    </xf>
    <xf numFmtId="3" fontId="55" fillId="0" borderId="0" xfId="0" applyNumberFormat="1" applyFont="1" applyFill="1" applyBorder="1"/>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41" fontId="56" fillId="0" borderId="0" xfId="0" applyNumberFormat="1" applyFont="1" applyFill="1" applyAlignment="1">
      <alignment horizontal="right" vertical="center"/>
    </xf>
    <xf numFmtId="41" fontId="39" fillId="0" borderId="0" xfId="0" applyNumberFormat="1" applyFont="1" applyFill="1" applyBorder="1"/>
    <xf numFmtId="3" fontId="39" fillId="0" borderId="0" xfId="0" applyNumberFormat="1" applyFont="1" applyFill="1" applyBorder="1"/>
    <xf numFmtId="3" fontId="56" fillId="0" borderId="0" xfId="0" applyNumberFormat="1" applyFont="1" applyFill="1" applyAlignment="1">
      <alignment vertical="center"/>
    </xf>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4" fillId="0" borderId="0" xfId="0" applyFont="1" applyFill="1" applyBorder="1" applyAlignment="1">
      <alignment horizontal="right"/>
    </xf>
    <xf numFmtId="3" fontId="57"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173" fontId="57" fillId="38" borderId="0" xfId="0" applyNumberFormat="1" applyFont="1" applyFill="1" applyBorder="1" applyAlignment="1">
      <alignment wrapText="1"/>
    </xf>
    <xf numFmtId="3" fontId="57"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balanza_periodos!$O$24</c:f>
              <c:strCache>
                <c:ptCount val="1"/>
                <c:pt idx="0">
                  <c:v>Agrícola</c:v>
                </c:pt>
              </c:strCache>
            </c:strRef>
          </c:tx>
          <c:cat>
            <c:strRef>
              <c:f>balanza_periodos!$N$25:$N$29</c:f>
              <c:strCache>
                <c:ptCount val="5"/>
                <c:pt idx="0">
                  <c:v>ene-ago 14</c:v>
                </c:pt>
                <c:pt idx="1">
                  <c:v>ene-ago 15</c:v>
                </c:pt>
                <c:pt idx="2">
                  <c:v>ene-ago 16</c:v>
                </c:pt>
                <c:pt idx="3">
                  <c:v>ene-ago 17</c:v>
                </c:pt>
                <c:pt idx="4">
                  <c:v>ene-ago 18</c:v>
                </c:pt>
              </c:strCache>
            </c:strRef>
          </c:cat>
          <c:val>
            <c:numRef>
              <c:f>balanza_periodos!$O$25:$O$29</c:f>
              <c:numCache>
                <c:formatCode>_-* #,##0\ _p_t_a_-;\-* #,##0\ _p_t_a_-;_-* "-"??\ _p_t_a_-;_-@_-</c:formatCode>
                <c:ptCount val="5"/>
                <c:pt idx="0">
                  <c:v>4523175</c:v>
                </c:pt>
                <c:pt idx="1">
                  <c:v>4163385</c:v>
                </c:pt>
                <c:pt idx="2">
                  <c:v>4554934</c:v>
                </c:pt>
                <c:pt idx="3">
                  <c:v>4343372</c:v>
                </c:pt>
                <c:pt idx="4">
                  <c:v>4747205</c:v>
                </c:pt>
              </c:numCache>
            </c:numRef>
          </c:val>
          <c:smooth val="0"/>
          <c:extLst>
            <c:ext xmlns:c16="http://schemas.microsoft.com/office/drawing/2014/chart" uri="{C3380CC4-5D6E-409C-BE32-E72D297353CC}">
              <c16:uniqueId val="{00000000-B6F2-43D3-A326-C07583E4992F}"/>
            </c:ext>
          </c:extLst>
        </c:ser>
        <c:ser>
          <c:idx val="1"/>
          <c:order val="1"/>
          <c:tx>
            <c:strRef>
              <c:f>balanza_periodos!$P$24</c:f>
              <c:strCache>
                <c:ptCount val="1"/>
                <c:pt idx="0">
                  <c:v>Pecuario</c:v>
                </c:pt>
              </c:strCache>
            </c:strRef>
          </c:tx>
          <c:cat>
            <c:strRef>
              <c:f>balanza_periodos!$N$25:$N$29</c:f>
              <c:strCache>
                <c:ptCount val="5"/>
                <c:pt idx="0">
                  <c:v>ene-ago 14</c:v>
                </c:pt>
                <c:pt idx="1">
                  <c:v>ene-ago 15</c:v>
                </c:pt>
                <c:pt idx="2">
                  <c:v>ene-ago 16</c:v>
                </c:pt>
                <c:pt idx="3">
                  <c:v>ene-ago 17</c:v>
                </c:pt>
                <c:pt idx="4">
                  <c:v>ene-ago 18</c:v>
                </c:pt>
              </c:strCache>
            </c:strRef>
          </c:cat>
          <c:val>
            <c:numRef>
              <c:f>balanza_periodos!$P$25:$P$29</c:f>
              <c:numCache>
                <c:formatCode>_-* #,##0\ _p_t_a_-;\-* #,##0\ _p_t_a_-;_-* "-"??\ _p_t_a_-;_-@_-</c:formatCode>
                <c:ptCount val="5"/>
                <c:pt idx="0">
                  <c:v>-117032</c:v>
                </c:pt>
                <c:pt idx="1">
                  <c:v>-92194</c:v>
                </c:pt>
                <c:pt idx="2">
                  <c:v>-158186</c:v>
                </c:pt>
                <c:pt idx="3">
                  <c:v>-512679</c:v>
                </c:pt>
                <c:pt idx="4">
                  <c:v>-495736</c:v>
                </c:pt>
              </c:numCache>
            </c:numRef>
          </c:val>
          <c:smooth val="0"/>
          <c:extLst>
            <c:ext xmlns:c16="http://schemas.microsoft.com/office/drawing/2014/chart" uri="{C3380CC4-5D6E-409C-BE32-E72D297353CC}">
              <c16:uniqueId val="{00000001-B6F2-43D3-A326-C07583E4992F}"/>
            </c:ext>
          </c:extLst>
        </c:ser>
        <c:ser>
          <c:idx val="2"/>
          <c:order val="2"/>
          <c:tx>
            <c:strRef>
              <c:f>balanza_periodos!$Q$24</c:f>
              <c:strCache>
                <c:ptCount val="1"/>
                <c:pt idx="0">
                  <c:v>Forestal</c:v>
                </c:pt>
              </c:strCache>
            </c:strRef>
          </c:tx>
          <c:cat>
            <c:strRef>
              <c:f>balanza_periodos!$N$25:$N$29</c:f>
              <c:strCache>
                <c:ptCount val="5"/>
                <c:pt idx="0">
                  <c:v>ene-ago 14</c:v>
                </c:pt>
                <c:pt idx="1">
                  <c:v>ene-ago 15</c:v>
                </c:pt>
                <c:pt idx="2">
                  <c:v>ene-ago 16</c:v>
                </c:pt>
                <c:pt idx="3">
                  <c:v>ene-ago 17</c:v>
                </c:pt>
                <c:pt idx="4">
                  <c:v>ene-ago 18</c:v>
                </c:pt>
              </c:strCache>
            </c:strRef>
          </c:cat>
          <c:val>
            <c:numRef>
              <c:f>balanza_periodos!$Q$25:$Q$29</c:f>
              <c:numCache>
                <c:formatCode>_-* #,##0\ _p_t_a_-;\-* #,##0\ _p_t_a_-;_-* "-"??\ _p_t_a_-;_-@_-</c:formatCode>
                <c:ptCount val="5"/>
                <c:pt idx="0">
                  <c:v>3369241</c:v>
                </c:pt>
                <c:pt idx="1">
                  <c:v>3142648</c:v>
                </c:pt>
                <c:pt idx="2">
                  <c:v>2968510</c:v>
                </c:pt>
                <c:pt idx="3">
                  <c:v>3086758</c:v>
                </c:pt>
                <c:pt idx="4">
                  <c:v>3873855</c:v>
                </c:pt>
              </c:numCache>
            </c:numRef>
          </c:val>
          <c:smooth val="0"/>
          <c:extLst>
            <c:ext xmlns:c16="http://schemas.microsoft.com/office/drawing/2014/chart" uri="{C3380CC4-5D6E-409C-BE32-E72D297353CC}">
              <c16:uniqueId val="{00000002-B6F2-43D3-A326-C07583E4992F}"/>
            </c:ext>
          </c:extLst>
        </c:ser>
        <c:ser>
          <c:idx val="3"/>
          <c:order val="3"/>
          <c:tx>
            <c:strRef>
              <c:f>balanza_periodos!$R$24</c:f>
              <c:strCache>
                <c:ptCount val="1"/>
                <c:pt idx="0">
                  <c:v>Total</c:v>
                </c:pt>
              </c:strCache>
            </c:strRef>
          </c:tx>
          <c:cat>
            <c:strRef>
              <c:f>balanza_periodos!$N$25:$N$29</c:f>
              <c:strCache>
                <c:ptCount val="5"/>
                <c:pt idx="0">
                  <c:v>ene-ago 14</c:v>
                </c:pt>
                <c:pt idx="1">
                  <c:v>ene-ago 15</c:v>
                </c:pt>
                <c:pt idx="2">
                  <c:v>ene-ago 16</c:v>
                </c:pt>
                <c:pt idx="3">
                  <c:v>ene-ago 17</c:v>
                </c:pt>
                <c:pt idx="4">
                  <c:v>ene-ago 18</c:v>
                </c:pt>
              </c:strCache>
            </c:strRef>
          </c:cat>
          <c:val>
            <c:numRef>
              <c:f>balanza_periodos!$R$25:$R$29</c:f>
              <c:numCache>
                <c:formatCode>_-* #,##0\ _p_t_a_-;\-* #,##0\ _p_t_a_-;_-* "-"??\ _p_t_a_-;_-@_-</c:formatCode>
                <c:ptCount val="5"/>
                <c:pt idx="0">
                  <c:v>7775384</c:v>
                </c:pt>
                <c:pt idx="1">
                  <c:v>7213839</c:v>
                </c:pt>
                <c:pt idx="2">
                  <c:v>7365258</c:v>
                </c:pt>
                <c:pt idx="3">
                  <c:v>6917451</c:v>
                </c:pt>
                <c:pt idx="4">
                  <c:v>8125324</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agosto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Canadá</c:v>
                </c:pt>
                <c:pt idx="5">
                  <c:v>China</c:v>
                </c:pt>
                <c:pt idx="6">
                  <c:v>Alemania</c:v>
                </c:pt>
                <c:pt idx="7">
                  <c:v>Perú</c:v>
                </c:pt>
                <c:pt idx="8">
                  <c:v>Holanda</c:v>
                </c:pt>
                <c:pt idx="9">
                  <c:v>Guatemala</c:v>
                </c:pt>
                <c:pt idx="10">
                  <c:v>Ecuador</c:v>
                </c:pt>
                <c:pt idx="11">
                  <c:v>Francia</c:v>
                </c:pt>
                <c:pt idx="12">
                  <c:v>México</c:v>
                </c:pt>
                <c:pt idx="13">
                  <c:v>España</c:v>
                </c:pt>
                <c:pt idx="14">
                  <c:v>Colombia</c:v>
                </c:pt>
              </c:strCache>
            </c:strRef>
          </c:cat>
          <c:val>
            <c:numRef>
              <c:f>'prin paises exp e imp'!$D$55:$D$69</c:f>
              <c:numCache>
                <c:formatCode>#,##0</c:formatCode>
                <c:ptCount val="15"/>
                <c:pt idx="0">
                  <c:v>1027753.3879399995</c:v>
                </c:pt>
                <c:pt idx="1">
                  <c:v>667339.03430000017</c:v>
                </c:pt>
                <c:pt idx="2">
                  <c:v>590397.52924000029</c:v>
                </c:pt>
                <c:pt idx="3">
                  <c:v>406321.46991999983</c:v>
                </c:pt>
                <c:pt idx="4">
                  <c:v>160256.1741</c:v>
                </c:pt>
                <c:pt idx="5">
                  <c:v>150332.79102000006</c:v>
                </c:pt>
                <c:pt idx="6">
                  <c:v>119627.97021000006</c:v>
                </c:pt>
                <c:pt idx="7">
                  <c:v>102802.86166</c:v>
                </c:pt>
                <c:pt idx="8">
                  <c:v>99781.694649999961</c:v>
                </c:pt>
                <c:pt idx="9">
                  <c:v>91602.506800000003</c:v>
                </c:pt>
                <c:pt idx="10">
                  <c:v>90735.209330000012</c:v>
                </c:pt>
                <c:pt idx="11">
                  <c:v>79311.482539999983</c:v>
                </c:pt>
                <c:pt idx="12">
                  <c:v>78267.335999999981</c:v>
                </c:pt>
                <c:pt idx="13">
                  <c:v>74428.772850000023</c:v>
                </c:pt>
                <c:pt idx="14">
                  <c:v>74104.644059999962</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agosto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Reino Unido</c:v>
                </c:pt>
                <c:pt idx="6">
                  <c:v>México</c:v>
                </c:pt>
                <c:pt idx="7">
                  <c:v>Brasil</c:v>
                </c:pt>
                <c:pt idx="8">
                  <c:v>Alemania</c:v>
                </c:pt>
                <c:pt idx="9">
                  <c:v>Italia</c:v>
                </c:pt>
                <c:pt idx="10">
                  <c:v>Taiwán</c:v>
                </c:pt>
                <c:pt idx="11">
                  <c:v>Perú</c:v>
                </c:pt>
                <c:pt idx="12">
                  <c:v>Canadá</c:v>
                </c:pt>
                <c:pt idx="13">
                  <c:v>Rusia</c:v>
                </c:pt>
                <c:pt idx="14">
                  <c:v>Colombia</c:v>
                </c:pt>
              </c:strCache>
            </c:strRef>
          </c:cat>
          <c:val>
            <c:numRef>
              <c:f>'prin paises exp e imp'!$D$7:$D$21</c:f>
              <c:numCache>
                <c:formatCode>#,##0</c:formatCode>
                <c:ptCount val="15"/>
                <c:pt idx="0">
                  <c:v>3109963.8110299977</c:v>
                </c:pt>
                <c:pt idx="1">
                  <c:v>2446186.9915600014</c:v>
                </c:pt>
                <c:pt idx="2">
                  <c:v>703354.42179999978</c:v>
                </c:pt>
                <c:pt idx="3">
                  <c:v>631348.11056000041</c:v>
                </c:pt>
                <c:pt idx="4">
                  <c:v>527957.42504999973</c:v>
                </c:pt>
                <c:pt idx="5">
                  <c:v>401975.25040000014</c:v>
                </c:pt>
                <c:pt idx="6">
                  <c:v>374966.92217000003</c:v>
                </c:pt>
                <c:pt idx="7">
                  <c:v>303912.53886999987</c:v>
                </c:pt>
                <c:pt idx="8">
                  <c:v>288063.97011000011</c:v>
                </c:pt>
                <c:pt idx="9">
                  <c:v>262422.20555000001</c:v>
                </c:pt>
                <c:pt idx="10">
                  <c:v>246361.62250999996</c:v>
                </c:pt>
                <c:pt idx="11">
                  <c:v>246116.26830999996</c:v>
                </c:pt>
                <c:pt idx="12">
                  <c:v>244408.96988000014</c:v>
                </c:pt>
                <c:pt idx="13">
                  <c:v>233323.63419000001</c:v>
                </c:pt>
                <c:pt idx="14">
                  <c:v>207460.3721700001</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agosto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Uvas frescas</c:v>
                </c:pt>
                <c:pt idx="1">
                  <c:v>Pasta química de coníferas a la sosa (soda) o al sulfato, excepto para disolver, semiblanqueada o blanqueada</c:v>
                </c:pt>
                <c:pt idx="2">
                  <c:v>Vino con denominación de origen</c:v>
                </c:pt>
                <c:pt idx="3">
                  <c:v>Pasta química de maderas distintas a las coníferas, a la sosa (soda) o al sulfato, excepto para disolver, semiblanqueada o blanqueada</c:v>
                </c:pt>
                <c:pt idx="4">
                  <c:v>Las demás cerezas dulces frescas</c:v>
                </c:pt>
                <c:pt idx="5">
                  <c:v>Manzanas frescas</c:v>
                </c:pt>
                <c:pt idx="6">
                  <c:v>Arándanos rojos, azules, mirtilos y demás frutos del género Vaccinium</c:v>
                </c:pt>
                <c:pt idx="7">
                  <c:v>Madera simplemente aserrada de pino insigne</c:v>
                </c:pt>
                <c:pt idx="8">
                  <c:v>Las demás maderas en plaquitas o partículas no coníferas</c:v>
                </c:pt>
                <c:pt idx="9">
                  <c:v>Pasta química de coníferas a la sosa (soda) o al sulfato, excepto para disolver, cruda</c:v>
                </c:pt>
                <c:pt idx="10">
                  <c:v>Las demás carnes porcinas congeladas</c:v>
                </c:pt>
                <c:pt idx="11">
                  <c:v>Las demás con las dos hojas externas de madera de coníferas</c:v>
                </c:pt>
                <c:pt idx="12">
                  <c:v>Los demás vinos con capacidad mayor a 2 lts</c:v>
                </c:pt>
                <c:pt idx="13">
                  <c:v>Trozos y despojos comestibles de gallo o gallina, congelados</c:v>
                </c:pt>
                <c:pt idx="14">
                  <c:v>Nueces de nogal con cáscara, frescas o secas</c:v>
                </c:pt>
              </c:strCache>
            </c:strRef>
          </c:cat>
          <c:val>
            <c:numRef>
              <c:f>'prin prod exp e imp'!$E$7:$E$21</c:f>
              <c:numCache>
                <c:formatCode>#,##0</c:formatCode>
                <c:ptCount val="15"/>
                <c:pt idx="0">
                  <c:v>1123071.8150599999</c:v>
                </c:pt>
                <c:pt idx="1">
                  <c:v>1092363.1537299999</c:v>
                </c:pt>
                <c:pt idx="2">
                  <c:v>1016325.8132200005</c:v>
                </c:pt>
                <c:pt idx="3">
                  <c:v>999028.91968999989</c:v>
                </c:pt>
                <c:pt idx="4">
                  <c:v>818642.33991000045</c:v>
                </c:pt>
                <c:pt idx="5">
                  <c:v>610908.60799000016</c:v>
                </c:pt>
                <c:pt idx="6">
                  <c:v>486583.67817000032</c:v>
                </c:pt>
                <c:pt idx="7">
                  <c:v>422853.92933999986</c:v>
                </c:pt>
                <c:pt idx="8">
                  <c:v>283541.27467000001</c:v>
                </c:pt>
                <c:pt idx="9">
                  <c:v>281093.34719</c:v>
                </c:pt>
                <c:pt idx="10">
                  <c:v>269002.82733999996</c:v>
                </c:pt>
                <c:pt idx="11">
                  <c:v>263025.52136000007</c:v>
                </c:pt>
                <c:pt idx="12">
                  <c:v>213242.85804999992</c:v>
                </c:pt>
                <c:pt idx="13">
                  <c:v>186660.89878999995</c:v>
                </c:pt>
                <c:pt idx="14">
                  <c:v>181076.62953999999</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agosto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c:v>
                </c:pt>
                <c:pt idx="2">
                  <c:v>Tortas y residuos de soja</c:v>
                </c:pt>
                <c:pt idx="3">
                  <c:v>Azúcar refinada</c:v>
                </c:pt>
                <c:pt idx="4">
                  <c:v>Cerveza de malta</c:v>
                </c:pt>
                <c:pt idx="5">
                  <c:v>Trozos y despojos comestibles de gallo o gallina, congelados</c:v>
                </c:pt>
                <c:pt idx="6">
                  <c:v>Las demás carnes porcinas congeladas</c:v>
                </c:pt>
                <c:pt idx="7">
                  <c:v>Las demás preparaciones de los tipos utilizados para la alimentación de los animales</c:v>
                </c:pt>
                <c:pt idx="8">
                  <c:v>Las demás preparaciones alimenticias nencop</c:v>
                </c:pt>
                <c:pt idx="9">
                  <c:v>Los demás quesos</c:v>
                </c:pt>
                <c:pt idx="10">
                  <c:v>Mezclas de aceites, animales o vegetales y animales con vegetales</c:v>
                </c:pt>
                <c:pt idx="11">
                  <c:v>Aceite de girasol refinado</c:v>
                </c:pt>
                <c:pt idx="12">
                  <c:v>Residuos de la industria del almidón y residuos similares</c:v>
                </c:pt>
                <c:pt idx="13">
                  <c:v>Carne bovina deshuesada congelada</c:v>
                </c:pt>
                <c:pt idx="14">
                  <c:v>Trigo pan argentino (Triticum aestivum) para consumo, con contenido de gluten húmedo superior o igual a 18 % pero inferior a 25 %, en peso</c:v>
                </c:pt>
              </c:strCache>
            </c:strRef>
          </c:cat>
          <c:val>
            <c:numRef>
              <c:f>'prin prod exp e imp'!$E$56:$E$70</c:f>
              <c:numCache>
                <c:formatCode>#,##0</c:formatCode>
                <c:ptCount val="15"/>
                <c:pt idx="0">
                  <c:v>674552.60338999983</c:v>
                </c:pt>
                <c:pt idx="1">
                  <c:v>233425.19201999999</c:v>
                </c:pt>
                <c:pt idx="2">
                  <c:v>214755.78783999998</c:v>
                </c:pt>
                <c:pt idx="3">
                  <c:v>124713.93236000001</c:v>
                </c:pt>
                <c:pt idx="4">
                  <c:v>120730.26486</c:v>
                </c:pt>
                <c:pt idx="5">
                  <c:v>109439.32060999998</c:v>
                </c:pt>
                <c:pt idx="6">
                  <c:v>108382.41260999998</c:v>
                </c:pt>
                <c:pt idx="7">
                  <c:v>103789.97560000001</c:v>
                </c:pt>
                <c:pt idx="8">
                  <c:v>100806.50739999999</c:v>
                </c:pt>
                <c:pt idx="9">
                  <c:v>88281.980429999996</c:v>
                </c:pt>
                <c:pt idx="10">
                  <c:v>83151.433080000003</c:v>
                </c:pt>
                <c:pt idx="11">
                  <c:v>77258.452170000004</c:v>
                </c:pt>
                <c:pt idx="12">
                  <c:v>69692.855110000004</c:v>
                </c:pt>
                <c:pt idx="13">
                  <c:v>68584.174559999999</c:v>
                </c:pt>
                <c:pt idx="14">
                  <c:v>65018.302009999999</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max val="8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TitulosGraficos!$J$5</c:f>
          <c:strCache>
            <c:ptCount val="1"/>
            <c:pt idx="0">
              <c:v>Gráfico  Nº 13
Principales rubros exportados
Millones de dólares  enero - agosto 2018</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Apícolas</c:v>
                </c:pt>
              </c:strCache>
            </c:strRef>
          </c:cat>
          <c:val>
            <c:numRef>
              <c:f>'Principales Rubros'!$I$9:$I$22</c:f>
              <c:numCache>
                <c:formatCode>#,##0</c:formatCode>
                <c:ptCount val="14"/>
                <c:pt idx="0">
                  <c:v>4383930.112850002</c:v>
                </c:pt>
                <c:pt idx="1">
                  <c:v>2372487.0092099998</c:v>
                </c:pt>
                <c:pt idx="2">
                  <c:v>1357012.1240700004</c:v>
                </c:pt>
                <c:pt idx="3">
                  <c:v>892723.87263</c:v>
                </c:pt>
                <c:pt idx="4">
                  <c:v>777168.71841999993</c:v>
                </c:pt>
                <c:pt idx="5">
                  <c:v>617653.19379999989</c:v>
                </c:pt>
                <c:pt idx="6">
                  <c:v>633972.10860999988</c:v>
                </c:pt>
                <c:pt idx="7">
                  <c:v>341328.30581000005</c:v>
                </c:pt>
                <c:pt idx="8">
                  <c:v>287355.79486999998</c:v>
                </c:pt>
                <c:pt idx="9">
                  <c:v>134924.98066</c:v>
                </c:pt>
                <c:pt idx="10">
                  <c:v>116374.37995999999</c:v>
                </c:pt>
                <c:pt idx="11">
                  <c:v>29268.608779999995</c:v>
                </c:pt>
                <c:pt idx="12">
                  <c:v>9943.7485500000003</c:v>
                </c:pt>
                <c:pt idx="13">
                  <c:v>21419.351250000003</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max val="45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balanza_anuales!$O$27</c:f>
              <c:strCache>
                <c:ptCount val="1"/>
                <c:pt idx="0">
                  <c:v>Agrícola</c:v>
                </c:pt>
              </c:strCache>
            </c:strRef>
          </c:tx>
          <c:cat>
            <c:numRef>
              <c:f>balanza_anuales!$N$28:$N$32</c:f>
              <c:numCache>
                <c:formatCode>0</c:formatCode>
                <c:ptCount val="5"/>
                <c:pt idx="0">
                  <c:v>2013</c:v>
                </c:pt>
                <c:pt idx="1">
                  <c:v>2014</c:v>
                </c:pt>
                <c:pt idx="2">
                  <c:v>2015</c:v>
                </c:pt>
                <c:pt idx="3">
                  <c:v>2016</c:v>
                </c:pt>
                <c:pt idx="4">
                  <c:v>2017</c:v>
                </c:pt>
              </c:numCache>
            </c:numRef>
          </c:cat>
          <c:val>
            <c:numRef>
              <c:f>balanza_anuales!$O$28:$O$32</c:f>
              <c:numCache>
                <c:formatCode>_-* #,##0\ _p_t_a_-;\-* #,##0\ _p_t_a_-;_-* "-"??\ _p_t_a_-;_-@_-</c:formatCode>
                <c:ptCount val="5"/>
                <c:pt idx="0">
                  <c:v>5309603</c:v>
                </c:pt>
                <c:pt idx="1">
                  <c:v>5424524</c:v>
                </c:pt>
                <c:pt idx="2">
                  <c:v>5149872</c:v>
                </c:pt>
                <c:pt idx="3">
                  <c:v>5928552</c:v>
                </c:pt>
                <c:pt idx="4">
                  <c:v>5622675</c:v>
                </c:pt>
              </c:numCache>
            </c:numRef>
          </c:val>
          <c:smooth val="0"/>
          <c:extLst>
            <c:ext xmlns:c16="http://schemas.microsoft.com/office/drawing/2014/chart" uri="{C3380CC4-5D6E-409C-BE32-E72D297353CC}">
              <c16:uniqueId val="{00000000-3E2D-40E0-8240-5AF26ED72D9A}"/>
            </c:ext>
          </c:extLst>
        </c:ser>
        <c:ser>
          <c:idx val="1"/>
          <c:order val="1"/>
          <c:tx>
            <c:strRef>
              <c:f>balanza_anuales!$P$27</c:f>
              <c:strCache>
                <c:ptCount val="1"/>
                <c:pt idx="0">
                  <c:v>Pecuario</c:v>
                </c:pt>
              </c:strCache>
            </c:strRef>
          </c:tx>
          <c:cat>
            <c:numRef>
              <c:f>balanza_anuales!$N$28:$N$32</c:f>
              <c:numCache>
                <c:formatCode>0</c:formatCode>
                <c:ptCount val="5"/>
                <c:pt idx="0">
                  <c:v>2013</c:v>
                </c:pt>
                <c:pt idx="1">
                  <c:v>2014</c:v>
                </c:pt>
                <c:pt idx="2">
                  <c:v>2015</c:v>
                </c:pt>
                <c:pt idx="3">
                  <c:v>2016</c:v>
                </c:pt>
                <c:pt idx="4">
                  <c:v>2017</c:v>
                </c:pt>
              </c:numCache>
            </c:numRef>
          </c:cat>
          <c:val>
            <c:numRef>
              <c:f>balanza_anuales!$P$28:$P$32</c:f>
              <c:numCache>
                <c:formatCode>_-* #,##0\ _p_t_a_-;\-* #,##0\ _p_t_a_-;_-* "-"??\ _p_t_a_-;_-@_-</c:formatCode>
                <c:ptCount val="5"/>
                <c:pt idx="0">
                  <c:v>-322473</c:v>
                </c:pt>
                <c:pt idx="1">
                  <c:v>-195643</c:v>
                </c:pt>
                <c:pt idx="2">
                  <c:v>-127785</c:v>
                </c:pt>
                <c:pt idx="3">
                  <c:v>-325380</c:v>
                </c:pt>
                <c:pt idx="4">
                  <c:v>-782960</c:v>
                </c:pt>
              </c:numCache>
            </c:numRef>
          </c:val>
          <c:smooth val="0"/>
          <c:extLst>
            <c:ext xmlns:c16="http://schemas.microsoft.com/office/drawing/2014/chart" uri="{C3380CC4-5D6E-409C-BE32-E72D297353CC}">
              <c16:uniqueId val="{00000001-3E2D-40E0-8240-5AF26ED72D9A}"/>
            </c:ext>
          </c:extLst>
        </c:ser>
        <c:ser>
          <c:idx val="2"/>
          <c:order val="2"/>
          <c:tx>
            <c:strRef>
              <c:f>balanza_anuales!$Q$27</c:f>
              <c:strCache>
                <c:ptCount val="1"/>
                <c:pt idx="0">
                  <c:v>Forestal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balanza_anuales!$Q$28:$Q$32</c:f>
              <c:numCache>
                <c:formatCode>_-* #,##0\ _p_t_a_-;\-* #,##0\ _p_t_a_-;_-* "-"??\ _p_t_a_-;_-@_-</c:formatCode>
                <c:ptCount val="5"/>
                <c:pt idx="0">
                  <c:v>4781973</c:v>
                </c:pt>
                <c:pt idx="1">
                  <c:v>5149868</c:v>
                </c:pt>
                <c:pt idx="2">
                  <c:v>4591408</c:v>
                </c:pt>
                <c:pt idx="3">
                  <c:v>4468104</c:v>
                </c:pt>
                <c:pt idx="4">
                  <c:v>4697401</c:v>
                </c:pt>
              </c:numCache>
            </c:numRef>
          </c:val>
          <c:smooth val="0"/>
          <c:extLst>
            <c:ext xmlns:c16="http://schemas.microsoft.com/office/drawing/2014/chart" uri="{C3380CC4-5D6E-409C-BE32-E72D297353CC}">
              <c16:uniqueId val="{00000002-3E2D-40E0-8240-5AF26ED72D9A}"/>
            </c:ext>
          </c:extLst>
        </c:ser>
        <c:ser>
          <c:idx val="3"/>
          <c:order val="3"/>
          <c:tx>
            <c:strRef>
              <c:f>balanza_anuales!$R$27</c:f>
              <c:strCache>
                <c:ptCount val="1"/>
                <c:pt idx="0">
                  <c:v>Total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balanza_anuales!$R$28:$R$32</c:f>
              <c:numCache>
                <c:formatCode>_-* #,##0\ _p_t_a_-;\-* #,##0\ _p_t_a_-;_-* "-"??\ _p_t_a_-;_-@_-</c:formatCode>
                <c:ptCount val="5"/>
                <c:pt idx="0">
                  <c:v>9769103</c:v>
                </c:pt>
                <c:pt idx="1">
                  <c:v>10378749</c:v>
                </c:pt>
                <c:pt idx="2">
                  <c:v>9613495</c:v>
                </c:pt>
                <c:pt idx="3">
                  <c:v>10071276</c:v>
                </c:pt>
                <c:pt idx="4">
                  <c:v>9537116</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ene-ago 14</c:v>
                </c:pt>
                <c:pt idx="1">
                  <c:v>ene-ago 15</c:v>
                </c:pt>
                <c:pt idx="2">
                  <c:v>ene-ago 16</c:v>
                </c:pt>
                <c:pt idx="3">
                  <c:v>ene-ago 17</c:v>
                </c:pt>
                <c:pt idx="4">
                  <c:v>ene-ago 18</c:v>
                </c:pt>
              </c:strCache>
            </c:strRef>
          </c:cat>
          <c:val>
            <c:numRef>
              <c:f>evolución_comercio!$R$3:$R$7</c:f>
              <c:numCache>
                <c:formatCode>_-* #,##0\ _p_t_a_-;\-* #,##0\ _p_t_a_-;_-* "-"??\ _p_t_a_-;_-@_-</c:formatCode>
                <c:ptCount val="5"/>
                <c:pt idx="0">
                  <c:v>6945334</c:v>
                </c:pt>
                <c:pt idx="1">
                  <c:v>6396347</c:v>
                </c:pt>
                <c:pt idx="2">
                  <c:v>6708106</c:v>
                </c:pt>
                <c:pt idx="3">
                  <c:v>6683545</c:v>
                </c:pt>
                <c:pt idx="4">
                  <c:v>7444595</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ene-ago 14</c:v>
                </c:pt>
                <c:pt idx="1">
                  <c:v>ene-ago 15</c:v>
                </c:pt>
                <c:pt idx="2">
                  <c:v>ene-ago 16</c:v>
                </c:pt>
                <c:pt idx="3">
                  <c:v>ene-ago 17</c:v>
                </c:pt>
                <c:pt idx="4">
                  <c:v>ene-ago 18</c:v>
                </c:pt>
              </c:strCache>
            </c:strRef>
          </c:cat>
          <c:val>
            <c:numRef>
              <c:f>evolución_comercio!$S$3:$S$7</c:f>
              <c:numCache>
                <c:formatCode>_-* #,##0\ _p_t_a_-;\-* #,##0\ _p_t_a_-;_-* "-"??\ _p_t_a_-;_-@_-</c:formatCode>
                <c:ptCount val="5"/>
                <c:pt idx="0">
                  <c:v>894081</c:v>
                </c:pt>
                <c:pt idx="1">
                  <c:v>900253</c:v>
                </c:pt>
                <c:pt idx="2">
                  <c:v>830515</c:v>
                </c:pt>
                <c:pt idx="3">
                  <c:v>790972</c:v>
                </c:pt>
                <c:pt idx="4">
                  <c:v>952635</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ene-ago 14</c:v>
                </c:pt>
                <c:pt idx="1">
                  <c:v>ene-ago 15</c:v>
                </c:pt>
                <c:pt idx="2">
                  <c:v>ene-ago 16</c:v>
                </c:pt>
                <c:pt idx="3">
                  <c:v>ene-ago 17</c:v>
                </c:pt>
                <c:pt idx="4">
                  <c:v>ene-ago 18</c:v>
                </c:pt>
              </c:strCache>
            </c:strRef>
          </c:cat>
          <c:val>
            <c:numRef>
              <c:f>evolución_comercio!$T$3:$T$7</c:f>
              <c:numCache>
                <c:formatCode>_-* #,##0\ _p_t_a_-;\-* #,##0\ _p_t_a_-;_-* "-"??\ _p_t_a_-;_-@_-</c:formatCode>
                <c:ptCount val="5"/>
                <c:pt idx="0">
                  <c:v>3562840</c:v>
                </c:pt>
                <c:pt idx="1">
                  <c:v>3327771</c:v>
                </c:pt>
                <c:pt idx="2">
                  <c:v>3146894</c:v>
                </c:pt>
                <c:pt idx="3">
                  <c:v>3265313</c:v>
                </c:pt>
                <c:pt idx="4">
                  <c:v>4110181</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ene-ago 14</c:v>
                </c:pt>
                <c:pt idx="1">
                  <c:v>ene-ago 15</c:v>
                </c:pt>
                <c:pt idx="2">
                  <c:v>ene-ago 16</c:v>
                </c:pt>
                <c:pt idx="3">
                  <c:v>ene-ago 17</c:v>
                </c:pt>
                <c:pt idx="4">
                  <c:v>ene-ago 18</c:v>
                </c:pt>
              </c:strCache>
            </c:strRef>
          </c:cat>
          <c:val>
            <c:numRef>
              <c:f>evolución_comercio!$U$3:$U$7</c:f>
              <c:numCache>
                <c:formatCode>_-* #,##0\ _p_t_a_-;\-* #,##0\ _p_t_a_-;_-* "-"??\ _p_t_a_-;_-@_-</c:formatCode>
                <c:ptCount val="5"/>
                <c:pt idx="0">
                  <c:v>11402255</c:v>
                </c:pt>
                <c:pt idx="1">
                  <c:v>10624371</c:v>
                </c:pt>
                <c:pt idx="2">
                  <c:v>10685515</c:v>
                </c:pt>
                <c:pt idx="3">
                  <c:v>10739830</c:v>
                </c:pt>
                <c:pt idx="4">
                  <c:v>12507411</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ene-ago 14</c:v>
                </c:pt>
                <c:pt idx="1">
                  <c:v>ene-ago 15</c:v>
                </c:pt>
                <c:pt idx="2">
                  <c:v>ene-ago 16</c:v>
                </c:pt>
                <c:pt idx="3">
                  <c:v>ene-ago 17</c:v>
                </c:pt>
                <c:pt idx="4">
                  <c:v>ene-ago 18</c:v>
                </c:pt>
              </c:strCache>
            </c:strRef>
          </c:cat>
          <c:val>
            <c:numRef>
              <c:f>evolución_comercio!$R$12:$R$16</c:f>
              <c:numCache>
                <c:formatCode>_-* #,##0\ _p_t_a_-;\-* #,##0\ _p_t_a_-;_-* "-"??\ _p_t_a_-;_-@_-</c:formatCode>
                <c:ptCount val="5"/>
                <c:pt idx="0">
                  <c:v>2422159</c:v>
                </c:pt>
                <c:pt idx="1">
                  <c:v>2232962</c:v>
                </c:pt>
                <c:pt idx="2">
                  <c:v>2153172</c:v>
                </c:pt>
                <c:pt idx="3">
                  <c:v>2340173</c:v>
                </c:pt>
                <c:pt idx="4">
                  <c:v>2697390</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ene-ago 14</c:v>
                </c:pt>
                <c:pt idx="1">
                  <c:v>ene-ago 15</c:v>
                </c:pt>
                <c:pt idx="2">
                  <c:v>ene-ago 16</c:v>
                </c:pt>
                <c:pt idx="3">
                  <c:v>ene-ago 17</c:v>
                </c:pt>
                <c:pt idx="4">
                  <c:v>ene-ago 18</c:v>
                </c:pt>
              </c:strCache>
            </c:strRef>
          </c:cat>
          <c:val>
            <c:numRef>
              <c:f>evolución_comercio!$S$12:$S$16</c:f>
              <c:numCache>
                <c:formatCode>_-* #,##0\ _p_t_a_-;\-* #,##0\ _p_t_a_-;_-* "-"??\ _p_t_a_-;_-@_-</c:formatCode>
                <c:ptCount val="5"/>
                <c:pt idx="0">
                  <c:v>1011113</c:v>
                </c:pt>
                <c:pt idx="1">
                  <c:v>992447</c:v>
                </c:pt>
                <c:pt idx="2">
                  <c:v>988701</c:v>
                </c:pt>
                <c:pt idx="3">
                  <c:v>1303651</c:v>
                </c:pt>
                <c:pt idx="4">
                  <c:v>1448371</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ene-ago 14</c:v>
                </c:pt>
                <c:pt idx="1">
                  <c:v>ene-ago 15</c:v>
                </c:pt>
                <c:pt idx="2">
                  <c:v>ene-ago 16</c:v>
                </c:pt>
                <c:pt idx="3">
                  <c:v>ene-ago 17</c:v>
                </c:pt>
                <c:pt idx="4">
                  <c:v>ene-ago 18</c:v>
                </c:pt>
              </c:strCache>
            </c:strRef>
          </c:cat>
          <c:val>
            <c:numRef>
              <c:f>evolución_comercio!$T$12:$T$16</c:f>
              <c:numCache>
                <c:formatCode>_-* #,##0\ _p_t_a_-;\-* #,##0\ _p_t_a_-;_-* "-"??\ _p_t_a_-;_-@_-</c:formatCode>
                <c:ptCount val="5"/>
                <c:pt idx="0">
                  <c:v>193599</c:v>
                </c:pt>
                <c:pt idx="1">
                  <c:v>185123</c:v>
                </c:pt>
                <c:pt idx="2">
                  <c:v>178384</c:v>
                </c:pt>
                <c:pt idx="3">
                  <c:v>178555</c:v>
                </c:pt>
                <c:pt idx="4">
                  <c:v>236326</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ene-ago 14</c:v>
                </c:pt>
                <c:pt idx="1">
                  <c:v>ene-ago 15</c:v>
                </c:pt>
                <c:pt idx="2">
                  <c:v>ene-ago 16</c:v>
                </c:pt>
                <c:pt idx="3">
                  <c:v>ene-ago 17</c:v>
                </c:pt>
                <c:pt idx="4">
                  <c:v>ene-ago 18</c:v>
                </c:pt>
              </c:strCache>
            </c:strRef>
          </c:cat>
          <c:val>
            <c:numRef>
              <c:f>evolución_comercio!$U$12:$U$16</c:f>
              <c:numCache>
                <c:formatCode>_-* #,##0\ _p_t_a_-;\-* #,##0\ _p_t_a_-;_-* "-"??\ _p_t_a_-;_-@_-</c:formatCode>
                <c:ptCount val="5"/>
                <c:pt idx="0">
                  <c:v>3626871</c:v>
                </c:pt>
                <c:pt idx="1">
                  <c:v>3410532</c:v>
                </c:pt>
                <c:pt idx="2">
                  <c:v>3320257</c:v>
                </c:pt>
                <c:pt idx="3">
                  <c:v>3822379</c:v>
                </c:pt>
                <c:pt idx="4">
                  <c:v>4382087</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agosto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5221026</c:v>
                </c:pt>
                <c:pt idx="1">
                  <c:v>7286384</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agosto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7444594</c:v>
                </c:pt>
                <c:pt idx="1">
                  <c:v>952635</c:v>
                </c:pt>
                <c:pt idx="2">
                  <c:v>4110181</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agosto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5456476.0565499971</c:v>
                </c:pt>
                <c:pt idx="1">
                  <c:v>450789.13032999984</c:v>
                </c:pt>
                <c:pt idx="2">
                  <c:v>3065562.8836100018</c:v>
                </c:pt>
                <c:pt idx="3">
                  <c:v>2216162.6479200008</c:v>
                </c:pt>
                <c:pt idx="4">
                  <c:v>1318420.2815899998</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agosto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386562.45108000003</c:v>
                </c:pt>
                <c:pt idx="1">
                  <c:v>2142508.0038199998</c:v>
                </c:pt>
                <c:pt idx="2">
                  <c:v>828921.03934000025</c:v>
                </c:pt>
                <c:pt idx="3">
                  <c:v>597780.65658000007</c:v>
                </c:pt>
                <c:pt idx="4">
                  <c:v>426314.8491799999</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xdr:from>
      <xdr:col>0</xdr:col>
      <xdr:colOff>0</xdr:colOff>
      <xdr:row>0</xdr:row>
      <xdr:rowOff>0</xdr:rowOff>
    </xdr:from>
    <xdr:to>
      <xdr:col>3</xdr:col>
      <xdr:colOff>472440</xdr:colOff>
      <xdr:row>5</xdr:row>
      <xdr:rowOff>160020</xdr:rowOff>
    </xdr:to>
    <xdr:pic>
      <xdr:nvPicPr>
        <xdr:cNvPr id="7" name="Imagen 6" descr="image001">
          <a:extLst>
            <a:ext uri="{FF2B5EF4-FFF2-40B4-BE49-F238E27FC236}">
              <a16:creationId xmlns:a16="http://schemas.microsoft.com/office/drawing/2014/main" id="{97D52D46-B78E-474E-AB3E-0F719C4F65A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0</xdr:row>
      <xdr:rowOff>0</xdr:rowOff>
    </xdr:from>
    <xdr:to>
      <xdr:col>7</xdr:col>
      <xdr:colOff>266700</xdr:colOff>
      <xdr:row>6</xdr:row>
      <xdr:rowOff>22859</xdr:rowOff>
    </xdr:to>
    <xdr:pic>
      <xdr:nvPicPr>
        <xdr:cNvPr id="3" name="Imagen 2">
          <a:extLst>
            <a:ext uri="{FF2B5EF4-FFF2-40B4-BE49-F238E27FC236}">
              <a16:creationId xmlns:a16="http://schemas.microsoft.com/office/drawing/2014/main" id="{537323EC-4509-4A86-8D2A-0B7C526674A0}"/>
            </a:ext>
          </a:extLst>
        </xdr:cNvPr>
        <xdr:cNvPicPr>
          <a:picLocks noChangeAspect="1"/>
        </xdr:cNvPicPr>
      </xdr:nvPicPr>
      <xdr:blipFill>
        <a:blip xmlns:r="http://schemas.openxmlformats.org/officeDocument/2006/relationships" r:embed="rId5"/>
        <a:stretch>
          <a:fillRect/>
        </a:stretch>
      </xdr:blipFill>
      <xdr:spPr>
        <a:xfrm>
          <a:off x="3947160" y="0"/>
          <a:ext cx="1737360" cy="121157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7</xdr:col>
      <xdr:colOff>762001</xdr:colOff>
      <xdr:row>43</xdr:row>
      <xdr:rowOff>9525</xdr:rowOff>
    </xdr:to>
    <xdr:graphicFrame macro="">
      <xdr:nvGraphicFramePr>
        <xdr:cNvPr id="2" name="7 Gráfico">
          <a:extLst>
            <a:ext uri="{FF2B5EF4-FFF2-40B4-BE49-F238E27FC236}">
              <a16:creationId xmlns:a16="http://schemas.microsoft.com/office/drawing/2014/main" id="{3BD5FEC7-DAF3-4639-AED6-13623E56B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3"/>
  <sheetViews>
    <sheetView tabSelected="1" view="pageBreakPreview" zoomScaleNormal="100" zoomScaleSheetLayoutView="100"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2"/>
      <c r="B1" s="143"/>
      <c r="C1" s="143"/>
      <c r="D1" s="143"/>
      <c r="E1" s="143"/>
      <c r="F1" s="143"/>
      <c r="G1" s="143"/>
      <c r="H1" s="144"/>
      <c r="I1" s="144"/>
    </row>
    <row r="2" spans="1:9" ht="14.4" x14ac:dyDescent="0.3">
      <c r="A2" s="143"/>
      <c r="B2" s="143"/>
      <c r="C2" s="143"/>
      <c r="D2" s="143"/>
      <c r="E2" s="143"/>
      <c r="F2" s="143"/>
      <c r="G2" s="143"/>
      <c r="H2" s="144"/>
      <c r="I2" s="144"/>
    </row>
    <row r="3" spans="1:9" ht="16.2" x14ac:dyDescent="0.3">
      <c r="A3" s="142"/>
      <c r="B3" s="143"/>
      <c r="C3" s="143"/>
      <c r="D3" s="143"/>
      <c r="E3" s="143"/>
      <c r="F3" s="143"/>
      <c r="G3" s="143"/>
      <c r="H3" s="144"/>
      <c r="I3" s="144"/>
    </row>
    <row r="4" spans="1:9" ht="14.4" x14ac:dyDescent="0.3">
      <c r="A4" s="143"/>
      <c r="B4" s="143"/>
      <c r="C4" s="143"/>
      <c r="D4" s="145"/>
      <c r="E4" s="143"/>
      <c r="F4" s="143"/>
      <c r="G4" s="143"/>
      <c r="H4" s="144"/>
      <c r="I4" s="144"/>
    </row>
    <row r="5" spans="1:9" ht="16.2" x14ac:dyDescent="0.3">
      <c r="A5" s="142"/>
      <c r="B5" s="143"/>
      <c r="C5" s="143"/>
      <c r="D5" s="146"/>
      <c r="E5" s="143"/>
      <c r="F5" s="143"/>
      <c r="G5" s="143"/>
      <c r="H5" s="144"/>
      <c r="I5" s="144"/>
    </row>
    <row r="6" spans="1:9" ht="16.2" x14ac:dyDescent="0.3">
      <c r="A6" s="142"/>
      <c r="B6" s="143"/>
      <c r="C6" s="143"/>
      <c r="D6" s="143"/>
      <c r="E6" s="143"/>
      <c r="F6" s="143"/>
      <c r="G6" s="143"/>
      <c r="H6" s="144"/>
      <c r="I6" s="144"/>
    </row>
    <row r="7" spans="1:9" ht="16.2" x14ac:dyDescent="0.3">
      <c r="A7" s="142"/>
      <c r="B7" s="143"/>
      <c r="C7" s="143"/>
      <c r="D7" s="143"/>
      <c r="E7" s="143"/>
      <c r="F7" s="143"/>
      <c r="G7" s="143"/>
      <c r="H7" s="144"/>
      <c r="I7" s="144"/>
    </row>
    <row r="8" spans="1:9" ht="14.4" x14ac:dyDescent="0.3">
      <c r="A8" s="143"/>
      <c r="B8" s="143"/>
      <c r="C8" s="143"/>
      <c r="D8" s="145"/>
      <c r="E8" s="143"/>
      <c r="F8" s="143"/>
      <c r="G8" s="143"/>
      <c r="H8" s="144"/>
      <c r="I8" s="144"/>
    </row>
    <row r="9" spans="1:9" ht="16.2" x14ac:dyDescent="0.3">
      <c r="A9" s="147"/>
      <c r="B9" s="143"/>
      <c r="C9" s="143"/>
      <c r="D9" s="143"/>
      <c r="E9" s="143"/>
      <c r="F9" s="143"/>
      <c r="G9" s="143"/>
      <c r="H9" s="144"/>
      <c r="I9" s="144"/>
    </row>
    <row r="10" spans="1:9" ht="16.2" x14ac:dyDescent="0.3">
      <c r="A10" s="142"/>
      <c r="B10" s="143"/>
      <c r="C10" s="143"/>
      <c r="D10" s="143"/>
      <c r="E10" s="143"/>
      <c r="F10" s="143"/>
      <c r="G10" s="143"/>
      <c r="H10" s="144"/>
      <c r="I10" s="144"/>
    </row>
    <row r="11" spans="1:9" ht="16.2" x14ac:dyDescent="0.3">
      <c r="A11" s="142"/>
      <c r="B11" s="143"/>
      <c r="C11" s="143"/>
      <c r="D11" s="143"/>
      <c r="E11" s="143"/>
      <c r="F11" s="143"/>
      <c r="G11" s="143"/>
      <c r="H11" s="144"/>
      <c r="I11" s="144"/>
    </row>
    <row r="12" spans="1:9" ht="16.2" x14ac:dyDescent="0.3">
      <c r="A12" s="142"/>
      <c r="B12" s="143"/>
      <c r="C12" s="143"/>
      <c r="D12" s="143"/>
      <c r="E12" s="143"/>
      <c r="F12" s="143"/>
      <c r="G12" s="143"/>
      <c r="H12" s="144"/>
      <c r="I12" s="144"/>
    </row>
    <row r="13" spans="1:9" ht="19.8" x14ac:dyDescent="0.3">
      <c r="A13" s="143"/>
      <c r="B13" s="143"/>
      <c r="C13" s="313" t="s">
        <v>279</v>
      </c>
      <c r="D13" s="313"/>
      <c r="E13" s="313"/>
      <c r="F13" s="313"/>
      <c r="G13" s="313"/>
      <c r="H13" s="313"/>
      <c r="I13" s="144"/>
    </row>
    <row r="14" spans="1:9" ht="19.8" x14ac:dyDescent="0.3">
      <c r="A14" s="143"/>
      <c r="B14" s="143"/>
      <c r="C14" s="313" t="s">
        <v>280</v>
      </c>
      <c r="D14" s="313"/>
      <c r="E14" s="313"/>
      <c r="F14" s="313"/>
      <c r="G14" s="313"/>
      <c r="H14" s="313"/>
      <c r="I14" s="144"/>
    </row>
    <row r="15" spans="1:9" ht="14.4" x14ac:dyDescent="0.3">
      <c r="A15" s="143"/>
      <c r="B15" s="143"/>
      <c r="C15" s="143"/>
      <c r="D15" s="143"/>
      <c r="E15" s="143"/>
      <c r="F15" s="143"/>
      <c r="G15" s="143"/>
      <c r="H15" s="144"/>
      <c r="I15" s="144"/>
    </row>
    <row r="16" spans="1:9" ht="14.4" x14ac:dyDescent="0.3">
      <c r="A16" s="143"/>
      <c r="B16" s="143"/>
      <c r="C16" s="143"/>
      <c r="D16" s="296"/>
      <c r="E16" s="143"/>
      <c r="F16" s="143"/>
      <c r="G16" s="143"/>
      <c r="H16" s="144"/>
      <c r="I16" s="144"/>
    </row>
    <row r="17" spans="1:9" ht="16.2" x14ac:dyDescent="0.3">
      <c r="A17" s="143"/>
      <c r="B17" s="143"/>
      <c r="C17" s="148" t="s">
        <v>494</v>
      </c>
      <c r="D17" s="148"/>
      <c r="E17" s="148"/>
      <c r="F17" s="148"/>
      <c r="G17" s="148"/>
      <c r="H17" s="144"/>
      <c r="I17" s="144"/>
    </row>
    <row r="18" spans="1:9" ht="14.4" x14ac:dyDescent="0.3">
      <c r="A18" s="143"/>
      <c r="B18" s="143"/>
      <c r="C18" s="144"/>
      <c r="D18" s="143"/>
      <c r="E18" s="143"/>
      <c r="F18" s="143"/>
      <c r="G18" s="143"/>
      <c r="H18" s="144"/>
      <c r="I18" s="144"/>
    </row>
    <row r="19" spans="1:9" ht="14.4" x14ac:dyDescent="0.3">
      <c r="A19" s="143"/>
      <c r="B19" s="143"/>
      <c r="C19" s="143"/>
      <c r="D19" s="143"/>
      <c r="E19" s="143"/>
      <c r="F19" s="143"/>
      <c r="G19" s="143"/>
      <c r="H19" s="144"/>
      <c r="I19" s="144"/>
    </row>
    <row r="20" spans="1:9" ht="14.4" x14ac:dyDescent="0.3">
      <c r="A20" s="143"/>
      <c r="B20" s="143"/>
      <c r="C20" s="143"/>
      <c r="D20" s="143"/>
      <c r="E20" s="143"/>
      <c r="F20" s="143"/>
      <c r="G20" s="143"/>
      <c r="H20" s="144"/>
      <c r="I20" s="144"/>
    </row>
    <row r="21" spans="1:9" ht="16.2" x14ac:dyDescent="0.3">
      <c r="A21" s="142"/>
      <c r="B21" s="143"/>
      <c r="C21" s="143"/>
      <c r="D21" s="143"/>
      <c r="E21" s="143"/>
      <c r="F21" s="143"/>
      <c r="G21" s="143"/>
      <c r="H21" s="144"/>
      <c r="I21" s="144"/>
    </row>
    <row r="22" spans="1:9" ht="16.2" x14ac:dyDescent="0.3">
      <c r="A22" s="142"/>
      <c r="B22" s="143"/>
      <c r="C22" s="143"/>
      <c r="D22" s="145"/>
      <c r="E22" s="143"/>
      <c r="F22" s="143"/>
      <c r="G22" s="143"/>
      <c r="H22" s="144"/>
      <c r="I22" s="144"/>
    </row>
    <row r="23" spans="1:9" ht="16.2" x14ac:dyDescent="0.3">
      <c r="A23" s="142"/>
      <c r="B23" s="143"/>
      <c r="C23" s="143"/>
      <c r="D23" s="296"/>
      <c r="E23" s="143"/>
      <c r="F23" s="143"/>
      <c r="G23" s="143"/>
      <c r="H23" s="144"/>
      <c r="I23" s="144"/>
    </row>
    <row r="24" spans="1:9" ht="16.2" x14ac:dyDescent="0.3">
      <c r="A24" s="142"/>
      <c r="B24" s="143"/>
      <c r="C24" s="143"/>
      <c r="D24" s="143"/>
      <c r="E24" s="143"/>
      <c r="F24" s="143"/>
      <c r="G24" s="143"/>
      <c r="H24" s="144"/>
      <c r="I24" s="144"/>
    </row>
    <row r="25" spans="1:9" ht="16.2" x14ac:dyDescent="0.3">
      <c r="A25" s="142"/>
      <c r="B25" s="143"/>
      <c r="C25" s="143"/>
      <c r="D25" s="143"/>
      <c r="E25" s="143"/>
      <c r="F25" s="143"/>
      <c r="G25" s="143"/>
      <c r="H25" s="144"/>
      <c r="I25" s="144"/>
    </row>
    <row r="26" spans="1:9" ht="16.2" x14ac:dyDescent="0.3">
      <c r="A26" s="142"/>
      <c r="B26" s="143"/>
      <c r="C26" s="143"/>
      <c r="D26" s="143"/>
      <c r="E26" s="143"/>
      <c r="F26" s="143"/>
      <c r="G26" s="143"/>
      <c r="H26" s="144"/>
      <c r="I26" s="144"/>
    </row>
    <row r="27" spans="1:9" ht="16.2" x14ac:dyDescent="0.3">
      <c r="A27" s="142"/>
      <c r="B27" s="143"/>
      <c r="C27" s="143"/>
      <c r="D27" s="145"/>
      <c r="E27" s="143"/>
      <c r="F27" s="143"/>
      <c r="G27" s="143"/>
      <c r="H27" s="144"/>
      <c r="I27" s="144"/>
    </row>
    <row r="28" spans="1:9" ht="16.2" x14ac:dyDescent="0.3">
      <c r="A28" s="142"/>
      <c r="B28" s="143"/>
      <c r="C28" s="143"/>
      <c r="D28" s="143"/>
      <c r="E28" s="143"/>
      <c r="F28" s="143"/>
      <c r="G28" s="143"/>
      <c r="H28" s="144"/>
      <c r="I28" s="144"/>
    </row>
    <row r="29" spans="1:9" ht="16.2" x14ac:dyDescent="0.3">
      <c r="A29" s="142"/>
      <c r="B29" s="143"/>
      <c r="C29" s="143"/>
      <c r="D29" s="143"/>
      <c r="E29" s="143"/>
      <c r="F29" s="143"/>
      <c r="G29" s="143"/>
      <c r="H29" s="144"/>
      <c r="I29" s="144"/>
    </row>
    <row r="30" spans="1:9" ht="16.2" x14ac:dyDescent="0.3">
      <c r="A30" s="142"/>
      <c r="B30" s="143"/>
      <c r="C30" s="143"/>
      <c r="D30" s="143"/>
      <c r="E30" s="143"/>
      <c r="F30" s="143"/>
      <c r="G30" s="143"/>
      <c r="H30" s="144"/>
      <c r="I30" s="144"/>
    </row>
    <row r="31" spans="1:9" ht="16.2" x14ac:dyDescent="0.3">
      <c r="A31" s="142"/>
      <c r="B31" s="143"/>
      <c r="C31" s="143"/>
      <c r="D31" s="143"/>
      <c r="E31" s="143"/>
      <c r="F31" s="143"/>
      <c r="G31" s="143"/>
      <c r="H31" s="144"/>
      <c r="I31" s="144"/>
    </row>
    <row r="32" spans="1:9" ht="14.4" x14ac:dyDescent="0.3">
      <c r="A32" s="144"/>
      <c r="B32" s="144"/>
      <c r="C32" s="144"/>
      <c r="D32" s="144"/>
      <c r="E32" s="144"/>
      <c r="F32" s="143"/>
      <c r="G32" s="143"/>
      <c r="H32" s="144"/>
      <c r="I32" s="144"/>
    </row>
    <row r="33" spans="1:9" ht="14.4" x14ac:dyDescent="0.3">
      <c r="A33" s="144"/>
      <c r="B33" s="144"/>
      <c r="C33" s="144"/>
      <c r="D33" s="144"/>
      <c r="E33" s="144"/>
      <c r="F33" s="143"/>
      <c r="G33" s="143"/>
      <c r="H33" s="144"/>
      <c r="I33" s="144"/>
    </row>
    <row r="34" spans="1:9" ht="16.2" x14ac:dyDescent="0.3">
      <c r="A34" s="142"/>
      <c r="B34" s="143"/>
      <c r="C34" s="143"/>
      <c r="D34" s="143"/>
      <c r="E34" s="143"/>
      <c r="F34" s="143"/>
      <c r="G34" s="143"/>
      <c r="H34" s="144"/>
      <c r="I34" s="144"/>
    </row>
    <row r="35" spans="1:9" ht="16.2" x14ac:dyDescent="0.3">
      <c r="A35" s="142"/>
      <c r="B35" s="143"/>
      <c r="C35" s="143"/>
      <c r="D35" s="143"/>
      <c r="E35" s="143"/>
      <c r="F35" s="143"/>
      <c r="G35" s="143"/>
      <c r="H35" s="144"/>
      <c r="I35" s="144"/>
    </row>
    <row r="36" spans="1:9" ht="16.2" x14ac:dyDescent="0.3">
      <c r="A36" s="142"/>
      <c r="B36" s="143"/>
      <c r="C36" s="143"/>
      <c r="D36" s="143"/>
      <c r="E36" s="143"/>
      <c r="F36" s="143"/>
      <c r="G36" s="143"/>
      <c r="H36" s="144"/>
      <c r="I36" s="144"/>
    </row>
    <row r="37" spans="1:9" ht="16.2" x14ac:dyDescent="0.3">
      <c r="A37" s="149"/>
      <c r="B37" s="143"/>
      <c r="C37" s="149"/>
      <c r="D37" s="150"/>
      <c r="E37" s="143"/>
      <c r="F37" s="143"/>
      <c r="G37" s="143"/>
      <c r="H37" s="144"/>
      <c r="I37" s="144"/>
    </row>
    <row r="38" spans="1:9" ht="16.2" x14ac:dyDescent="0.3">
      <c r="A38" s="142"/>
      <c r="B38" s="144"/>
      <c r="C38" s="144"/>
      <c r="D38" s="144"/>
      <c r="E38" s="143"/>
      <c r="F38" s="143"/>
      <c r="G38" s="143"/>
      <c r="H38" s="144"/>
      <c r="I38" s="144"/>
    </row>
    <row r="39" spans="1:9" ht="16.2" x14ac:dyDescent="0.3">
      <c r="A39" s="144"/>
      <c r="B39" s="144"/>
      <c r="C39" s="142" t="s">
        <v>495</v>
      </c>
      <c r="D39" s="150"/>
      <c r="E39" s="143"/>
      <c r="F39" s="143"/>
      <c r="G39" s="143"/>
      <c r="H39" s="144"/>
      <c r="I39" s="144"/>
    </row>
    <row r="40" spans="1:9" ht="14.4" x14ac:dyDescent="0.3">
      <c r="A40" s="144"/>
      <c r="B40" s="144"/>
      <c r="C40" s="144"/>
      <c r="D40" s="144"/>
      <c r="E40" s="144"/>
      <c r="F40" s="144"/>
      <c r="G40" s="144"/>
      <c r="H40" s="144"/>
      <c r="I40" s="144"/>
    </row>
    <row r="41" spans="1:9" ht="14.4" x14ac:dyDescent="0.3">
      <c r="A41" s="144"/>
      <c r="B41" s="144"/>
      <c r="C41" s="144"/>
      <c r="D41" s="144"/>
      <c r="E41" s="144"/>
      <c r="F41" s="144"/>
      <c r="G41" s="144"/>
      <c r="H41" s="144"/>
      <c r="I41" s="144"/>
    </row>
    <row r="42" spans="1:9" ht="14.4" x14ac:dyDescent="0.3">
      <c r="A42" s="144"/>
      <c r="B42" s="144"/>
      <c r="C42" s="144"/>
      <c r="D42" s="144"/>
      <c r="E42" s="144"/>
      <c r="F42" s="144"/>
      <c r="G42" s="144"/>
      <c r="H42" s="144"/>
      <c r="I42" s="144"/>
    </row>
    <row r="43" spans="1:9" ht="14.4" x14ac:dyDescent="0.3">
      <c r="A43" s="144"/>
      <c r="B43" s="144"/>
      <c r="C43" s="144"/>
      <c r="D43" s="144"/>
      <c r="E43" s="144"/>
      <c r="F43" s="144"/>
      <c r="G43" s="144"/>
      <c r="H43" s="144"/>
      <c r="I43" s="144"/>
    </row>
    <row r="44" spans="1:9" ht="14.4" x14ac:dyDescent="0.3">
      <c r="A44" s="144"/>
      <c r="B44" s="144"/>
      <c r="C44" s="144"/>
      <c r="D44" s="144"/>
      <c r="E44" s="144"/>
      <c r="F44" s="144"/>
      <c r="G44" s="144"/>
      <c r="H44" s="144"/>
      <c r="I44" s="144"/>
    </row>
    <row r="45" spans="1:9" ht="14.4" x14ac:dyDescent="0.3">
      <c r="A45" s="143"/>
      <c r="B45" s="143"/>
      <c r="C45" s="143"/>
      <c r="D45" s="145" t="s">
        <v>223</v>
      </c>
      <c r="E45" s="143"/>
      <c r="F45" s="143"/>
      <c r="G45" s="143"/>
      <c r="H45" s="144"/>
      <c r="I45" s="144"/>
    </row>
    <row r="46" spans="1:9" ht="16.2" x14ac:dyDescent="0.3">
      <c r="A46" s="142"/>
      <c r="B46" s="143"/>
      <c r="C46" s="143"/>
      <c r="D46" s="151" t="s">
        <v>496</v>
      </c>
      <c r="E46" s="143"/>
      <c r="F46" s="143"/>
      <c r="G46" s="143"/>
      <c r="H46" s="144"/>
      <c r="I46" s="144"/>
    </row>
    <row r="47" spans="1:9" ht="16.2" x14ac:dyDescent="0.3">
      <c r="A47" s="142"/>
      <c r="B47" s="143"/>
      <c r="C47" s="143"/>
      <c r="D47" s="151"/>
      <c r="E47" s="143"/>
      <c r="F47" s="143"/>
      <c r="G47" s="143"/>
      <c r="H47" s="144"/>
      <c r="I47" s="144"/>
    </row>
    <row r="48" spans="1:9" ht="16.2" x14ac:dyDescent="0.3">
      <c r="A48" s="142"/>
      <c r="B48" s="143"/>
      <c r="C48" s="143"/>
      <c r="D48" s="143"/>
      <c r="E48" s="143"/>
      <c r="F48" s="143"/>
      <c r="G48" s="143"/>
      <c r="H48" s="144"/>
      <c r="I48" s="144"/>
    </row>
    <row r="49" spans="1:9" ht="14.4" x14ac:dyDescent="0.3">
      <c r="A49" s="143"/>
      <c r="B49" s="143"/>
      <c r="C49" s="143"/>
      <c r="D49" s="145" t="s">
        <v>172</v>
      </c>
      <c r="E49" s="143"/>
      <c r="F49" s="143"/>
      <c r="G49" s="143"/>
      <c r="H49" s="144"/>
      <c r="I49" s="144"/>
    </row>
    <row r="50" spans="1:9" ht="16.2" x14ac:dyDescent="0.3">
      <c r="A50" s="147"/>
      <c r="B50" s="143"/>
      <c r="C50" s="143"/>
      <c r="D50" s="145" t="s">
        <v>384</v>
      </c>
      <c r="E50" s="143"/>
      <c r="F50" s="143"/>
      <c r="G50" s="143"/>
      <c r="H50" s="144"/>
      <c r="I50" s="144"/>
    </row>
    <row r="51" spans="1:9" ht="16.2" x14ac:dyDescent="0.3">
      <c r="A51" s="142"/>
      <c r="B51" s="143"/>
      <c r="C51" s="143"/>
      <c r="D51" s="143"/>
      <c r="E51" s="143"/>
      <c r="F51" s="143"/>
      <c r="G51" s="143"/>
      <c r="H51" s="144"/>
      <c r="I51" s="144"/>
    </row>
    <row r="52" spans="1:9" ht="16.2" x14ac:dyDescent="0.3">
      <c r="A52" s="142"/>
      <c r="B52" s="143"/>
      <c r="C52" s="143"/>
      <c r="D52" s="143"/>
      <c r="E52" s="143"/>
      <c r="F52" s="143"/>
      <c r="G52" s="143"/>
      <c r="H52" s="144"/>
      <c r="I52" s="144"/>
    </row>
    <row r="53" spans="1:9" ht="16.2" x14ac:dyDescent="0.3">
      <c r="A53" s="142"/>
      <c r="B53" s="143"/>
      <c r="C53" s="143"/>
      <c r="D53" s="143"/>
      <c r="E53" s="143"/>
      <c r="F53" s="143"/>
      <c r="G53" s="143"/>
      <c r="H53" s="144"/>
      <c r="I53" s="144"/>
    </row>
    <row r="54" spans="1:9" ht="14.4" x14ac:dyDescent="0.3">
      <c r="A54" s="143"/>
      <c r="B54" s="143"/>
      <c r="C54" s="143"/>
      <c r="D54" s="143"/>
      <c r="E54" s="143"/>
      <c r="F54" s="143"/>
      <c r="G54" s="143"/>
      <c r="H54" s="144"/>
      <c r="I54" s="144"/>
    </row>
    <row r="55" spans="1:9" ht="14.4" x14ac:dyDescent="0.3">
      <c r="A55" s="143"/>
      <c r="B55" s="143"/>
      <c r="C55" s="143"/>
      <c r="D55" s="143"/>
      <c r="E55" s="143"/>
      <c r="F55" s="143"/>
      <c r="G55" s="143"/>
      <c r="H55" s="144"/>
      <c r="I55" s="144"/>
    </row>
    <row r="56" spans="1:9" ht="14.4" x14ac:dyDescent="0.3">
      <c r="A56" s="143"/>
      <c r="B56" s="143"/>
      <c r="C56" s="143"/>
      <c r="D56" s="296" t="s">
        <v>281</v>
      </c>
      <c r="E56" s="143"/>
      <c r="F56" s="143"/>
      <c r="G56" s="143"/>
      <c r="H56" s="144"/>
      <c r="I56" s="144"/>
    </row>
    <row r="57" spans="1:9" ht="14.4" x14ac:dyDescent="0.3">
      <c r="A57" s="143"/>
      <c r="B57" s="143"/>
      <c r="C57" s="143"/>
      <c r="D57" s="296" t="s">
        <v>282</v>
      </c>
      <c r="E57" s="143"/>
      <c r="F57" s="143"/>
      <c r="G57" s="143"/>
      <c r="H57" s="144"/>
      <c r="I57" s="144"/>
    </row>
    <row r="58" spans="1:9" ht="14.4" x14ac:dyDescent="0.3">
      <c r="A58" s="143"/>
      <c r="B58" s="143"/>
      <c r="C58" s="143"/>
      <c r="D58" s="143"/>
      <c r="E58" s="143"/>
      <c r="F58" s="143"/>
      <c r="G58" s="143"/>
      <c r="H58" s="144"/>
      <c r="I58" s="144"/>
    </row>
    <row r="59" spans="1:9" ht="14.4" x14ac:dyDescent="0.3">
      <c r="A59" s="143"/>
      <c r="B59" s="143"/>
      <c r="C59" s="143"/>
      <c r="D59" s="143"/>
      <c r="E59" s="143"/>
      <c r="F59" s="143"/>
      <c r="G59" s="143"/>
      <c r="H59" s="144"/>
      <c r="I59" s="144"/>
    </row>
    <row r="60" spans="1:9" ht="14.4" x14ac:dyDescent="0.3">
      <c r="A60" s="143"/>
      <c r="B60" s="143"/>
      <c r="C60" s="143"/>
      <c r="D60" s="143"/>
      <c r="E60" s="143"/>
      <c r="F60" s="143"/>
      <c r="G60" s="143"/>
      <c r="H60" s="144"/>
      <c r="I60" s="144"/>
    </row>
    <row r="61" spans="1:9" ht="14.4" x14ac:dyDescent="0.3">
      <c r="A61" s="143"/>
      <c r="B61" s="143"/>
      <c r="C61" s="143"/>
      <c r="D61" s="143"/>
      <c r="E61" s="143"/>
      <c r="F61" s="143"/>
      <c r="G61" s="143"/>
      <c r="H61" s="144"/>
      <c r="I61" s="144"/>
    </row>
    <row r="62" spans="1:9" ht="16.2" x14ac:dyDescent="0.3">
      <c r="A62" s="142"/>
      <c r="B62" s="143"/>
      <c r="C62" s="143"/>
      <c r="D62" s="143"/>
      <c r="E62" s="143"/>
      <c r="F62" s="143"/>
      <c r="G62" s="143"/>
      <c r="H62" s="144"/>
      <c r="I62" s="144"/>
    </row>
    <row r="63" spans="1:9" ht="16.2" x14ac:dyDescent="0.3">
      <c r="A63" s="142"/>
      <c r="B63" s="143"/>
      <c r="C63" s="143"/>
      <c r="D63" s="145" t="s">
        <v>491</v>
      </c>
      <c r="E63" s="143"/>
      <c r="F63" s="143"/>
      <c r="G63" s="143"/>
      <c r="H63" s="144"/>
      <c r="I63" s="144"/>
    </row>
    <row r="64" spans="1:9" ht="14.4" x14ac:dyDescent="0.3">
      <c r="A64" s="316" t="s">
        <v>492</v>
      </c>
      <c r="B64" s="316"/>
      <c r="C64" s="316"/>
      <c r="D64" s="316"/>
      <c r="E64" s="316"/>
      <c r="F64" s="316"/>
      <c r="G64" s="316"/>
      <c r="H64" s="316"/>
      <c r="I64" s="144"/>
    </row>
    <row r="65" spans="1:9" ht="16.2" x14ac:dyDescent="0.3">
      <c r="A65" s="142"/>
      <c r="B65" s="143"/>
      <c r="C65" s="143"/>
      <c r="D65" s="143"/>
      <c r="E65" s="143"/>
      <c r="F65" s="143"/>
      <c r="G65" s="143"/>
      <c r="H65" s="144"/>
      <c r="I65" s="144"/>
    </row>
    <row r="66" spans="1:9" ht="16.2" x14ac:dyDescent="0.3">
      <c r="A66" s="142"/>
      <c r="B66" s="143"/>
      <c r="C66" s="143"/>
      <c r="D66" s="143"/>
      <c r="E66" s="143"/>
      <c r="F66" s="143"/>
      <c r="G66" s="143"/>
      <c r="H66" s="144"/>
      <c r="I66" s="144"/>
    </row>
    <row r="67" spans="1:9" ht="16.2" x14ac:dyDescent="0.3">
      <c r="A67" s="142"/>
      <c r="B67" s="143"/>
      <c r="C67" s="143"/>
      <c r="D67" s="143"/>
      <c r="E67" s="143"/>
      <c r="F67" s="143"/>
      <c r="G67" s="143"/>
      <c r="H67" s="144"/>
      <c r="I67" s="144"/>
    </row>
    <row r="68" spans="1:9" ht="16.2" x14ac:dyDescent="0.3">
      <c r="A68" s="142"/>
      <c r="B68" s="143"/>
      <c r="C68" s="143"/>
      <c r="D68" s="145" t="s">
        <v>241</v>
      </c>
      <c r="E68" s="143"/>
      <c r="F68" s="143"/>
      <c r="G68" s="143"/>
      <c r="H68" s="144"/>
      <c r="I68" s="144"/>
    </row>
    <row r="69" spans="1:9" ht="16.2" x14ac:dyDescent="0.3">
      <c r="A69" s="142"/>
      <c r="B69" s="143"/>
      <c r="C69" s="143"/>
      <c r="D69" s="143"/>
      <c r="E69" s="143"/>
      <c r="F69" s="143"/>
      <c r="G69" s="143"/>
      <c r="H69" s="144"/>
      <c r="I69" s="144"/>
    </row>
    <row r="70" spans="1:9" ht="16.2" x14ac:dyDescent="0.3">
      <c r="A70" s="142"/>
      <c r="B70" s="143"/>
      <c r="C70" s="143"/>
      <c r="D70" s="143"/>
      <c r="E70" s="143"/>
      <c r="F70" s="143"/>
      <c r="G70" s="143"/>
      <c r="H70" s="144"/>
      <c r="I70" s="144"/>
    </row>
    <row r="71" spans="1:9" ht="16.2" x14ac:dyDescent="0.3">
      <c r="A71" s="142"/>
      <c r="B71" s="143"/>
      <c r="C71" s="143"/>
      <c r="D71" s="143"/>
      <c r="E71" s="143"/>
      <c r="F71" s="143"/>
      <c r="G71" s="143"/>
      <c r="H71" s="144"/>
      <c r="I71" s="144"/>
    </row>
    <row r="72" spans="1:9" ht="16.2" x14ac:dyDescent="0.3">
      <c r="A72" s="142"/>
      <c r="B72" s="143"/>
      <c r="C72" s="143"/>
      <c r="D72" s="143"/>
      <c r="E72" s="143"/>
      <c r="F72" s="143"/>
      <c r="G72" s="143"/>
      <c r="H72" s="144"/>
      <c r="I72" s="144"/>
    </row>
    <row r="73" spans="1:9" ht="16.2" x14ac:dyDescent="0.3">
      <c r="A73" s="142"/>
      <c r="B73" s="143"/>
      <c r="C73" s="143"/>
      <c r="D73" s="143"/>
      <c r="E73" s="143"/>
      <c r="F73" s="143"/>
      <c r="G73" s="143"/>
      <c r="H73" s="144"/>
      <c r="I73" s="144"/>
    </row>
    <row r="74" spans="1:9" ht="16.2" x14ac:dyDescent="0.3">
      <c r="A74" s="142"/>
      <c r="B74" s="143"/>
      <c r="C74" s="143"/>
      <c r="D74" s="143"/>
      <c r="E74" s="143"/>
      <c r="F74" s="143"/>
      <c r="G74" s="143"/>
      <c r="H74" s="144"/>
      <c r="I74" s="144"/>
    </row>
    <row r="75" spans="1:9" ht="16.2" x14ac:dyDescent="0.3">
      <c r="A75" s="142"/>
      <c r="B75" s="143"/>
      <c r="C75" s="143"/>
      <c r="D75" s="143"/>
      <c r="E75" s="143"/>
      <c r="F75" s="143"/>
      <c r="G75" s="143"/>
      <c r="H75" s="144"/>
      <c r="I75" s="144"/>
    </row>
    <row r="76" spans="1:9" ht="16.2" x14ac:dyDescent="0.3">
      <c r="A76" s="142"/>
      <c r="B76" s="143"/>
      <c r="C76" s="143"/>
      <c r="D76" s="143"/>
      <c r="E76" s="143"/>
      <c r="F76" s="143"/>
      <c r="G76" s="143"/>
      <c r="H76" s="144"/>
      <c r="I76" s="144"/>
    </row>
    <row r="77" spans="1:9" ht="16.2" x14ac:dyDescent="0.3">
      <c r="A77" s="142"/>
      <c r="B77" s="143"/>
      <c r="C77" s="143"/>
      <c r="D77" s="143"/>
      <c r="E77" s="143"/>
      <c r="F77" s="143"/>
      <c r="G77" s="143"/>
      <c r="H77" s="144"/>
      <c r="I77" s="144"/>
    </row>
    <row r="78" spans="1:9" ht="16.2" x14ac:dyDescent="0.3">
      <c r="A78" s="142"/>
      <c r="B78" s="143"/>
      <c r="C78" s="143"/>
      <c r="D78" s="143"/>
      <c r="E78" s="143"/>
      <c r="F78" s="143"/>
      <c r="G78" s="143"/>
      <c r="H78" s="144"/>
      <c r="I78" s="144"/>
    </row>
    <row r="79" spans="1:9" ht="16.2" x14ac:dyDescent="0.3">
      <c r="A79" s="142"/>
      <c r="B79" s="143"/>
      <c r="C79" s="143"/>
      <c r="D79" s="143"/>
      <c r="E79" s="143"/>
      <c r="F79" s="143"/>
      <c r="G79" s="143"/>
      <c r="H79" s="144"/>
      <c r="I79" s="144"/>
    </row>
    <row r="80" spans="1:9" ht="11.1" customHeight="1" x14ac:dyDescent="0.3">
      <c r="A80" s="149" t="s">
        <v>410</v>
      </c>
      <c r="B80" s="143"/>
      <c r="C80" s="143"/>
      <c r="D80" s="143"/>
      <c r="E80" s="143"/>
      <c r="F80" s="143"/>
      <c r="G80" s="143"/>
      <c r="H80" s="144"/>
      <c r="I80" s="144"/>
    </row>
    <row r="81" spans="1:9" ht="11.1" customHeight="1" x14ac:dyDescent="0.3">
      <c r="A81" s="149" t="s">
        <v>408</v>
      </c>
      <c r="B81" s="143"/>
      <c r="C81" s="143"/>
      <c r="D81" s="143"/>
      <c r="E81" s="143"/>
      <c r="F81" s="143"/>
      <c r="G81" s="143"/>
      <c r="H81" s="144"/>
      <c r="I81" s="144"/>
    </row>
    <row r="82" spans="1:9" ht="11.1" customHeight="1" x14ac:dyDescent="0.3">
      <c r="A82" s="149" t="s">
        <v>409</v>
      </c>
      <c r="B82" s="143"/>
      <c r="C82" s="149"/>
      <c r="D82" s="150"/>
      <c r="E82" s="143"/>
      <c r="F82" s="143"/>
      <c r="G82" s="143"/>
      <c r="H82" s="144"/>
      <c r="I82" s="144"/>
    </row>
    <row r="83" spans="1:9" ht="11.1" customHeight="1" x14ac:dyDescent="0.3">
      <c r="A83" s="152" t="s">
        <v>283</v>
      </c>
      <c r="B83" s="143"/>
      <c r="C83" s="143"/>
      <c r="D83" s="143"/>
      <c r="E83" s="143"/>
      <c r="F83" s="143"/>
      <c r="G83" s="143"/>
      <c r="H83" s="144"/>
      <c r="I83" s="144"/>
    </row>
    <row r="84" spans="1:9" ht="14.4" x14ac:dyDescent="0.3">
      <c r="A84" s="143"/>
      <c r="B84" s="143"/>
      <c r="C84" s="143"/>
      <c r="D84" s="143"/>
      <c r="E84" s="143"/>
      <c r="F84" s="143"/>
      <c r="G84" s="143"/>
      <c r="H84" s="144"/>
      <c r="I84" s="144"/>
    </row>
    <row r="85" spans="1:9" ht="14.4" x14ac:dyDescent="0.3">
      <c r="A85" s="314" t="s">
        <v>284</v>
      </c>
      <c r="B85" s="314"/>
      <c r="C85" s="314"/>
      <c r="D85" s="314"/>
      <c r="E85" s="314"/>
      <c r="F85" s="314"/>
      <c r="G85" s="314"/>
      <c r="H85" s="144"/>
      <c r="I85" s="144"/>
    </row>
    <row r="86" spans="1:9" ht="6.9" customHeight="1" x14ac:dyDescent="0.3">
      <c r="A86" s="153"/>
      <c r="B86" s="153"/>
      <c r="C86" s="153"/>
      <c r="D86" s="153"/>
      <c r="E86" s="153"/>
      <c r="F86" s="153"/>
      <c r="G86" s="153"/>
      <c r="H86" s="144"/>
      <c r="I86" s="144"/>
    </row>
    <row r="87" spans="1:9" ht="14.4" x14ac:dyDescent="0.3">
      <c r="A87" s="154" t="s">
        <v>41</v>
      </c>
      <c r="B87" s="155" t="s">
        <v>42</v>
      </c>
      <c r="C87" s="155"/>
      <c r="D87" s="155"/>
      <c r="E87" s="155"/>
      <c r="F87" s="155"/>
      <c r="G87" s="156" t="s">
        <v>43</v>
      </c>
      <c r="H87" s="144"/>
      <c r="I87" s="144"/>
    </row>
    <row r="88" spans="1:9" ht="6.9" customHeight="1" x14ac:dyDescent="0.3">
      <c r="A88" s="157"/>
      <c r="B88" s="157"/>
      <c r="C88" s="157"/>
      <c r="D88" s="157"/>
      <c r="E88" s="157"/>
      <c r="F88" s="157"/>
      <c r="G88" s="158"/>
      <c r="H88" s="144"/>
      <c r="I88" s="144"/>
    </row>
    <row r="89" spans="1:9" ht="12.9" customHeight="1" x14ac:dyDescent="0.3">
      <c r="A89" s="159" t="s">
        <v>44</v>
      </c>
      <c r="B89" s="160" t="s">
        <v>483</v>
      </c>
      <c r="C89" s="153"/>
      <c r="D89" s="153"/>
      <c r="E89" s="153"/>
      <c r="F89" s="153"/>
      <c r="G89" s="233">
        <v>4</v>
      </c>
      <c r="H89" s="144"/>
      <c r="I89" s="144"/>
    </row>
    <row r="90" spans="1:9" ht="12.9" customHeight="1" x14ac:dyDescent="0.3">
      <c r="A90" s="159" t="s">
        <v>45</v>
      </c>
      <c r="B90" s="160" t="s">
        <v>490</v>
      </c>
      <c r="C90" s="153"/>
      <c r="D90" s="153"/>
      <c r="E90" s="153"/>
      <c r="F90" s="153"/>
      <c r="G90" s="233">
        <v>5</v>
      </c>
      <c r="H90" s="144"/>
      <c r="I90" s="144"/>
    </row>
    <row r="91" spans="1:9" ht="12.9" customHeight="1" x14ac:dyDescent="0.3">
      <c r="A91" s="159" t="s">
        <v>46</v>
      </c>
      <c r="B91" s="160" t="s">
        <v>479</v>
      </c>
      <c r="C91" s="153"/>
      <c r="D91" s="153"/>
      <c r="E91" s="153"/>
      <c r="F91" s="153"/>
      <c r="G91" s="276">
        <v>6</v>
      </c>
      <c r="H91" s="144"/>
      <c r="I91" s="144"/>
    </row>
    <row r="92" spans="1:9" ht="12.9" customHeight="1" x14ac:dyDescent="0.3">
      <c r="A92" s="159" t="s">
        <v>47</v>
      </c>
      <c r="B92" s="160" t="s">
        <v>251</v>
      </c>
      <c r="C92" s="153"/>
      <c r="D92" s="153"/>
      <c r="E92" s="153"/>
      <c r="F92" s="153"/>
      <c r="G92" s="276">
        <v>7</v>
      </c>
      <c r="H92" s="144"/>
      <c r="I92" s="144"/>
    </row>
    <row r="93" spans="1:9" ht="12.9" customHeight="1" x14ac:dyDescent="0.3">
      <c r="A93" s="159" t="s">
        <v>48</v>
      </c>
      <c r="B93" s="160" t="s">
        <v>224</v>
      </c>
      <c r="C93" s="153"/>
      <c r="D93" s="153"/>
      <c r="E93" s="153"/>
      <c r="F93" s="153"/>
      <c r="G93" s="276">
        <v>8</v>
      </c>
      <c r="H93" s="144"/>
      <c r="I93" s="144"/>
    </row>
    <row r="94" spans="1:9" ht="12.9" customHeight="1" x14ac:dyDescent="0.3">
      <c r="A94" s="159" t="s">
        <v>49</v>
      </c>
      <c r="B94" s="160" t="s">
        <v>237</v>
      </c>
      <c r="C94" s="153"/>
      <c r="D94" s="153"/>
      <c r="E94" s="153"/>
      <c r="F94" s="153"/>
      <c r="G94" s="276">
        <v>10</v>
      </c>
      <c r="H94" s="144"/>
      <c r="I94" s="144"/>
    </row>
    <row r="95" spans="1:9" ht="12.9" customHeight="1" x14ac:dyDescent="0.3">
      <c r="A95" s="159" t="s">
        <v>50</v>
      </c>
      <c r="B95" s="160" t="s">
        <v>235</v>
      </c>
      <c r="C95" s="153"/>
      <c r="D95" s="153"/>
      <c r="E95" s="153"/>
      <c r="F95" s="153"/>
      <c r="G95" s="276">
        <v>12</v>
      </c>
      <c r="H95" s="144"/>
      <c r="I95" s="144"/>
    </row>
    <row r="96" spans="1:9" ht="12.9" customHeight="1" x14ac:dyDescent="0.3">
      <c r="A96" s="159" t="s">
        <v>51</v>
      </c>
      <c r="B96" s="160" t="s">
        <v>236</v>
      </c>
      <c r="C96" s="153"/>
      <c r="D96" s="153"/>
      <c r="E96" s="153"/>
      <c r="F96" s="153"/>
      <c r="G96" s="276">
        <v>13</v>
      </c>
      <c r="H96" s="144"/>
      <c r="I96" s="144"/>
    </row>
    <row r="97" spans="1:9" ht="12.9" customHeight="1" x14ac:dyDescent="0.3">
      <c r="A97" s="159" t="s">
        <v>52</v>
      </c>
      <c r="B97" s="160" t="s">
        <v>225</v>
      </c>
      <c r="C97" s="153"/>
      <c r="D97" s="153"/>
      <c r="E97" s="153"/>
      <c r="F97" s="153"/>
      <c r="G97" s="276">
        <v>14</v>
      </c>
      <c r="H97" s="144"/>
      <c r="I97" s="144"/>
    </row>
    <row r="98" spans="1:9" ht="12.9" customHeight="1" x14ac:dyDescent="0.3">
      <c r="A98" s="159" t="s">
        <v>75</v>
      </c>
      <c r="B98" s="160" t="s">
        <v>155</v>
      </c>
      <c r="C98" s="153"/>
      <c r="D98" s="153"/>
      <c r="E98" s="153"/>
      <c r="F98" s="153"/>
      <c r="G98" s="276">
        <v>15</v>
      </c>
      <c r="H98" s="144"/>
      <c r="I98" s="144"/>
    </row>
    <row r="99" spans="1:9" ht="12.9" customHeight="1" x14ac:dyDescent="0.3">
      <c r="A99" s="159" t="s">
        <v>89</v>
      </c>
      <c r="B99" s="160" t="s">
        <v>257</v>
      </c>
      <c r="C99" s="160"/>
      <c r="D99" s="160"/>
      <c r="E99" s="153"/>
      <c r="F99" s="153"/>
      <c r="G99" s="276">
        <v>16</v>
      </c>
      <c r="H99" s="144"/>
      <c r="I99" s="144"/>
    </row>
    <row r="100" spans="1:9" ht="12.9" customHeight="1" x14ac:dyDescent="0.3">
      <c r="A100" s="159" t="s">
        <v>90</v>
      </c>
      <c r="B100" s="160" t="s">
        <v>226</v>
      </c>
      <c r="C100" s="153"/>
      <c r="D100" s="153"/>
      <c r="E100" s="153"/>
      <c r="F100" s="153"/>
      <c r="G100" s="276">
        <v>17</v>
      </c>
      <c r="H100" s="144"/>
      <c r="I100" s="144"/>
    </row>
    <row r="101" spans="1:9" ht="12.9" customHeight="1" x14ac:dyDescent="0.3">
      <c r="A101" s="159" t="s">
        <v>106</v>
      </c>
      <c r="B101" s="160" t="s">
        <v>285</v>
      </c>
      <c r="C101" s="153"/>
      <c r="D101" s="153"/>
      <c r="E101" s="153"/>
      <c r="F101" s="153"/>
      <c r="G101" s="276">
        <v>19</v>
      </c>
      <c r="H101" s="144"/>
      <c r="I101" s="144"/>
    </row>
    <row r="102" spans="1:9" ht="12.9" customHeight="1" x14ac:dyDescent="0.3">
      <c r="A102" s="159" t="s">
        <v>107</v>
      </c>
      <c r="B102" s="160" t="s">
        <v>227</v>
      </c>
      <c r="C102" s="153"/>
      <c r="D102" s="153"/>
      <c r="E102" s="153"/>
      <c r="F102" s="153"/>
      <c r="G102" s="276">
        <v>20</v>
      </c>
      <c r="H102" s="144"/>
      <c r="I102" s="144"/>
    </row>
    <row r="103" spans="1:9" ht="12.9" customHeight="1" x14ac:dyDescent="0.3">
      <c r="A103" s="159" t="s">
        <v>109</v>
      </c>
      <c r="B103" s="160" t="s">
        <v>238</v>
      </c>
      <c r="C103" s="153"/>
      <c r="D103" s="153"/>
      <c r="E103" s="153"/>
      <c r="F103" s="153"/>
      <c r="G103" s="276">
        <v>21</v>
      </c>
      <c r="H103" s="144"/>
      <c r="I103" s="144"/>
    </row>
    <row r="104" spans="1:9" ht="12.9" customHeight="1" x14ac:dyDescent="0.3">
      <c r="A104" s="159" t="s">
        <v>197</v>
      </c>
      <c r="B104" s="160" t="s">
        <v>228</v>
      </c>
      <c r="C104" s="153"/>
      <c r="D104" s="153"/>
      <c r="E104" s="153"/>
      <c r="F104" s="153"/>
      <c r="G104" s="276">
        <v>22</v>
      </c>
      <c r="H104" s="144"/>
      <c r="I104" s="144"/>
    </row>
    <row r="105" spans="1:9" ht="12.9" customHeight="1" x14ac:dyDescent="0.3">
      <c r="A105" s="159" t="s">
        <v>207</v>
      </c>
      <c r="B105" s="160" t="s">
        <v>229</v>
      </c>
      <c r="C105" s="153"/>
      <c r="D105" s="153"/>
      <c r="E105" s="153"/>
      <c r="F105" s="153"/>
      <c r="G105" s="276">
        <v>23</v>
      </c>
      <c r="H105" s="144"/>
      <c r="I105" s="144"/>
    </row>
    <row r="106" spans="1:9" ht="12.9" customHeight="1" x14ac:dyDescent="0.3">
      <c r="A106" s="159" t="s">
        <v>208</v>
      </c>
      <c r="B106" s="160" t="s">
        <v>230</v>
      </c>
      <c r="C106" s="153"/>
      <c r="D106" s="153"/>
      <c r="E106" s="153"/>
      <c r="F106" s="153"/>
      <c r="G106" s="276">
        <v>24</v>
      </c>
      <c r="H106" s="144"/>
      <c r="I106" s="144"/>
    </row>
    <row r="107" spans="1:9" ht="12.9" customHeight="1" x14ac:dyDescent="0.3">
      <c r="A107" s="159" t="s">
        <v>266</v>
      </c>
      <c r="B107" s="160" t="s">
        <v>288</v>
      </c>
      <c r="C107" s="153"/>
      <c r="D107" s="153"/>
      <c r="E107" s="153"/>
      <c r="F107" s="153"/>
      <c r="G107" s="276">
        <v>25</v>
      </c>
      <c r="H107" s="144"/>
      <c r="I107" s="144"/>
    </row>
    <row r="108" spans="1:9" ht="12.9" customHeight="1" x14ac:dyDescent="0.3">
      <c r="A108" s="159" t="s">
        <v>289</v>
      </c>
      <c r="B108" s="160" t="s">
        <v>231</v>
      </c>
      <c r="C108" s="153"/>
      <c r="D108" s="153"/>
      <c r="E108" s="153"/>
      <c r="F108" s="153"/>
      <c r="G108" s="276">
        <v>26</v>
      </c>
      <c r="H108" s="144"/>
      <c r="I108" s="144"/>
    </row>
    <row r="109" spans="1:9" ht="12.9" customHeight="1" x14ac:dyDescent="0.3">
      <c r="A109" s="159" t="s">
        <v>484</v>
      </c>
      <c r="B109" s="160" t="s">
        <v>232</v>
      </c>
      <c r="C109" s="153"/>
      <c r="D109" s="153"/>
      <c r="E109" s="153"/>
      <c r="F109" s="153"/>
      <c r="G109" s="277">
        <v>27</v>
      </c>
      <c r="H109" s="144"/>
      <c r="I109" s="144"/>
    </row>
    <row r="110" spans="1:9" ht="6.9" customHeight="1" x14ac:dyDescent="0.3">
      <c r="A110" s="159"/>
      <c r="B110" s="153"/>
      <c r="C110" s="153"/>
      <c r="D110" s="153"/>
      <c r="E110" s="153"/>
      <c r="F110" s="153"/>
      <c r="G110" s="161"/>
      <c r="H110" s="144"/>
      <c r="I110" s="144"/>
    </row>
    <row r="111" spans="1:9" ht="14.4" x14ac:dyDescent="0.3">
      <c r="A111" s="154" t="s">
        <v>53</v>
      </c>
      <c r="B111" s="155" t="s">
        <v>42</v>
      </c>
      <c r="C111" s="155"/>
      <c r="D111" s="155"/>
      <c r="E111" s="155"/>
      <c r="F111" s="155"/>
      <c r="G111" s="156" t="s">
        <v>43</v>
      </c>
      <c r="H111" s="144"/>
      <c r="I111" s="144"/>
    </row>
    <row r="112" spans="1:9" ht="6.9" customHeight="1" x14ac:dyDescent="0.3">
      <c r="A112" s="162"/>
      <c r="B112" s="157"/>
      <c r="C112" s="157"/>
      <c r="D112" s="157"/>
      <c r="E112" s="157"/>
      <c r="F112" s="157"/>
      <c r="G112" s="163"/>
      <c r="H112" s="144"/>
      <c r="I112" s="144"/>
    </row>
    <row r="113" spans="1:9" ht="12.9" customHeight="1" x14ac:dyDescent="0.3">
      <c r="A113" s="159" t="s">
        <v>44</v>
      </c>
      <c r="B113" s="160" t="s">
        <v>483</v>
      </c>
      <c r="C113" s="153"/>
      <c r="D113" s="153"/>
      <c r="E113" s="153"/>
      <c r="F113" s="153"/>
      <c r="G113" s="233">
        <v>4</v>
      </c>
      <c r="H113" s="144"/>
      <c r="I113" s="144"/>
    </row>
    <row r="114" spans="1:9" ht="12.9" customHeight="1" x14ac:dyDescent="0.3">
      <c r="A114" s="159" t="s">
        <v>45</v>
      </c>
      <c r="B114" s="160" t="s">
        <v>482</v>
      </c>
      <c r="C114" s="153"/>
      <c r="D114" s="153"/>
      <c r="E114" s="153"/>
      <c r="F114" s="153"/>
      <c r="G114" s="233">
        <v>5</v>
      </c>
      <c r="H114" s="144"/>
      <c r="I114" s="144"/>
    </row>
    <row r="115" spans="1:9" ht="12.9" customHeight="1" x14ac:dyDescent="0.3">
      <c r="A115" s="159" t="s">
        <v>46</v>
      </c>
      <c r="B115" s="160" t="s">
        <v>480</v>
      </c>
      <c r="C115" s="153"/>
      <c r="D115" s="153"/>
      <c r="E115" s="153"/>
      <c r="F115" s="153"/>
      <c r="G115" s="233">
        <v>6</v>
      </c>
      <c r="H115" s="144"/>
      <c r="I115" s="144"/>
    </row>
    <row r="116" spans="1:9" ht="12.9" customHeight="1" x14ac:dyDescent="0.3">
      <c r="A116" s="159" t="s">
        <v>47</v>
      </c>
      <c r="B116" s="160" t="s">
        <v>481</v>
      </c>
      <c r="C116" s="153"/>
      <c r="D116" s="153"/>
      <c r="E116" s="153"/>
      <c r="F116" s="153"/>
      <c r="G116" s="233">
        <v>7</v>
      </c>
      <c r="H116" s="144"/>
      <c r="I116" s="144"/>
    </row>
    <row r="117" spans="1:9" ht="12.9" customHeight="1" x14ac:dyDescent="0.3">
      <c r="A117" s="159" t="s">
        <v>48</v>
      </c>
      <c r="B117" s="160" t="s">
        <v>233</v>
      </c>
      <c r="C117" s="153"/>
      <c r="D117" s="153"/>
      <c r="E117" s="153"/>
      <c r="F117" s="153"/>
      <c r="G117" s="233">
        <v>9</v>
      </c>
      <c r="H117" s="144"/>
      <c r="I117" s="144"/>
    </row>
    <row r="118" spans="1:9" ht="12.9" customHeight="1" x14ac:dyDescent="0.3">
      <c r="A118" s="159" t="s">
        <v>49</v>
      </c>
      <c r="B118" s="160" t="s">
        <v>234</v>
      </c>
      <c r="C118" s="153"/>
      <c r="D118" s="153"/>
      <c r="E118" s="153"/>
      <c r="F118" s="153"/>
      <c r="G118" s="233">
        <v>9</v>
      </c>
      <c r="H118" s="144"/>
      <c r="I118" s="144"/>
    </row>
    <row r="119" spans="1:9" ht="12.9" customHeight="1" x14ac:dyDescent="0.3">
      <c r="A119" s="159" t="s">
        <v>50</v>
      </c>
      <c r="B119" s="160" t="s">
        <v>239</v>
      </c>
      <c r="C119" s="153"/>
      <c r="D119" s="153"/>
      <c r="E119" s="153"/>
      <c r="F119" s="153"/>
      <c r="G119" s="233">
        <v>11</v>
      </c>
      <c r="H119" s="144"/>
      <c r="I119" s="144"/>
    </row>
    <row r="120" spans="1:9" ht="12.9" customHeight="1" x14ac:dyDescent="0.3">
      <c r="A120" s="159" t="s">
        <v>51</v>
      </c>
      <c r="B120" s="160" t="s">
        <v>240</v>
      </c>
      <c r="C120" s="153"/>
      <c r="D120" s="153"/>
      <c r="E120" s="153"/>
      <c r="F120" s="153"/>
      <c r="G120" s="233">
        <v>11</v>
      </c>
      <c r="H120" s="144"/>
      <c r="I120" s="144"/>
    </row>
    <row r="121" spans="1:9" ht="12.9" customHeight="1" x14ac:dyDescent="0.3">
      <c r="A121" s="159" t="s">
        <v>52</v>
      </c>
      <c r="B121" s="160" t="s">
        <v>235</v>
      </c>
      <c r="C121" s="153"/>
      <c r="D121" s="153"/>
      <c r="E121" s="153"/>
      <c r="F121" s="153"/>
      <c r="G121" s="233">
        <v>12</v>
      </c>
      <c r="H121" s="144"/>
      <c r="I121" s="144"/>
    </row>
    <row r="122" spans="1:9" ht="12.9" customHeight="1" x14ac:dyDescent="0.3">
      <c r="A122" s="159" t="s">
        <v>75</v>
      </c>
      <c r="B122" s="160" t="s">
        <v>236</v>
      </c>
      <c r="C122" s="153"/>
      <c r="D122" s="153"/>
      <c r="E122" s="153"/>
      <c r="F122" s="153"/>
      <c r="G122" s="233">
        <v>13</v>
      </c>
      <c r="H122" s="144"/>
      <c r="I122" s="144"/>
    </row>
    <row r="123" spans="1:9" ht="12.9" customHeight="1" x14ac:dyDescent="0.3">
      <c r="A123" s="159" t="s">
        <v>89</v>
      </c>
      <c r="B123" s="160" t="s">
        <v>225</v>
      </c>
      <c r="C123" s="153"/>
      <c r="D123" s="153"/>
      <c r="E123" s="153"/>
      <c r="F123" s="153"/>
      <c r="G123" s="233">
        <v>14</v>
      </c>
      <c r="H123" s="144"/>
      <c r="I123" s="144"/>
    </row>
    <row r="124" spans="1:9" ht="12.9" customHeight="1" x14ac:dyDescent="0.3">
      <c r="A124" s="159" t="s">
        <v>90</v>
      </c>
      <c r="B124" s="160" t="s">
        <v>155</v>
      </c>
      <c r="C124" s="153"/>
      <c r="D124" s="153"/>
      <c r="E124" s="153"/>
      <c r="F124" s="153"/>
      <c r="G124" s="233">
        <v>15</v>
      </c>
      <c r="H124" s="144"/>
      <c r="I124" s="144"/>
    </row>
    <row r="125" spans="1:9" ht="12.9" customHeight="1" x14ac:dyDescent="0.3">
      <c r="A125" s="159" t="s">
        <v>106</v>
      </c>
      <c r="B125" s="160" t="s">
        <v>257</v>
      </c>
      <c r="C125" s="153"/>
      <c r="D125" s="153"/>
      <c r="E125" s="153"/>
      <c r="F125" s="153"/>
      <c r="G125" s="233">
        <v>16</v>
      </c>
      <c r="H125" s="144"/>
      <c r="I125" s="144"/>
    </row>
    <row r="126" spans="1:9" ht="54.75" customHeight="1" x14ac:dyDescent="0.3">
      <c r="A126" s="315" t="s">
        <v>243</v>
      </c>
      <c r="B126" s="315"/>
      <c r="C126" s="315"/>
      <c r="D126" s="315"/>
      <c r="E126" s="315"/>
      <c r="F126" s="315"/>
      <c r="G126" s="315"/>
      <c r="H126" s="144"/>
      <c r="I126" s="144"/>
    </row>
    <row r="127" spans="1:9" ht="15" customHeight="1" x14ac:dyDescent="0.3">
      <c r="A127" s="160"/>
      <c r="B127" s="160"/>
      <c r="C127" s="160"/>
      <c r="D127" s="160"/>
      <c r="E127" s="160"/>
      <c r="F127" s="160"/>
      <c r="G127" s="160"/>
      <c r="H127" s="144"/>
      <c r="I127" s="144"/>
    </row>
    <row r="128" spans="1:9" ht="11.1" customHeight="1" x14ac:dyDescent="0.3">
      <c r="A128" s="164" t="s">
        <v>410</v>
      </c>
      <c r="B128" s="144"/>
      <c r="C128" s="165"/>
      <c r="D128" s="165"/>
      <c r="E128" s="165"/>
      <c r="F128" s="165"/>
      <c r="G128" s="165"/>
      <c r="H128" s="144"/>
      <c r="I128" s="144"/>
    </row>
    <row r="129" spans="1:9" ht="11.1" customHeight="1" x14ac:dyDescent="0.3">
      <c r="A129" s="164" t="s">
        <v>408</v>
      </c>
      <c r="B129" s="144"/>
      <c r="C129" s="165"/>
      <c r="D129" s="165"/>
      <c r="E129" s="165"/>
      <c r="F129" s="165"/>
      <c r="G129" s="165"/>
      <c r="H129" s="144"/>
      <c r="I129" s="144"/>
    </row>
    <row r="130" spans="1:9" ht="11.1" customHeight="1" x14ac:dyDescent="0.3">
      <c r="A130" s="164" t="s">
        <v>409</v>
      </c>
      <c r="B130" s="144"/>
      <c r="C130" s="165"/>
      <c r="D130" s="165"/>
      <c r="E130" s="165"/>
      <c r="F130" s="165"/>
      <c r="G130" s="165"/>
      <c r="H130" s="144"/>
      <c r="I130" s="144"/>
    </row>
    <row r="131" spans="1:9" ht="11.1" customHeight="1" x14ac:dyDescent="0.3">
      <c r="A131" s="152" t="s">
        <v>283</v>
      </c>
      <c r="B131" s="166"/>
      <c r="C131" s="165"/>
      <c r="D131" s="165"/>
      <c r="E131" s="165"/>
      <c r="F131" s="165"/>
      <c r="G131" s="165"/>
      <c r="H131" s="144"/>
      <c r="I131" s="144"/>
    </row>
    <row r="132" spans="1:9" ht="11.1" customHeight="1" x14ac:dyDescent="0.3">
      <c r="A132" s="144"/>
      <c r="B132" s="144"/>
      <c r="C132" s="144"/>
      <c r="D132" s="144"/>
      <c r="E132" s="144"/>
      <c r="F132" s="144"/>
      <c r="G132" s="144"/>
      <c r="H132" s="144"/>
      <c r="I132" s="144"/>
    </row>
    <row r="133" spans="1:9" ht="14.4" x14ac:dyDescent="0.3">
      <c r="A133" s="144"/>
      <c r="B133" s="144"/>
      <c r="C133" s="144"/>
      <c r="D133" s="144"/>
      <c r="E133" s="144"/>
      <c r="F133" s="144"/>
      <c r="G133" s="144"/>
      <c r="H133" s="144"/>
      <c r="I133" s="144"/>
    </row>
  </sheetData>
  <mergeCells count="5">
    <mergeCell ref="C13:H13"/>
    <mergeCell ref="C14:H14"/>
    <mergeCell ref="A85:G85"/>
    <mergeCell ref="A126:G126"/>
    <mergeCell ref="A64:H64"/>
  </mergeCells>
  <hyperlinks>
    <hyperlink ref="G89" location="balanza_periodos!A1" display="balanza_periodos!A1" xr:uid="{00000000-0004-0000-0000-000000000000}"/>
    <hyperlink ref="G113" location="balanza_periodos!A23" display="balanza_periodos!A23" xr:uid="{00000000-0004-0000-0000-000001000000}"/>
    <hyperlink ref="G115" location="evolución_comercio!A13" display="evolución_comercio!A13" xr:uid="{00000000-0004-0000-0000-000002000000}"/>
    <hyperlink ref="G116" location="evolución_comercio!A54" display="evolución_comercio!A54" xr:uid="{00000000-0004-0000-0000-000003000000}"/>
    <hyperlink ref="G117" location="'balanza productos_clase_sector'!A38" display="'balanza productos_clase_sector'!A38" xr:uid="{00000000-0004-0000-0000-000004000000}"/>
    <hyperlink ref="G118" location="'balanza productos_clase_sector'!A60" display="'balanza productos_clase_sector'!A60" xr:uid="{00000000-0004-0000-0000-000005000000}"/>
    <hyperlink ref="G119" location="'zona economica'!A42" display="'zona economica'!A42" xr:uid="{00000000-0004-0000-0000-000006000000}"/>
    <hyperlink ref="G120" location="'zona economica'!A64" display="'zona economica'!A64" xr:uid="{00000000-0004-0000-0000-000007000000}"/>
    <hyperlink ref="G121" location="'prin paises exp e imp'!A25" display="'prin paises exp e imp'!A25" xr:uid="{00000000-0004-0000-0000-000008000000}"/>
    <hyperlink ref="G122" location="'prin paises exp e imp'!A73" display="'prin paises exp e imp'!A73" xr:uid="{00000000-0004-0000-0000-000009000000}"/>
    <hyperlink ref="G123" location="'prin prod exp e imp'!A26" display="'prin prod exp e imp'!A26" xr:uid="{00000000-0004-0000-0000-00000A000000}"/>
    <hyperlink ref="G124" location="'prin prod exp e imp'!A76" display="'prin prod exp e imp'!A76" xr:uid="{00000000-0004-0000-0000-00000B000000}"/>
    <hyperlink ref="G125"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0" location="productos!A1" display="productos!A1" xr:uid="{00000000-0004-0000-0000-000017000000}"/>
    <hyperlink ref="G101" location="productos!A96" display="productos!A96" xr:uid="{00000000-0004-0000-0000-000018000000}"/>
    <hyperlink ref="G102" location="productos!A128" display="productos!A128" xr:uid="{00000000-0004-0000-0000-000019000000}"/>
    <hyperlink ref="G103" location="productos!A158" display="productos!A158" xr:uid="{00000000-0004-0000-0000-00001A000000}"/>
    <hyperlink ref="G104" location="productos!A193" display="productos!A193" xr:uid="{00000000-0004-0000-0000-00001B000000}"/>
    <hyperlink ref="G105" location="productos!A231" display="productos!A231" xr:uid="{00000000-0004-0000-0000-00001C000000}"/>
    <hyperlink ref="G106" location="productos!A271" display="productos!A271" xr:uid="{00000000-0004-0000-0000-00001D000000}"/>
    <hyperlink ref="G107" location="productos!A310" display="productos!A310" xr:uid="{00000000-0004-0000-0000-00001E000000}"/>
    <hyperlink ref="G108" location="productos!A350" display="productos!A350" xr:uid="{00000000-0004-0000-0000-00001F000000}"/>
    <hyperlink ref="G109" location="productos!A390" display="productos!A390" xr:uid="{00000000-0004-0000-0000-000020000000}"/>
    <hyperlink ref="G114" location="balanza_anuales!A23" display="balanza_anuales!A23" xr:uid="{00000000-0004-0000-0000-00002100000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Q37"/>
  <sheetViews>
    <sheetView view="pageBreakPreview" zoomScaleNormal="100" zoomScaleSheetLayoutView="100" workbookViewId="0">
      <selection activeCell="N30" sqref="N30"/>
    </sheetView>
  </sheetViews>
  <sheetFormatPr baseColWidth="10" defaultRowHeight="13.2" x14ac:dyDescent="0.25"/>
  <cols>
    <col min="1" max="1" width="19.88671875" bestFit="1" customWidth="1"/>
    <col min="2" max="4" width="8.5546875" customWidth="1"/>
    <col min="5" max="5" width="9.6640625" bestFit="1" customWidth="1"/>
    <col min="6" max="6" width="2.33203125" customWidth="1"/>
    <col min="7" max="9" width="8.5546875" customWidth="1"/>
    <col min="10" max="10" width="9.6640625" bestFit="1" customWidth="1"/>
    <col min="11" max="11" width="9.33203125" bestFit="1" customWidth="1"/>
    <col min="12" max="12" width="7.5546875" customWidth="1"/>
  </cols>
  <sheetData>
    <row r="1" spans="1:17" s="14" customFormat="1" ht="20.100000000000001" customHeight="1" x14ac:dyDescent="0.25">
      <c r="A1" s="354" t="s">
        <v>261</v>
      </c>
      <c r="B1" s="354"/>
      <c r="C1" s="354"/>
      <c r="D1" s="354"/>
      <c r="E1" s="354"/>
      <c r="F1" s="354"/>
      <c r="G1" s="354"/>
      <c r="H1" s="354"/>
      <c r="I1" s="354"/>
      <c r="J1" s="354"/>
      <c r="K1" s="354"/>
      <c r="L1" s="85"/>
      <c r="M1" s="85"/>
      <c r="N1" s="85"/>
      <c r="O1" s="85"/>
    </row>
    <row r="2" spans="1:17" s="14" customFormat="1" ht="20.100000000000001" customHeight="1" x14ac:dyDescent="0.2">
      <c r="A2" s="355" t="s">
        <v>267</v>
      </c>
      <c r="B2" s="355"/>
      <c r="C2" s="355"/>
      <c r="D2" s="355"/>
      <c r="E2" s="355"/>
      <c r="F2" s="355"/>
      <c r="G2" s="355"/>
      <c r="H2" s="355"/>
      <c r="I2" s="355"/>
      <c r="J2" s="355"/>
      <c r="K2" s="355"/>
      <c r="L2" s="87"/>
      <c r="M2" s="87"/>
      <c r="N2" s="87"/>
      <c r="O2" s="87"/>
    </row>
    <row r="3" spans="1:17" s="20" customFormat="1" ht="11.4" x14ac:dyDescent="0.2">
      <c r="A3" s="17"/>
      <c r="B3" s="356" t="s">
        <v>268</v>
      </c>
      <c r="C3" s="356"/>
      <c r="D3" s="356"/>
      <c r="E3" s="356"/>
      <c r="F3" s="300"/>
      <c r="G3" s="356" t="s">
        <v>462</v>
      </c>
      <c r="H3" s="356"/>
      <c r="I3" s="356"/>
      <c r="J3" s="356"/>
      <c r="K3" s="356"/>
      <c r="L3" s="93"/>
      <c r="M3" s="93"/>
      <c r="N3" s="93"/>
      <c r="O3" s="93"/>
    </row>
    <row r="4" spans="1:17" s="20" customFormat="1" ht="10.199999999999999" x14ac:dyDescent="0.2">
      <c r="A4" s="17" t="s">
        <v>271</v>
      </c>
      <c r="B4" s="124">
        <v>2017</v>
      </c>
      <c r="C4" s="357" t="s">
        <v>497</v>
      </c>
      <c r="D4" s="357"/>
      <c r="E4" s="357"/>
      <c r="F4" s="300"/>
      <c r="G4" s="124">
        <v>2017</v>
      </c>
      <c r="H4" s="357" t="s">
        <v>497</v>
      </c>
      <c r="I4" s="357"/>
      <c r="J4" s="357"/>
      <c r="K4" s="357"/>
      <c r="L4" s="93"/>
      <c r="M4" s="93"/>
      <c r="N4" s="93"/>
      <c r="O4" s="93"/>
    </row>
    <row r="5" spans="1:17" s="20" customFormat="1" ht="10.199999999999999" x14ac:dyDescent="0.2">
      <c r="A5" s="125"/>
      <c r="B5" s="125"/>
      <c r="C5" s="126">
        <v>2017</v>
      </c>
      <c r="D5" s="126">
        <v>2018</v>
      </c>
      <c r="E5" s="301" t="s">
        <v>509</v>
      </c>
      <c r="F5" s="127"/>
      <c r="G5" s="125"/>
      <c r="H5" s="126">
        <v>2017</v>
      </c>
      <c r="I5" s="126">
        <v>2018</v>
      </c>
      <c r="J5" s="301" t="s">
        <v>509</v>
      </c>
      <c r="K5" s="301" t="s">
        <v>510</v>
      </c>
    </row>
    <row r="7" spans="1:17" x14ac:dyDescent="0.25">
      <c r="A7" s="17" t="s">
        <v>259</v>
      </c>
      <c r="B7" s="128"/>
      <c r="C7" s="128"/>
      <c r="D7" s="128"/>
      <c r="E7" s="129"/>
      <c r="F7" s="2"/>
      <c r="G7" s="128">
        <v>15376122</v>
      </c>
      <c r="H7" s="128">
        <v>10739830</v>
      </c>
      <c r="I7" s="128">
        <v>12507411</v>
      </c>
      <c r="J7" s="130">
        <v>0.16458184161201816</v>
      </c>
    </row>
    <row r="9" spans="1:17" s="109" customFormat="1" ht="10.199999999999999" x14ac:dyDescent="0.2">
      <c r="A9" s="9" t="s">
        <v>286</v>
      </c>
      <c r="B9" s="118">
        <v>2652546.8911114</v>
      </c>
      <c r="C9" s="118">
        <v>2261134.7821459002</v>
      </c>
      <c r="D9" s="118">
        <v>2473805.6373498007</v>
      </c>
      <c r="E9" s="121">
        <v>9.4054921839762162E-2</v>
      </c>
      <c r="G9" s="118">
        <v>5020056.5605700007</v>
      </c>
      <c r="H9" s="118">
        <v>3880449.4961799998</v>
      </c>
      <c r="I9" s="118">
        <v>4383930.112850002</v>
      </c>
      <c r="J9" s="122">
        <v>0.12974801428691185</v>
      </c>
      <c r="K9" s="122">
        <v>0.35050660067459222</v>
      </c>
    </row>
    <row r="10" spans="1:17" s="109" customFormat="1" ht="10.199999999999999" x14ac:dyDescent="0.2">
      <c r="A10" s="10" t="s">
        <v>78</v>
      </c>
      <c r="B10" s="118">
        <v>4489228.4679769995</v>
      </c>
      <c r="C10" s="95">
        <v>2993414.9160000002</v>
      </c>
      <c r="D10" s="95">
        <v>3124050.5931060002</v>
      </c>
      <c r="E10" s="121">
        <v>4.3641018960566935E-2</v>
      </c>
      <c r="F10" s="95"/>
      <c r="G10" s="95">
        <v>2690047.4279099996</v>
      </c>
      <c r="H10" s="95">
        <v>1709419.7541099999</v>
      </c>
      <c r="I10" s="95">
        <v>2372487.0092099998</v>
      </c>
      <c r="J10" s="122">
        <v>0.3878902496041543</v>
      </c>
      <c r="K10" s="122">
        <v>0.18968649940503274</v>
      </c>
      <c r="L10" s="15"/>
      <c r="M10" s="15"/>
      <c r="N10" s="15"/>
      <c r="O10" s="14"/>
      <c r="P10" s="14"/>
      <c r="Q10" s="15"/>
    </row>
    <row r="11" spans="1:17" s="109" customFormat="1" ht="10.199999999999999" x14ac:dyDescent="0.2">
      <c r="A11" s="109" t="s">
        <v>269</v>
      </c>
      <c r="B11" s="118">
        <v>952305.26795729995</v>
      </c>
      <c r="C11" s="118">
        <v>614502.44604009995</v>
      </c>
      <c r="D11" s="118">
        <v>570550.26066540007</v>
      </c>
      <c r="E11" s="121">
        <v>-7.1524833884602179E-2</v>
      </c>
      <c r="G11" s="118">
        <v>2047176.5868900002</v>
      </c>
      <c r="H11" s="118">
        <v>1305187.2131599996</v>
      </c>
      <c r="I11" s="118">
        <v>1357012.1240700004</v>
      </c>
      <c r="J11" s="122">
        <v>3.9706879126196082E-2</v>
      </c>
      <c r="K11" s="122">
        <v>0.10849664443504738</v>
      </c>
    </row>
    <row r="12" spans="1:17" s="109" customFormat="1" ht="10.199999999999999" x14ac:dyDescent="0.2">
      <c r="A12" s="9" t="s">
        <v>252</v>
      </c>
      <c r="B12" s="118">
        <v>647354.95614090003</v>
      </c>
      <c r="C12" s="118">
        <v>424386.43044500001</v>
      </c>
      <c r="D12" s="118">
        <v>446220.14188890002</v>
      </c>
      <c r="E12" s="121">
        <v>5.1447713398860895E-2</v>
      </c>
      <c r="G12" s="118">
        <v>1227494.6625600001</v>
      </c>
      <c r="H12" s="118">
        <v>807684.22191999981</v>
      </c>
      <c r="I12" s="118">
        <v>892723.87263</v>
      </c>
      <c r="J12" s="122">
        <v>0.10528824062929787</v>
      </c>
      <c r="K12" s="122">
        <v>7.1375592649030248E-2</v>
      </c>
    </row>
    <row r="13" spans="1:17" s="109" customFormat="1" ht="10.199999999999999" x14ac:dyDescent="0.2">
      <c r="A13" s="109" t="s">
        <v>373</v>
      </c>
      <c r="B13" s="136" t="s">
        <v>123</v>
      </c>
      <c r="C13" s="136" t="s">
        <v>123</v>
      </c>
      <c r="D13" s="136" t="s">
        <v>123</v>
      </c>
      <c r="E13" s="136" t="s">
        <v>123</v>
      </c>
      <c r="G13" s="118">
        <v>1041979.81079</v>
      </c>
      <c r="H13" s="118">
        <v>717290.17112000007</v>
      </c>
      <c r="I13" s="118">
        <v>777168.71841999993</v>
      </c>
      <c r="J13" s="122">
        <v>8.3478834244310907E-2</v>
      </c>
      <c r="K13" s="122">
        <v>6.2136657891869063E-2</v>
      </c>
    </row>
    <row r="14" spans="1:17" s="109" customFormat="1" ht="10.199999999999999" x14ac:dyDescent="0.2">
      <c r="A14" s="109" t="s">
        <v>272</v>
      </c>
      <c r="B14" s="136" t="s">
        <v>123</v>
      </c>
      <c r="C14" s="136" t="s">
        <v>123</v>
      </c>
      <c r="D14" s="136" t="s">
        <v>123</v>
      </c>
      <c r="E14" s="137" t="s">
        <v>123</v>
      </c>
      <c r="G14" s="118">
        <v>805045.66937999986</v>
      </c>
      <c r="H14" s="118">
        <v>551426.10310000007</v>
      </c>
      <c r="I14" s="118">
        <v>617653.19379999989</v>
      </c>
      <c r="J14" s="122">
        <v>0.12010147928740622</v>
      </c>
      <c r="K14" s="122">
        <v>4.9382977324403901E-2</v>
      </c>
    </row>
    <row r="15" spans="1:17" s="109" customFormat="1" ht="10.199999999999999" x14ac:dyDescent="0.2">
      <c r="A15" s="109" t="s">
        <v>68</v>
      </c>
      <c r="B15" s="118">
        <v>281579.88620810001</v>
      </c>
      <c r="C15" s="118">
        <v>187971.74415029999</v>
      </c>
      <c r="D15" s="118">
        <v>224720.250543</v>
      </c>
      <c r="E15" s="121">
        <v>0.19550016178663721</v>
      </c>
      <c r="G15" s="118">
        <v>776894.83506999991</v>
      </c>
      <c r="H15" s="118">
        <v>523816.87706000003</v>
      </c>
      <c r="I15" s="118">
        <v>633972.10860999988</v>
      </c>
      <c r="J15" s="122">
        <v>0.21029339903720246</v>
      </c>
      <c r="K15" s="122">
        <v>5.0687716955171609E-2</v>
      </c>
    </row>
    <row r="16" spans="1:17" s="109" customFormat="1" ht="10.199999999999999" x14ac:dyDescent="0.2">
      <c r="A16" s="109" t="s">
        <v>255</v>
      </c>
      <c r="B16" s="118">
        <v>45604.46375119999</v>
      </c>
      <c r="C16" s="118">
        <v>44052.5429525</v>
      </c>
      <c r="D16" s="118">
        <v>52617.890861799999</v>
      </c>
      <c r="E16" s="121">
        <v>0.19443481205013868</v>
      </c>
      <c r="G16" s="118">
        <v>315684.85980000009</v>
      </c>
      <c r="H16" s="118">
        <v>286167.00384000008</v>
      </c>
      <c r="I16" s="118">
        <v>341328.30581000005</v>
      </c>
      <c r="J16" s="122">
        <v>0.19275912746684587</v>
      </c>
      <c r="K16" s="122">
        <v>2.7290084719371582E-2</v>
      </c>
    </row>
    <row r="17" spans="1:17" s="109" customFormat="1" ht="10.199999999999999" x14ac:dyDescent="0.2">
      <c r="A17" s="109" t="s">
        <v>76</v>
      </c>
      <c r="B17" s="118">
        <v>5744267.5870632995</v>
      </c>
      <c r="C17" s="118">
        <v>3821992.05773</v>
      </c>
      <c r="D17" s="118">
        <v>4228292.8259699997</v>
      </c>
      <c r="E17" s="121">
        <v>0.10630602107564679</v>
      </c>
      <c r="G17" s="118">
        <v>364392.45859000011</v>
      </c>
      <c r="H17" s="118">
        <v>250566.68637000001</v>
      </c>
      <c r="I17" s="118">
        <v>287355.79486999998</v>
      </c>
      <c r="J17" s="122">
        <v>0.14682362221797995</v>
      </c>
      <c r="K17" s="122">
        <v>2.2974842265117857E-2</v>
      </c>
    </row>
    <row r="18" spans="1:17" s="109" customFormat="1" ht="10.199999999999999" x14ac:dyDescent="0.2">
      <c r="A18" s="109" t="s">
        <v>61</v>
      </c>
      <c r="B18" s="118">
        <v>85005.576605199996</v>
      </c>
      <c r="C18" s="118">
        <v>59079.3597132</v>
      </c>
      <c r="D18" s="118">
        <v>53982.011005800006</v>
      </c>
      <c r="E18" s="121">
        <v>-8.6279687730960619E-2</v>
      </c>
      <c r="G18" s="118">
        <v>204059.32867000002</v>
      </c>
      <c r="H18" s="118">
        <v>139671.04496999999</v>
      </c>
      <c r="I18" s="118">
        <v>134924.98066</v>
      </c>
      <c r="J18" s="122">
        <v>-3.3980302152242015E-2</v>
      </c>
      <c r="K18" s="122">
        <v>1.078760269891187E-2</v>
      </c>
    </row>
    <row r="19" spans="1:17" s="109" customFormat="1" ht="10.199999999999999" x14ac:dyDescent="0.2">
      <c r="A19" s="109" t="s">
        <v>254</v>
      </c>
      <c r="B19" s="118">
        <v>149182.25615500001</v>
      </c>
      <c r="C19" s="118">
        <v>97691.204349000007</v>
      </c>
      <c r="D19" s="118">
        <v>87028.879907299997</v>
      </c>
      <c r="E19" s="121">
        <v>-0.10914313640365259</v>
      </c>
      <c r="G19" s="118">
        <v>180577.05846999999</v>
      </c>
      <c r="H19" s="118">
        <v>119039.67647999999</v>
      </c>
      <c r="I19" s="118">
        <v>116374.37995999999</v>
      </c>
      <c r="J19" s="122">
        <v>-2.2389984573318311E-2</v>
      </c>
      <c r="K19" s="122">
        <v>9.3044339839795775E-3</v>
      </c>
    </row>
    <row r="20" spans="1:17" s="109" customFormat="1" ht="10.199999999999999" x14ac:dyDescent="0.2">
      <c r="A20" s="109" t="s">
        <v>253</v>
      </c>
      <c r="B20" s="118">
        <v>43106.366659999992</v>
      </c>
      <c r="C20" s="118">
        <v>35442.256499999996</v>
      </c>
      <c r="D20" s="118">
        <v>28656.883299999998</v>
      </c>
      <c r="E20" s="121">
        <v>-0.19144867934692589</v>
      </c>
      <c r="G20" s="118">
        <v>49853.939030000016</v>
      </c>
      <c r="H20" s="118">
        <v>41825.994340000005</v>
      </c>
      <c r="I20" s="118">
        <v>29268.608779999995</v>
      </c>
      <c r="J20" s="122">
        <v>-0.3002292176946727</v>
      </c>
      <c r="K20" s="122">
        <v>2.3401013031393945E-3</v>
      </c>
    </row>
    <row r="21" spans="1:17" s="109" customFormat="1" ht="10.199999999999999" x14ac:dyDescent="0.2">
      <c r="A21" s="200" t="s">
        <v>256</v>
      </c>
      <c r="B21" s="201">
        <v>179729.69821099998</v>
      </c>
      <c r="C21" s="201">
        <v>84069.346210000003</v>
      </c>
      <c r="D21" s="201">
        <v>68066.137900000002</v>
      </c>
      <c r="E21" s="202">
        <v>-0.1903572352046724</v>
      </c>
      <c r="F21" s="200"/>
      <c r="G21" s="201">
        <v>42716.023160000004</v>
      </c>
      <c r="H21" s="201">
        <v>13177.39056</v>
      </c>
      <c r="I21" s="201">
        <v>9943.7485500000003</v>
      </c>
      <c r="J21" s="202">
        <v>-0.24539319793827219</v>
      </c>
      <c r="K21" s="202">
        <v>7.9502852748662375E-4</v>
      </c>
    </row>
    <row r="22" spans="1:17" s="14" customFormat="1" ht="10.199999999999999" x14ac:dyDescent="0.2">
      <c r="A22" s="119" t="s">
        <v>258</v>
      </c>
      <c r="B22" s="120">
        <v>5211.5070020000003</v>
      </c>
      <c r="C22" s="120">
        <v>4861.0987220000006</v>
      </c>
      <c r="D22" s="120">
        <v>6111.3625199999997</v>
      </c>
      <c r="E22" s="274">
        <v>0.25719777965867019</v>
      </c>
      <c r="F22" s="119"/>
      <c r="G22" s="120">
        <v>16434.041269999998</v>
      </c>
      <c r="H22" s="120">
        <v>15184.229119999996</v>
      </c>
      <c r="I22" s="120">
        <v>21419.351250000003</v>
      </c>
      <c r="J22" s="123">
        <v>0.41063145719971916</v>
      </c>
      <c r="K22" s="123">
        <v>1.7125327735692066E-3</v>
      </c>
      <c r="L22" s="109"/>
      <c r="M22" s="109"/>
      <c r="N22" s="109"/>
      <c r="O22" s="109"/>
      <c r="P22" s="109"/>
      <c r="Q22" s="109"/>
    </row>
    <row r="23" spans="1:17" s="14" customFormat="1" ht="10.199999999999999" x14ac:dyDescent="0.2">
      <c r="A23" s="9" t="s">
        <v>451</v>
      </c>
      <c r="B23" s="9"/>
      <c r="C23" s="9"/>
      <c r="D23" s="9"/>
      <c r="E23" s="9"/>
      <c r="F23" s="9"/>
      <c r="G23" s="9"/>
      <c r="H23" s="9"/>
      <c r="I23" s="9"/>
      <c r="J23" s="9"/>
      <c r="K23" s="9"/>
      <c r="L23" s="15"/>
      <c r="M23" s="15"/>
      <c r="N23" s="15"/>
      <c r="Q23" s="15"/>
    </row>
    <row r="24" spans="1:17" s="109" customFormat="1" ht="11.4" x14ac:dyDescent="0.2">
      <c r="A24" s="109" t="s">
        <v>270</v>
      </c>
    </row>
    <row r="25" spans="1:17" s="109" customFormat="1" ht="10.199999999999999" x14ac:dyDescent="0.2"/>
    <row r="26" spans="1:17" s="109" customFormat="1" ht="10.199999999999999" x14ac:dyDescent="0.2"/>
    <row r="27" spans="1:17" s="109" customFormat="1" ht="10.199999999999999" x14ac:dyDescent="0.2"/>
    <row r="28" spans="1:17" s="109" customFormat="1" ht="10.199999999999999" x14ac:dyDescent="0.2"/>
    <row r="29" spans="1:17" s="109" customFormat="1" ht="10.199999999999999" x14ac:dyDescent="0.2"/>
    <row r="30" spans="1:17" s="109" customFormat="1" ht="10.199999999999999" x14ac:dyDescent="0.2"/>
    <row r="31" spans="1:17" s="109" customFormat="1" ht="10.199999999999999" x14ac:dyDescent="0.2"/>
    <row r="32" spans="1:17" s="109" customFormat="1" ht="10.199999999999999" x14ac:dyDescent="0.2"/>
    <row r="33" spans="9:10" s="109" customFormat="1" ht="10.199999999999999" x14ac:dyDescent="0.2"/>
    <row r="34" spans="9:10" s="109" customFormat="1" ht="10.199999999999999" x14ac:dyDescent="0.2"/>
    <row r="35" spans="9:10" s="109" customFormat="1" ht="10.199999999999999" x14ac:dyDescent="0.2"/>
    <row r="36" spans="9:10" s="109" customFormat="1" ht="10.199999999999999" x14ac:dyDescent="0.2">
      <c r="I36" s="122"/>
      <c r="J36" s="122"/>
    </row>
    <row r="37" spans="9:10" s="109" customFormat="1" ht="10.199999999999999"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U430"/>
  <sheetViews>
    <sheetView view="pageBreakPreview" zoomScale="94" zoomScaleNormal="100" zoomScaleSheetLayoutView="94" workbookViewId="0">
      <selection sqref="A1:J1"/>
    </sheetView>
  </sheetViews>
  <sheetFormatPr baseColWidth="10" defaultColWidth="11.44140625" defaultRowHeight="10.199999999999999" x14ac:dyDescent="0.25"/>
  <cols>
    <col min="1" max="1" width="34.88671875" style="14" customWidth="1"/>
    <col min="2" max="5" width="11.6640625" style="14" customWidth="1"/>
    <col min="6" max="6" width="2.6640625" style="14" customWidth="1"/>
    <col min="7" max="10" width="11.6640625" style="14" customWidth="1"/>
    <col min="11" max="11" width="4.5546875" style="14" customWidth="1"/>
    <col min="12" max="12" width="15.5546875" style="174" customWidth="1"/>
    <col min="13" max="13" width="20.109375" style="174" customWidth="1"/>
    <col min="14" max="14" width="15.5546875" style="174" customWidth="1"/>
    <col min="15" max="15" width="15.44140625" style="14" customWidth="1"/>
    <col min="16" max="16" width="12" style="14" customWidth="1"/>
    <col min="17" max="17" width="14" style="14" customWidth="1"/>
    <col min="18" max="18" width="12" style="14" customWidth="1"/>
    <col min="19" max="20" width="15.109375" style="14" bestFit="1" customWidth="1"/>
    <col min="21" max="16384" width="11.44140625" style="14"/>
  </cols>
  <sheetData>
    <row r="1" spans="1:15" ht="20.100000000000001" customHeight="1" x14ac:dyDescent="0.25">
      <c r="A1" s="354" t="s">
        <v>161</v>
      </c>
      <c r="B1" s="354"/>
      <c r="C1" s="354"/>
      <c r="D1" s="354"/>
      <c r="E1" s="354"/>
      <c r="F1" s="354"/>
      <c r="G1" s="354"/>
      <c r="H1" s="354"/>
      <c r="I1" s="354"/>
      <c r="J1" s="354"/>
      <c r="K1" s="85"/>
      <c r="L1" s="171"/>
      <c r="M1" s="171"/>
      <c r="N1" s="171"/>
      <c r="O1" s="85"/>
    </row>
    <row r="2" spans="1:15" ht="20.100000000000001" customHeight="1" x14ac:dyDescent="0.2">
      <c r="A2" s="355" t="s">
        <v>156</v>
      </c>
      <c r="B2" s="355"/>
      <c r="C2" s="355"/>
      <c r="D2" s="355"/>
      <c r="E2" s="355"/>
      <c r="F2" s="355"/>
      <c r="G2" s="355"/>
      <c r="H2" s="355"/>
      <c r="I2" s="355"/>
      <c r="J2" s="355"/>
      <c r="K2" s="265"/>
      <c r="L2" s="265"/>
      <c r="M2" s="265"/>
      <c r="N2" s="265"/>
      <c r="O2" s="265"/>
    </row>
    <row r="3" spans="1:15" s="20" customFormat="1" x14ac:dyDescent="0.2">
      <c r="A3" s="17"/>
      <c r="B3" s="356" t="s">
        <v>104</v>
      </c>
      <c r="C3" s="356"/>
      <c r="D3" s="356"/>
      <c r="E3" s="356"/>
      <c r="F3" s="300"/>
      <c r="G3" s="356" t="s">
        <v>463</v>
      </c>
      <c r="H3" s="356"/>
      <c r="I3" s="356"/>
      <c r="J3" s="356"/>
      <c r="K3" s="93"/>
      <c r="L3" s="172"/>
      <c r="M3" s="172"/>
      <c r="N3" s="172"/>
      <c r="O3" s="93"/>
    </row>
    <row r="4" spans="1:15" s="20" customFormat="1" x14ac:dyDescent="0.2">
      <c r="A4" s="17" t="s">
        <v>265</v>
      </c>
      <c r="B4" s="360">
        <v>2017</v>
      </c>
      <c r="C4" s="357" t="s">
        <v>497</v>
      </c>
      <c r="D4" s="357"/>
      <c r="E4" s="357"/>
      <c r="F4" s="300"/>
      <c r="G4" s="360">
        <v>2017</v>
      </c>
      <c r="H4" s="357" t="s">
        <v>511</v>
      </c>
      <c r="I4" s="357"/>
      <c r="J4" s="357"/>
      <c r="K4" s="93"/>
      <c r="L4" s="172"/>
      <c r="M4" s="172"/>
      <c r="N4" s="172"/>
      <c r="O4" s="93"/>
    </row>
    <row r="5" spans="1:15" s="20" customFormat="1" x14ac:dyDescent="0.2">
      <c r="A5" s="125"/>
      <c r="B5" s="362"/>
      <c r="C5" s="264">
        <v>2017</v>
      </c>
      <c r="D5" s="264">
        <v>2018</v>
      </c>
      <c r="E5" s="301" t="s">
        <v>509</v>
      </c>
      <c r="F5" s="127"/>
      <c r="G5" s="362"/>
      <c r="H5" s="264">
        <v>2017</v>
      </c>
      <c r="I5" s="264">
        <v>2018</v>
      </c>
      <c r="J5" s="301" t="s">
        <v>509</v>
      </c>
      <c r="L5" s="173"/>
      <c r="M5" s="173"/>
      <c r="N5" s="173"/>
    </row>
    <row r="6" spans="1:15" x14ac:dyDescent="0.2">
      <c r="A6" s="9"/>
      <c r="B6" s="9"/>
      <c r="C6" s="9"/>
      <c r="D6" s="9"/>
      <c r="E6" s="9"/>
      <c r="F6" s="9"/>
      <c r="G6" s="9"/>
      <c r="H6" s="9"/>
      <c r="I6" s="9"/>
      <c r="J6" s="9"/>
    </row>
    <row r="7" spans="1:15" s="21" customFormat="1" x14ac:dyDescent="0.2">
      <c r="A7" s="88" t="s">
        <v>296</v>
      </c>
      <c r="B7" s="88">
        <v>3299901.8472523</v>
      </c>
      <c r="C7" s="88">
        <v>2685521.2125909002</v>
      </c>
      <c r="D7" s="88">
        <v>2920025.7792387009</v>
      </c>
      <c r="E7" s="89">
        <v>8.7321807606039528</v>
      </c>
      <c r="F7" s="88"/>
      <c r="G7" s="88">
        <v>6247551.2231300008</v>
      </c>
      <c r="H7" s="88">
        <v>4688133.7180999992</v>
      </c>
      <c r="I7" s="88">
        <v>5276653.9854800021</v>
      </c>
      <c r="J7" s="16">
        <v>12.553401902932876</v>
      </c>
      <c r="L7" s="175"/>
      <c r="M7" s="208"/>
      <c r="N7" s="208"/>
    </row>
    <row r="8" spans="1:15" s="20" customFormat="1" ht="11.25" customHeight="1" x14ac:dyDescent="0.2">
      <c r="A8" s="17"/>
      <c r="B8" s="18"/>
      <c r="C8" s="18"/>
      <c r="D8" s="18"/>
      <c r="E8" s="16"/>
      <c r="F8" s="16"/>
      <c r="G8" s="18"/>
      <c r="H8" s="18"/>
      <c r="I8" s="18"/>
      <c r="J8" s="16"/>
      <c r="L8" s="175"/>
      <c r="M8" s="184"/>
      <c r="N8" s="184"/>
    </row>
    <row r="9" spans="1:15" s="20" customFormat="1" ht="11.25" customHeight="1" x14ac:dyDescent="0.2">
      <c r="A9" s="17" t="s">
        <v>262</v>
      </c>
      <c r="B9" s="18">
        <v>2652546.8911114</v>
      </c>
      <c r="C9" s="18">
        <v>2261134.7821459002</v>
      </c>
      <c r="D9" s="18">
        <v>2473805.6373498007</v>
      </c>
      <c r="E9" s="16">
        <v>9.4054921839762216</v>
      </c>
      <c r="F9" s="16"/>
      <c r="G9" s="18">
        <v>5020056.5605700007</v>
      </c>
      <c r="H9" s="18">
        <v>3880449.4961799998</v>
      </c>
      <c r="I9" s="18">
        <v>4383930.112850002</v>
      </c>
      <c r="J9" s="16">
        <v>12.97480142869118</v>
      </c>
      <c r="L9" s="175"/>
      <c r="M9" s="173"/>
      <c r="N9" s="173"/>
    </row>
    <row r="10" spans="1:15" s="20" customFormat="1" ht="11.25" customHeight="1" x14ac:dyDescent="0.2">
      <c r="A10" s="17"/>
      <c r="B10" s="18"/>
      <c r="C10" s="18"/>
      <c r="D10" s="18"/>
      <c r="E10" s="16"/>
      <c r="F10" s="16"/>
      <c r="G10" s="18"/>
      <c r="H10" s="18"/>
      <c r="I10" s="18"/>
      <c r="J10" s="16"/>
      <c r="L10" s="175"/>
      <c r="M10" s="173"/>
      <c r="N10" s="173"/>
    </row>
    <row r="11" spans="1:15" s="20" customFormat="1" ht="11.25" customHeight="1" x14ac:dyDescent="0.2">
      <c r="A11" s="17" t="s">
        <v>178</v>
      </c>
      <c r="B11" s="18">
        <v>2555360.8272854998</v>
      </c>
      <c r="C11" s="18">
        <v>2180827.31336</v>
      </c>
      <c r="D11" s="18">
        <v>2395699.2728083008</v>
      </c>
      <c r="E11" s="16">
        <v>9.8527727588502785</v>
      </c>
      <c r="F11" s="16"/>
      <c r="G11" s="18">
        <v>4435976.3294200003</v>
      </c>
      <c r="H11" s="18">
        <v>3432683.2160699996</v>
      </c>
      <c r="I11" s="18">
        <v>3984160.1536800019</v>
      </c>
      <c r="J11" s="16">
        <v>16.065477147098221</v>
      </c>
      <c r="L11" s="175"/>
      <c r="M11" s="184"/>
      <c r="N11" s="173"/>
    </row>
    <row r="12" spans="1:15" ht="11.25" customHeight="1" x14ac:dyDescent="0.2">
      <c r="A12" s="10" t="s">
        <v>174</v>
      </c>
      <c r="B12" s="11">
        <v>704379.54472660006</v>
      </c>
      <c r="C12" s="11">
        <v>693885.40922659985</v>
      </c>
      <c r="D12" s="11">
        <v>718341.34539580054</v>
      </c>
      <c r="E12" s="12">
        <v>3.5244920622353249</v>
      </c>
      <c r="F12" s="12"/>
      <c r="G12" s="11">
        <v>1232982.7490000008</v>
      </c>
      <c r="H12" s="11">
        <v>1204695.0943400003</v>
      </c>
      <c r="I12" s="11">
        <v>1123071.8150600006</v>
      </c>
      <c r="J12" s="12">
        <v>-6.7754305353685709</v>
      </c>
      <c r="L12" s="176"/>
    </row>
    <row r="13" spans="1:15" ht="11.25" customHeight="1" x14ac:dyDescent="0.2">
      <c r="A13" s="10" t="s">
        <v>94</v>
      </c>
      <c r="B13" s="11">
        <v>716200.82496810006</v>
      </c>
      <c r="C13" s="11">
        <v>626854.85187809996</v>
      </c>
      <c r="D13" s="11">
        <v>683535.1577553997</v>
      </c>
      <c r="E13" s="12">
        <v>9.0420143845870768</v>
      </c>
      <c r="F13" s="12"/>
      <c r="G13" s="11">
        <v>668146.85067999945</v>
      </c>
      <c r="H13" s="11">
        <v>589247.05450999946</v>
      </c>
      <c r="I13" s="11">
        <v>610908.60799000051</v>
      </c>
      <c r="J13" s="12">
        <v>3.6761411557694004</v>
      </c>
      <c r="L13" s="176"/>
    </row>
    <row r="14" spans="1:15" ht="11.25" customHeight="1" x14ac:dyDescent="0.2">
      <c r="A14" s="10" t="s">
        <v>95</v>
      </c>
      <c r="B14" s="11">
        <v>175939.94288999989</v>
      </c>
      <c r="C14" s="11">
        <v>161357.13988999996</v>
      </c>
      <c r="D14" s="11">
        <v>158865.10683040001</v>
      </c>
      <c r="E14" s="12">
        <v>-1.5444206939332332</v>
      </c>
      <c r="F14" s="12"/>
      <c r="G14" s="11">
        <v>205279.85008999999</v>
      </c>
      <c r="H14" s="11">
        <v>184123.76193999994</v>
      </c>
      <c r="I14" s="11">
        <v>178728.00490000003</v>
      </c>
      <c r="J14" s="12">
        <v>-2.9305055377687808</v>
      </c>
      <c r="L14" s="176"/>
    </row>
    <row r="15" spans="1:15" ht="11.25" customHeight="1" x14ac:dyDescent="0.2">
      <c r="A15" s="10" t="s">
        <v>465</v>
      </c>
      <c r="B15" s="11">
        <v>177238.46362040003</v>
      </c>
      <c r="C15" s="11">
        <v>57599.863119999995</v>
      </c>
      <c r="D15" s="11">
        <v>29507.668400000006</v>
      </c>
      <c r="E15" s="12">
        <v>-48.771287288434081</v>
      </c>
      <c r="F15" s="12"/>
      <c r="G15" s="11">
        <v>505250.25650000002</v>
      </c>
      <c r="H15" s="11">
        <v>153961.43847999992</v>
      </c>
      <c r="I15" s="11">
        <v>88658.706550000032</v>
      </c>
      <c r="J15" s="12">
        <v>-42.414992075098681</v>
      </c>
      <c r="L15" s="176"/>
    </row>
    <row r="16" spans="1:15" ht="11.25" customHeight="1" x14ac:dyDescent="0.2">
      <c r="A16" s="10" t="s">
        <v>96</v>
      </c>
      <c r="B16" s="11">
        <v>97219.187698900001</v>
      </c>
      <c r="C16" s="11">
        <v>96610.489518899994</v>
      </c>
      <c r="D16" s="11">
        <v>119832.40078999999</v>
      </c>
      <c r="E16" s="12">
        <v>24.036635552454229</v>
      </c>
      <c r="F16" s="12"/>
      <c r="G16" s="11">
        <v>138013.95064999998</v>
      </c>
      <c r="H16" s="11">
        <v>137045.92218999998</v>
      </c>
      <c r="I16" s="11">
        <v>167011.12169999996</v>
      </c>
      <c r="J16" s="12">
        <v>21.865079260407569</v>
      </c>
      <c r="L16" s="176"/>
    </row>
    <row r="17" spans="1:19" ht="11.25" customHeight="1" x14ac:dyDescent="0.2">
      <c r="A17" s="10" t="s">
        <v>325</v>
      </c>
      <c r="B17" s="11">
        <v>151626.70304549998</v>
      </c>
      <c r="C17" s="11">
        <v>143907.38814549998</v>
      </c>
      <c r="D17" s="11">
        <v>121713.67103000001</v>
      </c>
      <c r="E17" s="12">
        <v>-15.422222167676779</v>
      </c>
      <c r="F17" s="12"/>
      <c r="G17" s="11">
        <v>140354.12478000007</v>
      </c>
      <c r="H17" s="11">
        <v>133139.47982000004</v>
      </c>
      <c r="I17" s="11">
        <v>119230.91568999995</v>
      </c>
      <c r="J17" s="12">
        <v>-10.44661143997557</v>
      </c>
      <c r="L17" s="176"/>
    </row>
    <row r="18" spans="1:19" ht="11.25" customHeight="1" x14ac:dyDescent="0.2">
      <c r="A18" s="10" t="s">
        <v>420</v>
      </c>
      <c r="B18" s="11">
        <v>88058.170831900017</v>
      </c>
      <c r="C18" s="11">
        <v>68893.422369999986</v>
      </c>
      <c r="D18" s="11">
        <v>90112.339923100008</v>
      </c>
      <c r="E18" s="12">
        <v>30.799627632288889</v>
      </c>
      <c r="F18" s="12"/>
      <c r="G18" s="11">
        <v>490272.59314999968</v>
      </c>
      <c r="H18" s="11">
        <v>349036.10964999982</v>
      </c>
      <c r="I18" s="11">
        <v>486583.67817000026</v>
      </c>
      <c r="J18" s="12">
        <v>39.407833378021508</v>
      </c>
      <c r="L18" s="176"/>
    </row>
    <row r="19" spans="1:19" ht="11.25" customHeight="1" x14ac:dyDescent="0.2">
      <c r="A19" s="10" t="s">
        <v>352</v>
      </c>
      <c r="B19" s="11">
        <v>58939.82220000001</v>
      </c>
      <c r="C19" s="11">
        <v>55456.158839999996</v>
      </c>
      <c r="D19" s="11">
        <v>62544.383969999995</v>
      </c>
      <c r="E19" s="12">
        <v>12.781673448481484</v>
      </c>
      <c r="F19" s="12"/>
      <c r="G19" s="11">
        <v>76102.527009999991</v>
      </c>
      <c r="H19" s="11">
        <v>69954.365490000011</v>
      </c>
      <c r="I19" s="11">
        <v>88862.643479999999</v>
      </c>
      <c r="J19" s="12">
        <v>27.02944677941926</v>
      </c>
      <c r="L19" s="176"/>
    </row>
    <row r="20" spans="1:19" ht="11.25" customHeight="1" x14ac:dyDescent="0.2">
      <c r="A20" s="10" t="s">
        <v>97</v>
      </c>
      <c r="B20" s="11">
        <v>23975.44464999999</v>
      </c>
      <c r="C20" s="11">
        <v>20725.882589999994</v>
      </c>
      <c r="D20" s="11">
        <v>28017.03602</v>
      </c>
      <c r="E20" s="12">
        <v>35.178976809981094</v>
      </c>
      <c r="F20" s="12"/>
      <c r="G20" s="11">
        <v>33195.760530000007</v>
      </c>
      <c r="H20" s="11">
        <v>27439.037480000014</v>
      </c>
      <c r="I20" s="11">
        <v>38205.617940000026</v>
      </c>
      <c r="J20" s="12">
        <v>39.238185624578279</v>
      </c>
      <c r="L20" s="176"/>
    </row>
    <row r="21" spans="1:19" ht="11.25" customHeight="1" x14ac:dyDescent="0.2">
      <c r="A21" s="10" t="s">
        <v>175</v>
      </c>
      <c r="B21" s="11">
        <v>76735.29181049997</v>
      </c>
      <c r="C21" s="11">
        <v>68265.072610499992</v>
      </c>
      <c r="D21" s="11">
        <v>71903.023099999991</v>
      </c>
      <c r="E21" s="12">
        <v>5.3291534753900436</v>
      </c>
      <c r="F21" s="12"/>
      <c r="G21" s="11">
        <v>95624.993040000016</v>
      </c>
      <c r="H21" s="11">
        <v>87450.124820000026</v>
      </c>
      <c r="I21" s="11">
        <v>75497.500539999994</v>
      </c>
      <c r="J21" s="12">
        <v>-13.667932784089558</v>
      </c>
      <c r="L21" s="176"/>
    </row>
    <row r="22" spans="1:19" ht="11.25" customHeight="1" x14ac:dyDescent="0.2">
      <c r="A22" s="10" t="s">
        <v>426</v>
      </c>
      <c r="B22" s="11">
        <v>116832.64767960001</v>
      </c>
      <c r="C22" s="11">
        <v>75123.42888040001</v>
      </c>
      <c r="D22" s="11">
        <v>83714.434450000001</v>
      </c>
      <c r="E22" s="12">
        <v>11.435853897560079</v>
      </c>
      <c r="F22" s="12"/>
      <c r="G22" s="11">
        <v>174297.98956000005</v>
      </c>
      <c r="H22" s="11">
        <v>110798.51848999997</v>
      </c>
      <c r="I22" s="11">
        <v>96003.215009999985</v>
      </c>
      <c r="J22" s="12">
        <v>-13.353340533461491</v>
      </c>
      <c r="L22" s="176"/>
    </row>
    <row r="23" spans="1:19" ht="11.25" customHeight="1" x14ac:dyDescent="0.2">
      <c r="A23" s="10" t="s">
        <v>98</v>
      </c>
      <c r="B23" s="11">
        <v>81549.121740000017</v>
      </c>
      <c r="C23" s="11">
        <v>37914.186380000006</v>
      </c>
      <c r="D23" s="11">
        <v>141584.98442999998</v>
      </c>
      <c r="E23" s="12">
        <v>273.43537590638374</v>
      </c>
      <c r="F23" s="12"/>
      <c r="G23" s="11">
        <v>573090.38780999975</v>
      </c>
      <c r="H23" s="11">
        <v>298507.89231999998</v>
      </c>
      <c r="I23" s="11">
        <v>821867.63256000041</v>
      </c>
      <c r="J23" s="12">
        <v>175.32526063966162</v>
      </c>
      <c r="L23" s="176"/>
    </row>
    <row r="24" spans="1:19" ht="11.25" customHeight="1" x14ac:dyDescent="0.2">
      <c r="A24" s="10" t="s">
        <v>100</v>
      </c>
      <c r="B24" s="11">
        <v>75679.507060000004</v>
      </c>
      <c r="C24" s="11">
        <v>65630.196509999994</v>
      </c>
      <c r="D24" s="11">
        <v>74181.760349999997</v>
      </c>
      <c r="E24" s="12">
        <v>13.029922649548979</v>
      </c>
      <c r="F24" s="12"/>
      <c r="G24" s="11">
        <v>78857.071469999995</v>
      </c>
      <c r="H24" s="11">
        <v>66818.371800000008</v>
      </c>
      <c r="I24" s="11">
        <v>61102.104300000006</v>
      </c>
      <c r="J24" s="12">
        <v>-8.5549338393187213</v>
      </c>
      <c r="L24" s="176"/>
    </row>
    <row r="25" spans="1:19" ht="11.25" customHeight="1" x14ac:dyDescent="0.2">
      <c r="A25" s="10" t="s">
        <v>0</v>
      </c>
      <c r="B25" s="11">
        <v>10986.154364000002</v>
      </c>
      <c r="C25" s="11">
        <v>8603.8233999999993</v>
      </c>
      <c r="D25" s="11">
        <v>11845.960363600001</v>
      </c>
      <c r="E25" s="12">
        <v>37.682514073917446</v>
      </c>
      <c r="F25" s="12"/>
      <c r="G25" s="11">
        <v>24507.225150000002</v>
      </c>
      <c r="H25" s="11">
        <v>20466.044740000001</v>
      </c>
      <c r="I25" s="11">
        <v>28428.589790000009</v>
      </c>
      <c r="J25" s="12">
        <v>38.906125493010165</v>
      </c>
      <c r="L25" s="176"/>
    </row>
    <row r="26" spans="1:19" ht="11.25" customHeight="1" x14ac:dyDescent="0.2">
      <c r="A26" s="9"/>
      <c r="B26" s="11"/>
      <c r="C26" s="11"/>
      <c r="D26" s="11"/>
      <c r="E26" s="12"/>
      <c r="F26" s="12"/>
      <c r="G26" s="11"/>
      <c r="H26" s="11"/>
      <c r="I26" s="11"/>
      <c r="J26" s="12"/>
      <c r="L26" s="176"/>
    </row>
    <row r="27" spans="1:19" s="20" customFormat="1" ht="11.25" customHeight="1" x14ac:dyDescent="0.2">
      <c r="A27" s="91" t="s">
        <v>177</v>
      </c>
      <c r="B27" s="18">
        <v>97186.063825899997</v>
      </c>
      <c r="C27" s="18">
        <v>80307.468785899997</v>
      </c>
      <c r="D27" s="18">
        <v>78106.364541500006</v>
      </c>
      <c r="E27" s="16">
        <v>-2.7408462471506141</v>
      </c>
      <c r="F27" s="16"/>
      <c r="G27" s="18">
        <v>584080.23115000024</v>
      </c>
      <c r="H27" s="18">
        <v>447766.28011000017</v>
      </c>
      <c r="I27" s="18">
        <v>399769.95916999999</v>
      </c>
      <c r="J27" s="16">
        <v>-10.719056586442647</v>
      </c>
      <c r="L27" s="175"/>
      <c r="M27" s="173"/>
      <c r="N27" s="173"/>
    </row>
    <row r="28" spans="1:19" ht="11.25" customHeight="1" x14ac:dyDescent="0.2">
      <c r="A28" s="10" t="s">
        <v>337</v>
      </c>
      <c r="B28" s="11">
        <v>91.85</v>
      </c>
      <c r="C28" s="11">
        <v>84.375</v>
      </c>
      <c r="D28" s="11">
        <v>120.8</v>
      </c>
      <c r="E28" s="12">
        <v>43.170370370370364</v>
      </c>
      <c r="F28" s="12"/>
      <c r="G28" s="11">
        <v>492.90051</v>
      </c>
      <c r="H28" s="11">
        <v>450.74718999999999</v>
      </c>
      <c r="I28" s="11">
        <v>716.44094000000007</v>
      </c>
      <c r="J28" s="12">
        <v>58.945181666024382</v>
      </c>
      <c r="L28" s="206"/>
    </row>
    <row r="29" spans="1:19" ht="11.25" customHeight="1" x14ac:dyDescent="0.2">
      <c r="A29" s="10" t="s">
        <v>406</v>
      </c>
      <c r="B29" s="11">
        <v>5412.7366624999995</v>
      </c>
      <c r="C29" s="11">
        <v>3451.3905825000002</v>
      </c>
      <c r="D29" s="11">
        <v>3904.1501599999997</v>
      </c>
      <c r="E29" s="12">
        <v>13.118178504504272</v>
      </c>
      <c r="F29" s="12"/>
      <c r="G29" s="11">
        <v>41302.72683</v>
      </c>
      <c r="H29" s="11">
        <v>26214.055379999998</v>
      </c>
      <c r="I29" s="11">
        <v>31673.741950000003</v>
      </c>
      <c r="J29" s="12">
        <v>20.827325230133866</v>
      </c>
      <c r="L29" s="206"/>
    </row>
    <row r="30" spans="1:19" ht="11.25" customHeight="1" x14ac:dyDescent="0.2">
      <c r="A30" s="10" t="s">
        <v>176</v>
      </c>
      <c r="B30" s="11">
        <v>101.005</v>
      </c>
      <c r="C30" s="11">
        <v>67.004999999999995</v>
      </c>
      <c r="D30" s="11">
        <v>0</v>
      </c>
      <c r="E30" s="12" t="s">
        <v>512</v>
      </c>
      <c r="F30" s="12"/>
      <c r="G30" s="11">
        <v>450.23700000000002</v>
      </c>
      <c r="H30" s="11">
        <v>281.887</v>
      </c>
      <c r="I30" s="11">
        <v>0</v>
      </c>
      <c r="J30" s="12" t="s">
        <v>512</v>
      </c>
      <c r="L30" s="206"/>
    </row>
    <row r="31" spans="1:19" ht="11.25" customHeight="1" x14ac:dyDescent="0.2">
      <c r="A31" s="10" t="s">
        <v>353</v>
      </c>
      <c r="B31" s="11">
        <v>8140.1556400000009</v>
      </c>
      <c r="C31" s="11">
        <v>7045.5780000000004</v>
      </c>
      <c r="D31" s="11">
        <v>6835.4080000000004</v>
      </c>
      <c r="E31" s="12">
        <v>-2.9830057945565329</v>
      </c>
      <c r="F31" s="12"/>
      <c r="G31" s="11">
        <v>75628.063370000003</v>
      </c>
      <c r="H31" s="11">
        <v>67743.923479999983</v>
      </c>
      <c r="I31" s="11">
        <v>54758.158179999999</v>
      </c>
      <c r="J31" s="12">
        <v>-19.168900519666181</v>
      </c>
      <c r="L31" s="206"/>
      <c r="M31" s="225"/>
      <c r="N31" s="177"/>
      <c r="O31" s="13"/>
      <c r="P31" s="13"/>
      <c r="Q31" s="13"/>
      <c r="R31" s="13"/>
      <c r="S31" s="13"/>
    </row>
    <row r="32" spans="1:19" ht="11.25" customHeight="1" x14ac:dyDescent="0.2">
      <c r="A32" s="10" t="s">
        <v>388</v>
      </c>
      <c r="B32" s="11">
        <v>1179.03</v>
      </c>
      <c r="C32" s="11">
        <v>1122.4069999999999</v>
      </c>
      <c r="D32" s="11">
        <v>1713.4340000000002</v>
      </c>
      <c r="E32" s="12">
        <v>52.6571021028914</v>
      </c>
      <c r="F32" s="12"/>
      <c r="G32" s="11">
        <v>1440.5734000000002</v>
      </c>
      <c r="H32" s="11">
        <v>1376.0263699999998</v>
      </c>
      <c r="I32" s="11">
        <v>2997.7261800000001</v>
      </c>
      <c r="J32" s="12">
        <v>117.85383226340355</v>
      </c>
      <c r="L32" s="206"/>
      <c r="N32" s="177"/>
      <c r="O32" s="13"/>
      <c r="P32" s="13"/>
      <c r="Q32" s="13"/>
      <c r="R32" s="13"/>
      <c r="S32" s="13"/>
    </row>
    <row r="33" spans="1:15" ht="11.25" customHeight="1" x14ac:dyDescent="0.2">
      <c r="A33" s="10" t="s">
        <v>473</v>
      </c>
      <c r="B33" s="11">
        <v>67.431960000000004</v>
      </c>
      <c r="C33" s="11">
        <v>49.129840000000002</v>
      </c>
      <c r="D33" s="11">
        <v>44.77272</v>
      </c>
      <c r="E33" s="12">
        <v>-8.8685817010598811</v>
      </c>
      <c r="F33" s="12"/>
      <c r="G33" s="11">
        <v>324.60636</v>
      </c>
      <c r="H33" s="11">
        <v>225.60625999999996</v>
      </c>
      <c r="I33" s="11">
        <v>167.53554000000003</v>
      </c>
      <c r="J33" s="12">
        <v>-25.739853140599891</v>
      </c>
      <c r="L33" s="206"/>
    </row>
    <row r="34" spans="1:15" ht="11.25" customHeight="1" x14ac:dyDescent="0.2">
      <c r="A34" s="10" t="s">
        <v>99</v>
      </c>
      <c r="B34" s="11">
        <v>56410.810299700002</v>
      </c>
      <c r="C34" s="11">
        <v>52268.195499699999</v>
      </c>
      <c r="D34" s="11">
        <v>52104.144700000004</v>
      </c>
      <c r="E34" s="12">
        <v>-0.31386352280124186</v>
      </c>
      <c r="F34" s="12"/>
      <c r="G34" s="11">
        <v>208976.22345000005</v>
      </c>
      <c r="H34" s="11">
        <v>191881.13896000004</v>
      </c>
      <c r="I34" s="11">
        <v>181076.62953999999</v>
      </c>
      <c r="J34" s="12">
        <v>-5.6308345252486589</v>
      </c>
      <c r="L34" s="206"/>
    </row>
    <row r="35" spans="1:15" ht="11.25" customHeight="1" x14ac:dyDescent="0.2">
      <c r="A35" s="10" t="s">
        <v>354</v>
      </c>
      <c r="B35" s="11">
        <v>25782.230183699998</v>
      </c>
      <c r="C35" s="11">
        <v>16219.3878637</v>
      </c>
      <c r="D35" s="11">
        <v>13383.549761499999</v>
      </c>
      <c r="E35" s="12">
        <v>-17.484248641385435</v>
      </c>
      <c r="F35" s="12"/>
      <c r="G35" s="11">
        <v>255453.58315000022</v>
      </c>
      <c r="H35" s="11">
        <v>159592.8954700001</v>
      </c>
      <c r="I35" s="11">
        <v>128377.60913999999</v>
      </c>
      <c r="J35" s="12">
        <v>-19.559320756773843</v>
      </c>
      <c r="L35" s="206"/>
    </row>
    <row r="36" spans="1:15" ht="11.25" customHeight="1" x14ac:dyDescent="0.2">
      <c r="A36" s="10" t="s">
        <v>351</v>
      </c>
      <c r="B36" s="11">
        <v>0</v>
      </c>
      <c r="C36" s="11">
        <v>0</v>
      </c>
      <c r="D36" s="11">
        <v>0</v>
      </c>
      <c r="E36" s="12" t="s">
        <v>512</v>
      </c>
      <c r="F36" s="12"/>
      <c r="G36" s="11">
        <v>0</v>
      </c>
      <c r="H36" s="11">
        <v>0</v>
      </c>
      <c r="I36" s="11">
        <v>0</v>
      </c>
      <c r="J36" s="12" t="s">
        <v>512</v>
      </c>
      <c r="L36" s="206"/>
    </row>
    <row r="37" spans="1:15" ht="11.25" customHeight="1" x14ac:dyDescent="0.2">
      <c r="A37" s="10" t="s">
        <v>242</v>
      </c>
      <c r="B37" s="11">
        <v>0.81407999999999991</v>
      </c>
      <c r="C37" s="11">
        <v>0</v>
      </c>
      <c r="D37" s="11">
        <v>0.10520000000000002</v>
      </c>
      <c r="E37" s="12" t="s">
        <v>512</v>
      </c>
      <c r="F37" s="12"/>
      <c r="G37" s="11">
        <v>11.317080000000001</v>
      </c>
      <c r="H37" s="11">
        <v>0</v>
      </c>
      <c r="I37" s="11">
        <v>2.1177000000000001</v>
      </c>
      <c r="J37" s="12" t="s">
        <v>512</v>
      </c>
      <c r="L37" s="206"/>
    </row>
    <row r="38" spans="1:15" ht="11.25" customHeight="1" x14ac:dyDescent="0.2">
      <c r="B38" s="11"/>
      <c r="C38" s="11"/>
      <c r="D38" s="11"/>
      <c r="E38" s="12"/>
      <c r="F38" s="12"/>
      <c r="G38" s="11"/>
      <c r="H38" s="11"/>
      <c r="I38" s="11"/>
      <c r="J38" s="12"/>
      <c r="L38" s="176"/>
    </row>
    <row r="39" spans="1:15" x14ac:dyDescent="0.2">
      <c r="A39" s="86"/>
      <c r="B39" s="92"/>
      <c r="C39" s="92"/>
      <c r="D39" s="92"/>
      <c r="E39" s="92"/>
      <c r="F39" s="92"/>
      <c r="G39" s="92"/>
      <c r="H39" s="92"/>
      <c r="I39" s="92"/>
      <c r="J39" s="92"/>
      <c r="L39" s="176"/>
    </row>
    <row r="40" spans="1:15" x14ac:dyDescent="0.2">
      <c r="A40" s="9" t="s">
        <v>472</v>
      </c>
      <c r="B40" s="9"/>
      <c r="C40" s="9"/>
      <c r="D40" s="9"/>
      <c r="E40" s="9"/>
      <c r="F40" s="9"/>
      <c r="G40" s="9"/>
      <c r="H40" s="9"/>
      <c r="I40" s="9"/>
      <c r="J40" s="9"/>
      <c r="L40" s="176"/>
    </row>
    <row r="41" spans="1:15" ht="11.25" customHeight="1" x14ac:dyDescent="0.2">
      <c r="A41" s="9"/>
      <c r="B41" s="11"/>
      <c r="C41" s="11"/>
      <c r="D41" s="11"/>
      <c r="E41" s="12"/>
      <c r="F41" s="12"/>
      <c r="G41" s="11"/>
      <c r="H41" s="11"/>
      <c r="I41" s="11"/>
      <c r="J41" s="12"/>
      <c r="L41" s="176"/>
    </row>
    <row r="42" spans="1:15" ht="20.100000000000001" customHeight="1" x14ac:dyDescent="0.25">
      <c r="A42" s="354" t="s">
        <v>477</v>
      </c>
      <c r="B42" s="354"/>
      <c r="C42" s="354"/>
      <c r="D42" s="354"/>
      <c r="E42" s="354"/>
      <c r="F42" s="354"/>
      <c r="G42" s="354"/>
      <c r="H42" s="354"/>
      <c r="I42" s="354"/>
      <c r="J42" s="354"/>
      <c r="K42" s="85"/>
      <c r="L42" s="171"/>
      <c r="M42" s="171"/>
      <c r="N42" s="171"/>
      <c r="O42" s="85"/>
    </row>
    <row r="43" spans="1:15" ht="20.100000000000001" customHeight="1" x14ac:dyDescent="0.2">
      <c r="A43" s="355" t="s">
        <v>156</v>
      </c>
      <c r="B43" s="355"/>
      <c r="C43" s="355"/>
      <c r="D43" s="355"/>
      <c r="E43" s="355"/>
      <c r="F43" s="355"/>
      <c r="G43" s="355"/>
      <c r="H43" s="355"/>
      <c r="I43" s="355"/>
      <c r="J43" s="355"/>
      <c r="K43" s="265"/>
      <c r="L43" s="265"/>
      <c r="M43" s="265"/>
      <c r="N43" s="265"/>
      <c r="O43" s="265"/>
    </row>
    <row r="44" spans="1:15" s="20" customFormat="1" x14ac:dyDescent="0.2">
      <c r="A44" s="17"/>
      <c r="B44" s="356" t="s">
        <v>104</v>
      </c>
      <c r="C44" s="356"/>
      <c r="D44" s="356"/>
      <c r="E44" s="356"/>
      <c r="F44" s="300"/>
      <c r="G44" s="356" t="s">
        <v>463</v>
      </c>
      <c r="H44" s="356"/>
      <c r="I44" s="356"/>
      <c r="J44" s="356"/>
      <c r="K44" s="93"/>
      <c r="L44" s="172"/>
      <c r="M44" s="172"/>
      <c r="N44" s="172"/>
      <c r="O44" s="93"/>
    </row>
    <row r="45" spans="1:15" s="20" customFormat="1" x14ac:dyDescent="0.2">
      <c r="A45" s="17" t="s">
        <v>265</v>
      </c>
      <c r="B45" s="360">
        <v>2017</v>
      </c>
      <c r="C45" s="357" t="s">
        <v>497</v>
      </c>
      <c r="D45" s="357"/>
      <c r="E45" s="357"/>
      <c r="F45" s="300"/>
      <c r="G45" s="360">
        <v>2017</v>
      </c>
      <c r="H45" s="357" t="s">
        <v>497</v>
      </c>
      <c r="I45" s="357"/>
      <c r="J45" s="357"/>
      <c r="K45" s="93"/>
      <c r="L45" s="172"/>
      <c r="M45" s="172"/>
      <c r="N45" s="172"/>
      <c r="O45" s="93"/>
    </row>
    <row r="46" spans="1:15" s="20" customFormat="1" x14ac:dyDescent="0.2">
      <c r="A46" s="125"/>
      <c r="B46" s="361"/>
      <c r="C46" s="264">
        <v>2017</v>
      </c>
      <c r="D46" s="264">
        <v>2018</v>
      </c>
      <c r="E46" s="301" t="s">
        <v>509</v>
      </c>
      <c r="F46" s="127"/>
      <c r="G46" s="361"/>
      <c r="H46" s="264">
        <v>2017</v>
      </c>
      <c r="I46" s="264">
        <v>2018</v>
      </c>
      <c r="J46" s="301" t="s">
        <v>509</v>
      </c>
      <c r="L46" s="173"/>
      <c r="M46" s="173"/>
      <c r="N46" s="173"/>
    </row>
    <row r="47" spans="1:15" s="20" customFormat="1" ht="11.25" customHeight="1" x14ac:dyDescent="0.2">
      <c r="A47" s="17" t="s">
        <v>263</v>
      </c>
      <c r="B47" s="18">
        <v>647354.95614090003</v>
      </c>
      <c r="C47" s="18">
        <v>424386.43044500001</v>
      </c>
      <c r="D47" s="18">
        <v>446220.14188890002</v>
      </c>
      <c r="E47" s="16">
        <v>5.1447713398860913</v>
      </c>
      <c r="F47" s="16"/>
      <c r="G47" s="18">
        <v>1227494.6625600001</v>
      </c>
      <c r="H47" s="18">
        <v>807684.22191999981</v>
      </c>
      <c r="I47" s="18">
        <v>892723.87263</v>
      </c>
      <c r="J47" s="16">
        <v>10.528824062929786</v>
      </c>
      <c r="K47" s="19"/>
      <c r="L47" s="175"/>
      <c r="M47" s="173"/>
      <c r="N47" s="173"/>
    </row>
    <row r="48" spans="1:15" ht="11.25" customHeight="1" x14ac:dyDescent="0.2">
      <c r="A48" s="9"/>
      <c r="B48" s="11"/>
      <c r="C48" s="11"/>
      <c r="D48" s="11"/>
      <c r="E48" s="12"/>
      <c r="F48" s="12"/>
      <c r="G48" s="11"/>
      <c r="H48" s="11"/>
      <c r="I48" s="11"/>
      <c r="J48" s="12"/>
      <c r="L48" s="176"/>
    </row>
    <row r="49" spans="1:17" s="20" customFormat="1" ht="11.25" customHeight="1" x14ac:dyDescent="0.2">
      <c r="A49" s="17" t="s">
        <v>323</v>
      </c>
      <c r="B49" s="18">
        <v>184347.88329660002</v>
      </c>
      <c r="C49" s="18">
        <v>119681.8511607</v>
      </c>
      <c r="D49" s="18">
        <v>125802.61085299999</v>
      </c>
      <c r="E49" s="16">
        <v>5.1141920290667144</v>
      </c>
      <c r="F49" s="16"/>
      <c r="G49" s="18">
        <v>182652.27996000001</v>
      </c>
      <c r="H49" s="18">
        <v>116447.84453999999</v>
      </c>
      <c r="I49" s="18">
        <v>131925.32936000003</v>
      </c>
      <c r="J49" s="16">
        <v>13.291345049056275</v>
      </c>
      <c r="L49" s="175"/>
      <c r="M49" s="173"/>
      <c r="N49" s="173"/>
    </row>
    <row r="50" spans="1:17" ht="11.25" customHeight="1" x14ac:dyDescent="0.2">
      <c r="A50" s="9" t="s">
        <v>321</v>
      </c>
      <c r="B50" s="11">
        <v>1072.5968300000002</v>
      </c>
      <c r="C50" s="11">
        <v>881.27863000000002</v>
      </c>
      <c r="D50" s="11">
        <v>454.61364000000003</v>
      </c>
      <c r="E50" s="12">
        <v>-48.414312508633053</v>
      </c>
      <c r="F50" s="12"/>
      <c r="G50" s="11">
        <v>1440.6458600000001</v>
      </c>
      <c r="H50" s="11">
        <v>1136.28918</v>
      </c>
      <c r="I50" s="11">
        <v>641.75576999999987</v>
      </c>
      <c r="J50" s="12">
        <v>-43.521791697426892</v>
      </c>
      <c r="L50" s="176"/>
    </row>
    <row r="51" spans="1:17" ht="11.25" customHeight="1" x14ac:dyDescent="0.2">
      <c r="A51" s="9" t="s">
        <v>322</v>
      </c>
      <c r="B51" s="11">
        <v>40451.947975700001</v>
      </c>
      <c r="C51" s="11">
        <v>26319.369819800006</v>
      </c>
      <c r="D51" s="11">
        <v>20115.819864299996</v>
      </c>
      <c r="E51" s="12">
        <v>-23.570283019592253</v>
      </c>
      <c r="F51" s="12"/>
      <c r="G51" s="11">
        <v>39532.128400000016</v>
      </c>
      <c r="H51" s="11">
        <v>25330.864379999995</v>
      </c>
      <c r="I51" s="11">
        <v>19683.212040000006</v>
      </c>
      <c r="J51" s="12">
        <v>-22.295537393738115</v>
      </c>
      <c r="L51" s="176"/>
      <c r="M51" s="176"/>
      <c r="N51" s="176"/>
      <c r="O51" s="13"/>
      <c r="P51" s="13"/>
      <c r="Q51" s="13"/>
    </row>
    <row r="52" spans="1:17" ht="11.25" customHeight="1" x14ac:dyDescent="0.2">
      <c r="A52" s="9" t="s">
        <v>209</v>
      </c>
      <c r="B52" s="11">
        <v>32413.57906</v>
      </c>
      <c r="C52" s="11">
        <v>21374.450499999999</v>
      </c>
      <c r="D52" s="11">
        <v>22112.146070000003</v>
      </c>
      <c r="E52" s="12">
        <v>3.4512960695761734</v>
      </c>
      <c r="F52" s="12"/>
      <c r="G52" s="11">
        <v>26708.778919999986</v>
      </c>
      <c r="H52" s="11">
        <v>17596.86146</v>
      </c>
      <c r="I52" s="11">
        <v>19282.076180000011</v>
      </c>
      <c r="J52" s="12">
        <v>9.5767914285779199</v>
      </c>
      <c r="L52" s="176"/>
      <c r="M52" s="176"/>
      <c r="N52" s="176"/>
      <c r="O52" s="13"/>
      <c r="P52" s="13"/>
      <c r="Q52" s="13"/>
    </row>
    <row r="53" spans="1:17" ht="11.25" customHeight="1" x14ac:dyDescent="0.2">
      <c r="A53" s="9" t="s">
        <v>152</v>
      </c>
      <c r="B53" s="11">
        <v>110409.75943090001</v>
      </c>
      <c r="C53" s="11">
        <v>71106.752210899998</v>
      </c>
      <c r="D53" s="11">
        <v>83120.0312787</v>
      </c>
      <c r="E53" s="12">
        <v>16.894709284666902</v>
      </c>
      <c r="F53" s="12"/>
      <c r="G53" s="11">
        <v>114970.72678</v>
      </c>
      <c r="H53" s="11">
        <v>72383.829519999999</v>
      </c>
      <c r="I53" s="11">
        <v>92318.285369999998</v>
      </c>
      <c r="J53" s="12">
        <v>27.539929818844428</v>
      </c>
      <c r="L53" s="176"/>
    </row>
    <row r="54" spans="1:17" ht="11.25" customHeight="1" x14ac:dyDescent="0.2">
      <c r="A54" s="9"/>
      <c r="B54" s="11"/>
      <c r="C54" s="11"/>
      <c r="D54" s="11"/>
      <c r="E54" s="12"/>
      <c r="F54" s="12"/>
      <c r="G54" s="11"/>
      <c r="H54" s="11"/>
      <c r="I54" s="11"/>
      <c r="J54" s="12"/>
      <c r="L54" s="176"/>
    </row>
    <row r="55" spans="1:17" s="20" customFormat="1" ht="11.25" customHeight="1" x14ac:dyDescent="0.2">
      <c r="A55" s="17" t="s">
        <v>108</v>
      </c>
      <c r="B55" s="18">
        <v>83986.2978496</v>
      </c>
      <c r="C55" s="18">
        <v>49151.26897959999</v>
      </c>
      <c r="D55" s="18">
        <v>41103.884244299996</v>
      </c>
      <c r="E55" s="16">
        <v>-16.372689662682006</v>
      </c>
      <c r="F55" s="16"/>
      <c r="G55" s="18">
        <v>132851.81285999998</v>
      </c>
      <c r="H55" s="18">
        <v>80780.611109999998</v>
      </c>
      <c r="I55" s="18">
        <v>66183.716780000002</v>
      </c>
      <c r="J55" s="16">
        <v>-18.06979933603526</v>
      </c>
      <c r="L55" s="175"/>
      <c r="M55" s="173"/>
      <c r="N55" s="173"/>
    </row>
    <row r="56" spans="1:17" ht="11.25" customHeight="1" x14ac:dyDescent="0.2">
      <c r="A56" s="9" t="s">
        <v>324</v>
      </c>
      <c r="B56" s="11">
        <v>1391.6487400000003</v>
      </c>
      <c r="C56" s="11">
        <v>1064.4231400000001</v>
      </c>
      <c r="D56" s="11">
        <v>803.30880000000002</v>
      </c>
      <c r="E56" s="12">
        <v>-24.53106571884561</v>
      </c>
      <c r="F56" s="12"/>
      <c r="G56" s="11">
        <v>2804.3483099999999</v>
      </c>
      <c r="H56" s="11">
        <v>2102.5173799999998</v>
      </c>
      <c r="I56" s="11">
        <v>1942.5749499999997</v>
      </c>
      <c r="J56" s="12">
        <v>-7.6071870568794111</v>
      </c>
      <c r="L56" s="176"/>
    </row>
    <row r="57" spans="1:17" ht="11.25" customHeight="1" x14ac:dyDescent="0.2">
      <c r="A57" s="9" t="s">
        <v>98</v>
      </c>
      <c r="B57" s="11">
        <v>4714.438830000001</v>
      </c>
      <c r="C57" s="11">
        <v>3071.6817500000002</v>
      </c>
      <c r="D57" s="11">
        <v>2796.3385098999993</v>
      </c>
      <c r="E57" s="12">
        <v>-8.9639247327624645</v>
      </c>
      <c r="F57" s="12"/>
      <c r="G57" s="11">
        <v>12134.028990000001</v>
      </c>
      <c r="H57" s="11">
        <v>7956.3786799999989</v>
      </c>
      <c r="I57" s="11">
        <v>7350.627480000001</v>
      </c>
      <c r="J57" s="12">
        <v>-7.6134033379114783</v>
      </c>
      <c r="L57" s="176"/>
    </row>
    <row r="58" spans="1:17" ht="11.25" customHeight="1" x14ac:dyDescent="0.2">
      <c r="A58" s="9" t="s">
        <v>321</v>
      </c>
      <c r="B58" s="11">
        <v>49.1982</v>
      </c>
      <c r="C58" s="11">
        <v>41.1312</v>
      </c>
      <c r="D58" s="11">
        <v>37.884</v>
      </c>
      <c r="E58" s="12">
        <v>-7.8947368421052602</v>
      </c>
      <c r="F58" s="12"/>
      <c r="G58" s="11">
        <v>84.874300000000005</v>
      </c>
      <c r="H58" s="11">
        <v>72.773800000000008</v>
      </c>
      <c r="I58" s="11">
        <v>67.2166</v>
      </c>
      <c r="J58" s="12">
        <v>-7.6362646996583976</v>
      </c>
      <c r="L58" s="176"/>
    </row>
    <row r="59" spans="1:17" ht="11.25" customHeight="1" x14ac:dyDescent="0.2">
      <c r="A59" s="9" t="s">
        <v>322</v>
      </c>
      <c r="B59" s="11">
        <v>72139.297224000009</v>
      </c>
      <c r="C59" s="11">
        <v>42012.982183999993</v>
      </c>
      <c r="D59" s="11">
        <v>34487.760689000002</v>
      </c>
      <c r="E59" s="12">
        <v>-17.9116575491893</v>
      </c>
      <c r="F59" s="12"/>
      <c r="G59" s="11">
        <v>92590.468309999982</v>
      </c>
      <c r="H59" s="11">
        <v>54384.747689999997</v>
      </c>
      <c r="I59" s="11">
        <v>43294.641640000002</v>
      </c>
      <c r="J59" s="12">
        <v>-20.391941713538912</v>
      </c>
      <c r="L59" s="176"/>
    </row>
    <row r="60" spans="1:17" ht="11.25" customHeight="1" x14ac:dyDescent="0.2">
      <c r="A60" s="9" t="s">
        <v>355</v>
      </c>
      <c r="B60" s="11">
        <v>2891.5381200000006</v>
      </c>
      <c r="C60" s="11">
        <v>1127.23344</v>
      </c>
      <c r="D60" s="11">
        <v>1229.50719</v>
      </c>
      <c r="E60" s="12">
        <v>9.0729875792187329</v>
      </c>
      <c r="F60" s="12"/>
      <c r="G60" s="11">
        <v>11490.277880000007</v>
      </c>
      <c r="H60" s="11">
        <v>6653.9111199999998</v>
      </c>
      <c r="I60" s="11">
        <v>6282.13807</v>
      </c>
      <c r="J60" s="12">
        <v>-5.5872860832562452</v>
      </c>
      <c r="L60" s="176"/>
    </row>
    <row r="61" spans="1:17" ht="11.25" customHeight="1" x14ac:dyDescent="0.2">
      <c r="A61" s="9" t="s">
        <v>356</v>
      </c>
      <c r="B61" s="11">
        <v>1172.5995455999998</v>
      </c>
      <c r="C61" s="11">
        <v>822.13523559999999</v>
      </c>
      <c r="D61" s="11">
        <v>644.98332540000013</v>
      </c>
      <c r="E61" s="12">
        <v>-21.547782229612523</v>
      </c>
      <c r="F61" s="12"/>
      <c r="G61" s="11">
        <v>11258.27529</v>
      </c>
      <c r="H61" s="11">
        <v>8007.7205400000003</v>
      </c>
      <c r="I61" s="11">
        <v>5711.2297400000007</v>
      </c>
      <c r="J61" s="12">
        <v>-28.678458351894477</v>
      </c>
      <c r="L61" s="176"/>
    </row>
    <row r="62" spans="1:17" ht="11.25" customHeight="1" x14ac:dyDescent="0.2">
      <c r="A62" s="9" t="s">
        <v>427</v>
      </c>
      <c r="B62" s="11">
        <v>0</v>
      </c>
      <c r="C62" s="11">
        <v>0</v>
      </c>
      <c r="D62" s="11">
        <v>0</v>
      </c>
      <c r="E62" s="12" t="s">
        <v>512</v>
      </c>
      <c r="F62" s="12"/>
      <c r="G62" s="11">
        <v>0</v>
      </c>
      <c r="H62" s="11">
        <v>0</v>
      </c>
      <c r="I62" s="11">
        <v>0</v>
      </c>
      <c r="J62" s="12" t="s">
        <v>512</v>
      </c>
      <c r="L62" s="176"/>
    </row>
    <row r="63" spans="1:17" ht="11.25" customHeight="1" x14ac:dyDescent="0.2">
      <c r="A63" s="9" t="s">
        <v>325</v>
      </c>
      <c r="B63" s="11">
        <v>1316.30556</v>
      </c>
      <c r="C63" s="11">
        <v>800.30160000000001</v>
      </c>
      <c r="D63" s="11">
        <v>872.85540000000003</v>
      </c>
      <c r="E63" s="12">
        <v>9.065807190689128</v>
      </c>
      <c r="F63" s="12"/>
      <c r="G63" s="11">
        <v>1612.09474</v>
      </c>
      <c r="H63" s="11">
        <v>977.53167000000008</v>
      </c>
      <c r="I63" s="11">
        <v>901.14985000000001</v>
      </c>
      <c r="J63" s="12">
        <v>-7.8137437736416331</v>
      </c>
      <c r="L63" s="176"/>
    </row>
    <row r="64" spans="1:17" ht="11.25" customHeight="1" x14ac:dyDescent="0.2">
      <c r="A64" s="9" t="s">
        <v>214</v>
      </c>
      <c r="B64" s="11">
        <v>311.27163000000002</v>
      </c>
      <c r="C64" s="11">
        <v>211.38043000000002</v>
      </c>
      <c r="D64" s="11">
        <v>231.24633</v>
      </c>
      <c r="E64" s="12">
        <v>9.3981737098367972</v>
      </c>
      <c r="F64" s="12"/>
      <c r="G64" s="11">
        <v>877.44504000000006</v>
      </c>
      <c r="H64" s="11">
        <v>625.03023000000007</v>
      </c>
      <c r="I64" s="11">
        <v>634.13845000000003</v>
      </c>
      <c r="J64" s="12">
        <v>1.4572447159875566</v>
      </c>
      <c r="L64" s="176"/>
    </row>
    <row r="65" spans="1:14" ht="11.25" customHeight="1" x14ac:dyDescent="0.2">
      <c r="A65" s="9"/>
      <c r="B65" s="11"/>
      <c r="C65" s="11"/>
      <c r="D65" s="11"/>
      <c r="E65" s="12"/>
      <c r="F65" s="12"/>
      <c r="G65" s="11"/>
      <c r="H65" s="11"/>
      <c r="I65" s="11"/>
      <c r="J65" s="12"/>
      <c r="L65" s="176"/>
    </row>
    <row r="66" spans="1:14" s="20" customFormat="1" ht="11.25" customHeight="1" x14ac:dyDescent="0.2">
      <c r="A66" s="17" t="s">
        <v>222</v>
      </c>
      <c r="B66" s="18">
        <v>128894.5891959</v>
      </c>
      <c r="C66" s="18">
        <v>95893.146945900022</v>
      </c>
      <c r="D66" s="18">
        <v>111482.19127000001</v>
      </c>
      <c r="E66" s="16">
        <v>16.25668238095767</v>
      </c>
      <c r="F66" s="16"/>
      <c r="G66" s="18">
        <v>328905.37347999995</v>
      </c>
      <c r="H66" s="18">
        <v>243867.38814</v>
      </c>
      <c r="I66" s="18">
        <v>292285.00047999999</v>
      </c>
      <c r="J66" s="16">
        <v>19.854074261132567</v>
      </c>
      <c r="L66" s="175"/>
      <c r="M66" s="173"/>
      <c r="N66" s="173"/>
    </row>
    <row r="67" spans="1:14" s="20" customFormat="1" ht="11.25" customHeight="1" x14ac:dyDescent="0.2">
      <c r="A67" s="9" t="s">
        <v>420</v>
      </c>
      <c r="B67" s="11">
        <v>40719.947765999998</v>
      </c>
      <c r="C67" s="11">
        <v>28468.498706000002</v>
      </c>
      <c r="D67" s="11">
        <v>36143.988290000008</v>
      </c>
      <c r="E67" s="12">
        <v>26.961343003248444</v>
      </c>
      <c r="F67" s="12"/>
      <c r="G67" s="11">
        <v>119500.68294999999</v>
      </c>
      <c r="H67" s="11">
        <v>84138.237300000008</v>
      </c>
      <c r="I67" s="11">
        <v>105405.66499000002</v>
      </c>
      <c r="J67" s="12">
        <v>25.276768770624102</v>
      </c>
      <c r="L67" s="175"/>
      <c r="M67" s="173"/>
      <c r="N67" s="173"/>
    </row>
    <row r="68" spans="1:14" ht="11.25" customHeight="1" x14ac:dyDescent="0.2">
      <c r="A68" s="9" t="s">
        <v>210</v>
      </c>
      <c r="B68" s="11">
        <v>27165.024940000007</v>
      </c>
      <c r="C68" s="11">
        <v>20459.489810000003</v>
      </c>
      <c r="D68" s="11">
        <v>20792.541060000003</v>
      </c>
      <c r="E68" s="12">
        <v>1.6278570633624128</v>
      </c>
      <c r="F68" s="12"/>
      <c r="G68" s="11">
        <v>75099.39433000001</v>
      </c>
      <c r="H68" s="11">
        <v>57392.618369999997</v>
      </c>
      <c r="I68" s="11">
        <v>60659.850229999996</v>
      </c>
      <c r="J68" s="12">
        <v>5.6927736576448495</v>
      </c>
      <c r="L68" s="176"/>
    </row>
    <row r="69" spans="1:14" ht="11.25" customHeight="1" x14ac:dyDescent="0.2">
      <c r="A69" s="9" t="s">
        <v>211</v>
      </c>
      <c r="B69" s="11">
        <v>22443.245519999993</v>
      </c>
      <c r="C69" s="11">
        <v>17956.469509999999</v>
      </c>
      <c r="D69" s="11">
        <v>20875.609259999997</v>
      </c>
      <c r="E69" s="12">
        <v>16.256757757276972</v>
      </c>
      <c r="F69" s="12"/>
      <c r="G69" s="11">
        <v>49088.956209999997</v>
      </c>
      <c r="H69" s="11">
        <v>38945.703779999989</v>
      </c>
      <c r="I69" s="11">
        <v>46930.36877999999</v>
      </c>
      <c r="J69" s="12">
        <v>20.50204316528594</v>
      </c>
      <c r="L69" s="176"/>
    </row>
    <row r="70" spans="1:14" ht="11.25" customHeight="1" x14ac:dyDescent="0.2">
      <c r="A70" s="9" t="s">
        <v>212</v>
      </c>
      <c r="B70" s="11">
        <v>14784.348299899999</v>
      </c>
      <c r="C70" s="11">
        <v>11548.748719900002</v>
      </c>
      <c r="D70" s="11">
        <v>14079.461569999999</v>
      </c>
      <c r="E70" s="12">
        <v>21.913307765881584</v>
      </c>
      <c r="F70" s="12"/>
      <c r="G70" s="11">
        <v>25157.318909999991</v>
      </c>
      <c r="H70" s="11">
        <v>20104.782720000003</v>
      </c>
      <c r="I70" s="11">
        <v>28786.285100000001</v>
      </c>
      <c r="J70" s="12">
        <v>43.181279305066738</v>
      </c>
      <c r="L70" s="176"/>
    </row>
    <row r="71" spans="1:14" ht="11.25" customHeight="1" x14ac:dyDescent="0.2">
      <c r="A71" s="9" t="s">
        <v>428</v>
      </c>
      <c r="B71" s="11">
        <v>3825.0839700000001</v>
      </c>
      <c r="C71" s="11">
        <v>2482.8657199999998</v>
      </c>
      <c r="D71" s="11">
        <v>2143.8441699999998</v>
      </c>
      <c r="E71" s="12">
        <v>-13.654445637921981</v>
      </c>
      <c r="F71" s="12"/>
      <c r="G71" s="11">
        <v>12811.051729999999</v>
      </c>
      <c r="H71" s="11">
        <v>8093.5030600000009</v>
      </c>
      <c r="I71" s="11">
        <v>7724.4228599999997</v>
      </c>
      <c r="J71" s="12">
        <v>-4.5602033787332772</v>
      </c>
      <c r="L71" s="176"/>
    </row>
    <row r="72" spans="1:14" ht="11.25" customHeight="1" x14ac:dyDescent="0.2">
      <c r="A72" s="9" t="s">
        <v>213</v>
      </c>
      <c r="B72" s="11">
        <v>19956.938699999999</v>
      </c>
      <c r="C72" s="11">
        <v>14977.074480000003</v>
      </c>
      <c r="D72" s="11">
        <v>17446.746919999998</v>
      </c>
      <c r="E72" s="12">
        <v>16.489685240585075</v>
      </c>
      <c r="F72" s="12"/>
      <c r="G72" s="11">
        <v>47247.969349999992</v>
      </c>
      <c r="H72" s="11">
        <v>35192.542910000004</v>
      </c>
      <c r="I72" s="11">
        <v>42778.408519999997</v>
      </c>
      <c r="J72" s="12">
        <v>21.555321050257106</v>
      </c>
      <c r="L72" s="176"/>
    </row>
    <row r="73" spans="1:14" ht="11.25" customHeight="1" x14ac:dyDescent="0.2">
      <c r="A73" s="9"/>
      <c r="B73" s="11"/>
      <c r="C73" s="11"/>
      <c r="D73" s="11"/>
      <c r="E73" s="12"/>
      <c r="F73" s="12"/>
      <c r="G73" s="11"/>
      <c r="H73" s="11"/>
      <c r="I73" s="11"/>
      <c r="J73" s="12"/>
      <c r="L73" s="176"/>
    </row>
    <row r="74" spans="1:14" s="20" customFormat="1" ht="11.25" customHeight="1" x14ac:dyDescent="0.2">
      <c r="A74" s="17" t="s">
        <v>1</v>
      </c>
      <c r="B74" s="18">
        <v>139635.76331350001</v>
      </c>
      <c r="C74" s="18">
        <v>87330.216443500001</v>
      </c>
      <c r="D74" s="18">
        <v>88459.584967000003</v>
      </c>
      <c r="E74" s="16">
        <v>1.2932162194177863</v>
      </c>
      <c r="F74" s="16"/>
      <c r="G74" s="18">
        <v>343359.40356999997</v>
      </c>
      <c r="H74" s="18">
        <v>215860.78516999996</v>
      </c>
      <c r="I74" s="18">
        <v>226388.93617000003</v>
      </c>
      <c r="J74" s="16">
        <v>4.8772874571491514</v>
      </c>
      <c r="L74" s="175"/>
      <c r="M74" s="173"/>
      <c r="N74" s="173"/>
    </row>
    <row r="75" spans="1:14" ht="11.25" customHeight="1" x14ac:dyDescent="0.2">
      <c r="A75" s="9" t="s">
        <v>215</v>
      </c>
      <c r="B75" s="11">
        <v>76493.432549800011</v>
      </c>
      <c r="C75" s="11">
        <v>47836.305619800005</v>
      </c>
      <c r="D75" s="11">
        <v>44584.719700000001</v>
      </c>
      <c r="E75" s="12">
        <v>-6.7973182244536332</v>
      </c>
      <c r="F75" s="12"/>
      <c r="G75" s="11">
        <v>175213.31752000004</v>
      </c>
      <c r="H75" s="11">
        <v>108497.1963</v>
      </c>
      <c r="I75" s="11">
        <v>101598.90478</v>
      </c>
      <c r="J75" s="12">
        <v>-6.3580366638469599</v>
      </c>
      <c r="L75" s="176"/>
    </row>
    <row r="76" spans="1:14" ht="11.25" customHeight="1" x14ac:dyDescent="0.2">
      <c r="A76" s="9" t="s">
        <v>94</v>
      </c>
      <c r="B76" s="11">
        <v>4836.3193100000017</v>
      </c>
      <c r="C76" s="11">
        <v>2974.2181700000001</v>
      </c>
      <c r="D76" s="11">
        <v>2863.2799170000003</v>
      </c>
      <c r="E76" s="12">
        <v>-3.7299971508142562</v>
      </c>
      <c r="F76" s="12"/>
      <c r="G76" s="11">
        <v>27851.483579999993</v>
      </c>
      <c r="H76" s="11">
        <v>17253.281499999997</v>
      </c>
      <c r="I76" s="11">
        <v>17572.26109</v>
      </c>
      <c r="J76" s="12">
        <v>1.8488053417548684</v>
      </c>
      <c r="L76" s="176"/>
    </row>
    <row r="77" spans="1:14" ht="11.25" customHeight="1" x14ac:dyDescent="0.2">
      <c r="A77" s="9" t="s">
        <v>216</v>
      </c>
      <c r="B77" s="11">
        <v>6148.7552999999998</v>
      </c>
      <c r="C77" s="11">
        <v>3873.65092</v>
      </c>
      <c r="D77" s="11">
        <v>3698.3510000000001</v>
      </c>
      <c r="E77" s="12">
        <v>-4.5254444352461149</v>
      </c>
      <c r="F77" s="12"/>
      <c r="G77" s="11">
        <v>20707.981499999998</v>
      </c>
      <c r="H77" s="11">
        <v>13091.647600000002</v>
      </c>
      <c r="I77" s="11">
        <v>12359.799910000002</v>
      </c>
      <c r="J77" s="12">
        <v>-5.5901878232652678</v>
      </c>
      <c r="L77" s="176"/>
    </row>
    <row r="78" spans="1:14" ht="11.25" customHeight="1" x14ac:dyDescent="0.2">
      <c r="A78" s="9" t="s">
        <v>217</v>
      </c>
      <c r="B78" s="11">
        <v>51747.644628000009</v>
      </c>
      <c r="C78" s="11">
        <v>32392.343067999998</v>
      </c>
      <c r="D78" s="11">
        <v>36984.645340000003</v>
      </c>
      <c r="E78" s="12">
        <v>14.177122853878046</v>
      </c>
      <c r="F78" s="12"/>
      <c r="G78" s="11">
        <v>116447.96586999999</v>
      </c>
      <c r="H78" s="11">
        <v>74779.402409999981</v>
      </c>
      <c r="I78" s="11">
        <v>92129.726630000034</v>
      </c>
      <c r="J78" s="12">
        <v>23.202009725715399</v>
      </c>
      <c r="L78" s="176"/>
    </row>
    <row r="79" spans="1:14" ht="11.25" customHeight="1" x14ac:dyDescent="0.2">
      <c r="A79" s="9" t="s">
        <v>218</v>
      </c>
      <c r="B79" s="11">
        <v>409.6115256999999</v>
      </c>
      <c r="C79" s="11">
        <v>253.69866569999999</v>
      </c>
      <c r="D79" s="11">
        <v>328.58900999999997</v>
      </c>
      <c r="E79" s="12">
        <v>29.51940803210934</v>
      </c>
      <c r="F79" s="12"/>
      <c r="G79" s="11">
        <v>3138.6550999999995</v>
      </c>
      <c r="H79" s="11">
        <v>2239.2573600000001</v>
      </c>
      <c r="I79" s="11">
        <v>2728.2437600000007</v>
      </c>
      <c r="J79" s="12">
        <v>21.836989741991999</v>
      </c>
      <c r="L79" s="176"/>
    </row>
    <row r="80" spans="1:14" ht="11.25" customHeight="1" x14ac:dyDescent="0.2">
      <c r="A80" s="9"/>
      <c r="B80" s="11"/>
      <c r="C80" s="11"/>
      <c r="D80" s="11"/>
      <c r="E80" s="12"/>
      <c r="F80" s="12"/>
      <c r="G80" s="11"/>
      <c r="H80" s="11"/>
      <c r="I80" s="11"/>
      <c r="J80" s="12"/>
      <c r="L80" s="176"/>
    </row>
    <row r="81" spans="1:14" s="20" customFormat="1" ht="11.25" customHeight="1" x14ac:dyDescent="0.2">
      <c r="A81" s="17" t="s">
        <v>290</v>
      </c>
      <c r="B81" s="18">
        <v>14574.585743399999</v>
      </c>
      <c r="C81" s="18">
        <v>8076.3210453000011</v>
      </c>
      <c r="D81" s="18">
        <v>8899.9880845000007</v>
      </c>
      <c r="E81" s="16">
        <v>10.198542561397204</v>
      </c>
      <c r="F81" s="16"/>
      <c r="G81" s="18">
        <v>78903.396580000001</v>
      </c>
      <c r="H81" s="18">
        <v>45063.156169999987</v>
      </c>
      <c r="I81" s="18">
        <v>50028.102330000002</v>
      </c>
      <c r="J81" s="16">
        <v>11.017750601555392</v>
      </c>
      <c r="L81" s="175"/>
      <c r="M81" s="173"/>
      <c r="N81" s="173"/>
    </row>
    <row r="82" spans="1:14" ht="11.25" customHeight="1" x14ac:dyDescent="0.2">
      <c r="A82" s="9" t="s">
        <v>219</v>
      </c>
      <c r="B82" s="11">
        <v>14035.519777799998</v>
      </c>
      <c r="C82" s="11">
        <v>7707.400311800001</v>
      </c>
      <c r="D82" s="11">
        <v>8371.8781619000001</v>
      </c>
      <c r="E82" s="12">
        <v>8.6212967176842596</v>
      </c>
      <c r="F82" s="12"/>
      <c r="G82" s="11">
        <v>66162.903300000005</v>
      </c>
      <c r="H82" s="11">
        <v>36481.022869999993</v>
      </c>
      <c r="I82" s="11">
        <v>41931.025849999998</v>
      </c>
      <c r="J82" s="12">
        <v>14.939282265799065</v>
      </c>
      <c r="L82" s="176"/>
    </row>
    <row r="83" spans="1:14" ht="11.25" customHeight="1" x14ac:dyDescent="0.2">
      <c r="A83" s="9" t="s">
        <v>220</v>
      </c>
      <c r="B83" s="11">
        <v>150.59725209999999</v>
      </c>
      <c r="C83" s="11">
        <v>101.44847999999999</v>
      </c>
      <c r="D83" s="11">
        <v>93.112799999999993</v>
      </c>
      <c r="E83" s="12">
        <v>-8.2166632757829348</v>
      </c>
      <c r="F83" s="12"/>
      <c r="G83" s="11">
        <v>10455.434789999999</v>
      </c>
      <c r="H83" s="11">
        <v>6824.1124399999999</v>
      </c>
      <c r="I83" s="11">
        <v>6111.3010299999996</v>
      </c>
      <c r="J83" s="12">
        <v>-10.445481610499371</v>
      </c>
      <c r="L83" s="176"/>
    </row>
    <row r="84" spans="1:14" ht="11.25" customHeight="1" x14ac:dyDescent="0.2">
      <c r="A84" s="9" t="s">
        <v>301</v>
      </c>
      <c r="B84" s="11">
        <v>10.632</v>
      </c>
      <c r="C84" s="11">
        <v>9.6639999999999997</v>
      </c>
      <c r="D84" s="11">
        <v>15.495419999999999</v>
      </c>
      <c r="E84" s="12">
        <v>60.341680463576154</v>
      </c>
      <c r="F84" s="12"/>
      <c r="G84" s="11">
        <v>141.13425000000001</v>
      </c>
      <c r="H84" s="11">
        <v>126.09829999999999</v>
      </c>
      <c r="I84" s="11">
        <v>243.01042999999999</v>
      </c>
      <c r="J84" s="12">
        <v>92.715072288841327</v>
      </c>
      <c r="L84" s="176"/>
    </row>
    <row r="85" spans="1:14" ht="11.25" customHeight="1" x14ac:dyDescent="0.2">
      <c r="A85" s="9" t="s">
        <v>0</v>
      </c>
      <c r="B85" s="11">
        <v>377.83671350000003</v>
      </c>
      <c r="C85" s="11">
        <v>257.80825349999998</v>
      </c>
      <c r="D85" s="11">
        <v>419.50170260000004</v>
      </c>
      <c r="E85" s="12">
        <v>62.718492098236908</v>
      </c>
      <c r="F85" s="12"/>
      <c r="G85" s="11">
        <v>2143.9242399999998</v>
      </c>
      <c r="H85" s="11">
        <v>1631.92256</v>
      </c>
      <c r="I85" s="11">
        <v>1742.7650199999998</v>
      </c>
      <c r="J85" s="12">
        <v>6.792139695648288</v>
      </c>
      <c r="L85" s="176"/>
    </row>
    <row r="86" spans="1:14" ht="11.25" customHeight="1" x14ac:dyDescent="0.2">
      <c r="A86" s="9"/>
      <c r="B86" s="11"/>
      <c r="C86" s="11"/>
      <c r="D86" s="11"/>
      <c r="E86" s="12"/>
      <c r="F86" s="12"/>
      <c r="G86" s="11"/>
      <c r="H86" s="11"/>
      <c r="I86" s="11"/>
      <c r="J86" s="12"/>
      <c r="L86" s="176"/>
    </row>
    <row r="87" spans="1:14" s="20" customFormat="1" ht="11.25" customHeight="1" x14ac:dyDescent="0.2">
      <c r="A87" s="17" t="s">
        <v>2</v>
      </c>
      <c r="B87" s="18">
        <v>93969.813891900005</v>
      </c>
      <c r="C87" s="18">
        <v>62974.674740000009</v>
      </c>
      <c r="D87" s="18">
        <v>69019.214840000001</v>
      </c>
      <c r="E87" s="16">
        <v>9.5983665258387418</v>
      </c>
      <c r="F87" s="16"/>
      <c r="G87" s="18">
        <v>147100.04355000003</v>
      </c>
      <c r="H87" s="18">
        <v>95217.446879999989</v>
      </c>
      <c r="I87" s="18">
        <v>120743.85367999999</v>
      </c>
      <c r="J87" s="16">
        <v>26.808539439384731</v>
      </c>
      <c r="L87" s="175"/>
      <c r="M87" s="173"/>
      <c r="N87" s="173"/>
    </row>
    <row r="88" spans="1:14" ht="11.25" customHeight="1" x14ac:dyDescent="0.2">
      <c r="A88" s="9" t="s">
        <v>94</v>
      </c>
      <c r="B88" s="11">
        <v>59613.31738</v>
      </c>
      <c r="C88" s="11">
        <v>41233.582900000009</v>
      </c>
      <c r="D88" s="11">
        <v>45317.384900000005</v>
      </c>
      <c r="E88" s="12">
        <v>9.9040677835444484</v>
      </c>
      <c r="F88" s="12"/>
      <c r="G88" s="11">
        <v>68641.205650000004</v>
      </c>
      <c r="H88" s="11">
        <v>47240.84951</v>
      </c>
      <c r="I88" s="11">
        <v>61393.011049999994</v>
      </c>
      <c r="J88" s="12">
        <v>29.957466232702359</v>
      </c>
      <c r="L88" s="176"/>
    </row>
    <row r="89" spans="1:14" ht="11.25" customHeight="1" x14ac:dyDescent="0.2">
      <c r="A89" s="9" t="s">
        <v>221</v>
      </c>
      <c r="B89" s="11">
        <v>21357.180620000003</v>
      </c>
      <c r="C89" s="11">
        <v>13467.704320000001</v>
      </c>
      <c r="D89" s="11">
        <v>15220.58058</v>
      </c>
      <c r="E89" s="12">
        <v>13.015404989229822</v>
      </c>
      <c r="F89" s="12"/>
      <c r="G89" s="11">
        <v>45292.654410000017</v>
      </c>
      <c r="H89" s="11">
        <v>26508.854899999991</v>
      </c>
      <c r="I89" s="11">
        <v>39570.783059999994</v>
      </c>
      <c r="J89" s="12">
        <v>49.273830232478304</v>
      </c>
      <c r="L89" s="176"/>
    </row>
    <row r="90" spans="1:14" ht="11.25" customHeight="1" x14ac:dyDescent="0.2">
      <c r="A90" s="9" t="s">
        <v>302</v>
      </c>
      <c r="B90" s="11">
        <v>246.29554999999999</v>
      </c>
      <c r="C90" s="11">
        <v>94.185000000000002</v>
      </c>
      <c r="D90" s="11">
        <v>7.4</v>
      </c>
      <c r="E90" s="12">
        <v>-92.143122577905189</v>
      </c>
      <c r="F90" s="12"/>
      <c r="G90" s="11">
        <v>254.67543000000001</v>
      </c>
      <c r="H90" s="11">
        <v>104.64265999999999</v>
      </c>
      <c r="I90" s="11">
        <v>11.025270000000001</v>
      </c>
      <c r="J90" s="12">
        <v>-89.463885952440421</v>
      </c>
      <c r="L90" s="176"/>
    </row>
    <row r="91" spans="1:14" ht="11.25" customHeight="1" x14ac:dyDescent="0.2">
      <c r="A91" s="9" t="s">
        <v>389</v>
      </c>
      <c r="B91" s="11">
        <v>12753.020341900001</v>
      </c>
      <c r="C91" s="11">
        <v>8179.2025200000007</v>
      </c>
      <c r="D91" s="11">
        <v>8473.8493600000002</v>
      </c>
      <c r="E91" s="12">
        <v>3.6023908110787204</v>
      </c>
      <c r="F91" s="12"/>
      <c r="G91" s="11">
        <v>32911.50806</v>
      </c>
      <c r="H91" s="11">
        <v>21363.09981</v>
      </c>
      <c r="I91" s="11">
        <v>19769.034299999999</v>
      </c>
      <c r="J91" s="12">
        <v>-7.4617706427314516</v>
      </c>
      <c r="L91" s="176"/>
    </row>
    <row r="92" spans="1:14" s="20" customFormat="1" ht="11.25" customHeight="1" x14ac:dyDescent="0.2">
      <c r="A92" s="17"/>
      <c r="B92" s="18"/>
      <c r="C92" s="18"/>
      <c r="D92" s="18"/>
      <c r="E92" s="16"/>
      <c r="F92" s="16"/>
      <c r="G92" s="18"/>
      <c r="H92" s="18"/>
      <c r="I92" s="18"/>
      <c r="J92" s="12"/>
      <c r="L92" s="175"/>
      <c r="M92" s="173"/>
      <c r="N92" s="173"/>
    </row>
    <row r="93" spans="1:14" s="20" customFormat="1" ht="11.25" customHeight="1" x14ac:dyDescent="0.2">
      <c r="A93" s="17" t="s">
        <v>326</v>
      </c>
      <c r="B93" s="18">
        <v>1946.0228499999998</v>
      </c>
      <c r="C93" s="18">
        <v>1278.9511300000001</v>
      </c>
      <c r="D93" s="18">
        <v>1452.6676301</v>
      </c>
      <c r="E93" s="16">
        <v>13.582731663875208</v>
      </c>
      <c r="F93" s="16"/>
      <c r="G93" s="18">
        <v>13722.352559999998</v>
      </c>
      <c r="H93" s="18">
        <v>10446.989910000006</v>
      </c>
      <c r="I93" s="18">
        <v>5168.933829999999</v>
      </c>
      <c r="J93" s="16">
        <v>-50.52226646593941</v>
      </c>
      <c r="L93" s="175"/>
      <c r="M93" s="173"/>
      <c r="N93" s="173"/>
    </row>
    <row r="94" spans="1:14" x14ac:dyDescent="0.2">
      <c r="A94" s="86"/>
      <c r="B94" s="92"/>
      <c r="C94" s="92"/>
      <c r="D94" s="92"/>
      <c r="E94" s="92"/>
      <c r="F94" s="92"/>
      <c r="G94" s="92"/>
      <c r="H94" s="92"/>
      <c r="I94" s="92"/>
      <c r="J94" s="86"/>
      <c r="L94" s="176"/>
    </row>
    <row r="95" spans="1:14" x14ac:dyDescent="0.2">
      <c r="A95" s="9" t="s">
        <v>451</v>
      </c>
      <c r="B95" s="9"/>
      <c r="C95" s="9"/>
      <c r="D95" s="9"/>
      <c r="E95" s="9"/>
      <c r="F95" s="9"/>
      <c r="G95" s="9"/>
      <c r="H95" s="9"/>
      <c r="I95" s="9"/>
      <c r="J95" s="9"/>
      <c r="L95" s="176"/>
    </row>
    <row r="96" spans="1:14" ht="20.100000000000001" customHeight="1" x14ac:dyDescent="0.25">
      <c r="A96" s="354" t="s">
        <v>163</v>
      </c>
      <c r="B96" s="354"/>
      <c r="C96" s="354"/>
      <c r="D96" s="354"/>
      <c r="E96" s="354"/>
      <c r="F96" s="354"/>
      <c r="G96" s="354"/>
      <c r="H96" s="354"/>
      <c r="I96" s="354"/>
      <c r="J96" s="354"/>
      <c r="L96" s="176"/>
    </row>
    <row r="97" spans="1:21" ht="20.100000000000001" customHeight="1" x14ac:dyDescent="0.25">
      <c r="A97" s="355" t="s">
        <v>158</v>
      </c>
      <c r="B97" s="355"/>
      <c r="C97" s="355"/>
      <c r="D97" s="355"/>
      <c r="E97" s="355"/>
      <c r="F97" s="355"/>
      <c r="G97" s="355"/>
      <c r="H97" s="355"/>
      <c r="I97" s="355"/>
      <c r="J97" s="355"/>
      <c r="L97" s="176"/>
    </row>
    <row r="98" spans="1:21" s="20" customFormat="1" x14ac:dyDescent="0.2">
      <c r="A98" s="17"/>
      <c r="B98" s="356" t="s">
        <v>104</v>
      </c>
      <c r="C98" s="356"/>
      <c r="D98" s="356"/>
      <c r="E98" s="356"/>
      <c r="F98" s="300"/>
      <c r="G98" s="356" t="s">
        <v>463</v>
      </c>
      <c r="H98" s="356"/>
      <c r="I98" s="356"/>
      <c r="J98" s="356"/>
      <c r="K98" s="93"/>
      <c r="L98" s="172"/>
      <c r="M98" s="172"/>
      <c r="N98" s="172"/>
      <c r="O98" s="93"/>
    </row>
    <row r="99" spans="1:21" s="20" customFormat="1" x14ac:dyDescent="0.2">
      <c r="A99" s="17" t="s">
        <v>265</v>
      </c>
      <c r="B99" s="360">
        <v>2017</v>
      </c>
      <c r="C99" s="357" t="s">
        <v>497</v>
      </c>
      <c r="D99" s="357"/>
      <c r="E99" s="357"/>
      <c r="F99" s="300"/>
      <c r="G99" s="360">
        <v>2017</v>
      </c>
      <c r="H99" s="357" t="s">
        <v>497</v>
      </c>
      <c r="I99" s="357"/>
      <c r="J99" s="357"/>
      <c r="K99" s="93"/>
      <c r="L99" s="172"/>
      <c r="M99" s="172"/>
      <c r="N99" s="172"/>
      <c r="O99" s="93"/>
    </row>
    <row r="100" spans="1:21" s="20" customFormat="1" x14ac:dyDescent="0.2">
      <c r="A100" s="125"/>
      <c r="B100" s="361"/>
      <c r="C100" s="264">
        <v>2017</v>
      </c>
      <c r="D100" s="264">
        <v>2018</v>
      </c>
      <c r="E100" s="301" t="s">
        <v>509</v>
      </c>
      <c r="F100" s="127"/>
      <c r="G100" s="361"/>
      <c r="H100" s="264">
        <v>2017</v>
      </c>
      <c r="I100" s="264">
        <v>2018</v>
      </c>
      <c r="J100" s="301" t="s">
        <v>509</v>
      </c>
      <c r="L100" s="173"/>
      <c r="M100" s="173"/>
      <c r="N100" s="173"/>
    </row>
    <row r="101" spans="1:21" x14ac:dyDescent="0.2">
      <c r="A101" s="9"/>
      <c r="B101" s="9"/>
      <c r="C101" s="9"/>
      <c r="D101" s="9"/>
      <c r="E101" s="9"/>
      <c r="F101" s="9"/>
      <c r="G101" s="9"/>
      <c r="H101" s="9"/>
      <c r="I101" s="9"/>
      <c r="J101" s="11"/>
      <c r="L101" s="176"/>
    </row>
    <row r="102" spans="1:21" s="21" customFormat="1" x14ac:dyDescent="0.2">
      <c r="A102" s="88" t="s">
        <v>297</v>
      </c>
      <c r="B102" s="88">
        <v>45604.46375119999</v>
      </c>
      <c r="C102" s="88">
        <v>44052.5429525</v>
      </c>
      <c r="D102" s="88">
        <v>52617.890861799999</v>
      </c>
      <c r="E102" s="16">
        <v>19.443481205013867</v>
      </c>
      <c r="F102" s="88"/>
      <c r="G102" s="88">
        <v>315684.85980000009</v>
      </c>
      <c r="H102" s="88">
        <v>286167.00384000008</v>
      </c>
      <c r="I102" s="88">
        <v>341328.30581000005</v>
      </c>
      <c r="J102" s="16">
        <v>19.275912746684583</v>
      </c>
      <c r="L102" s="175"/>
      <c r="M102" s="208"/>
      <c r="N102" s="208"/>
    </row>
    <row r="103" spans="1:21" ht="11.25" customHeight="1" x14ac:dyDescent="0.2">
      <c r="A103" s="17"/>
      <c r="B103" s="18"/>
      <c r="C103" s="18"/>
      <c r="D103" s="18"/>
      <c r="E103" s="16"/>
      <c r="F103" s="16"/>
      <c r="G103" s="18"/>
      <c r="H103" s="18"/>
      <c r="I103" s="18"/>
      <c r="J103" s="12"/>
      <c r="K103" s="85"/>
      <c r="L103" s="178"/>
      <c r="M103" s="171"/>
      <c r="N103" s="171"/>
      <c r="O103" s="85"/>
      <c r="P103" s="85"/>
      <c r="Q103" s="85"/>
      <c r="R103" s="85"/>
      <c r="S103" s="85"/>
      <c r="T103" s="85"/>
      <c r="U103" s="85"/>
    </row>
    <row r="104" spans="1:21" ht="11.25" customHeight="1" x14ac:dyDescent="0.2">
      <c r="A104" s="9" t="s">
        <v>303</v>
      </c>
      <c r="B104" s="11">
        <v>715</v>
      </c>
      <c r="C104" s="11">
        <v>715</v>
      </c>
      <c r="D104" s="11">
        <v>0</v>
      </c>
      <c r="E104" s="12" t="s">
        <v>512</v>
      </c>
      <c r="F104" s="16"/>
      <c r="G104" s="11">
        <v>684.75049999999999</v>
      </c>
      <c r="H104" s="11">
        <v>684.75049999999999</v>
      </c>
      <c r="I104" s="11">
        <v>0</v>
      </c>
      <c r="J104" s="12" t="s">
        <v>512</v>
      </c>
      <c r="K104" s="85"/>
      <c r="L104" s="178"/>
      <c r="M104" s="171"/>
      <c r="N104" s="171"/>
      <c r="O104" s="85"/>
      <c r="P104" s="85"/>
      <c r="Q104" s="85"/>
      <c r="R104" s="85"/>
      <c r="S104" s="85"/>
      <c r="T104" s="85"/>
      <c r="U104" s="85"/>
    </row>
    <row r="105" spans="1:21" ht="11.25" customHeight="1" x14ac:dyDescent="0.2">
      <c r="A105" s="9" t="s">
        <v>327</v>
      </c>
      <c r="B105" s="11">
        <v>339.77246000000002</v>
      </c>
      <c r="C105" s="11">
        <v>339.77246000000002</v>
      </c>
      <c r="D105" s="11">
        <v>142.51400000000001</v>
      </c>
      <c r="E105" s="12">
        <v>-58.056047273519461</v>
      </c>
      <c r="F105" s="16"/>
      <c r="G105" s="11">
        <v>469.31966000000006</v>
      </c>
      <c r="H105" s="11">
        <v>469.31966000000006</v>
      </c>
      <c r="I105" s="11">
        <v>209.45113000000001</v>
      </c>
      <c r="J105" s="12">
        <v>-55.371328360716873</v>
      </c>
      <c r="K105" s="85"/>
      <c r="L105" s="178"/>
      <c r="M105" s="171"/>
      <c r="N105" s="171"/>
      <c r="O105" s="85"/>
      <c r="P105" s="85"/>
      <c r="Q105" s="85"/>
      <c r="R105" s="85"/>
      <c r="S105" s="85"/>
      <c r="T105" s="85"/>
      <c r="U105" s="85"/>
    </row>
    <row r="106" spans="1:21" ht="11.25" customHeight="1" x14ac:dyDescent="0.2">
      <c r="A106" s="9" t="s">
        <v>376</v>
      </c>
      <c r="B106" s="11">
        <v>1747.5138400000001</v>
      </c>
      <c r="C106" s="11">
        <v>1658.33502</v>
      </c>
      <c r="D106" s="11">
        <v>538.44460500000002</v>
      </c>
      <c r="E106" s="12">
        <v>-67.531011616699743</v>
      </c>
      <c r="F106" s="16"/>
      <c r="G106" s="11">
        <v>5067.2413599999991</v>
      </c>
      <c r="H106" s="11">
        <v>4437.7868499999995</v>
      </c>
      <c r="I106" s="11">
        <v>1881.3037099999997</v>
      </c>
      <c r="J106" s="12">
        <v>-57.607163805084511</v>
      </c>
      <c r="K106" s="85"/>
      <c r="L106" s="178"/>
      <c r="M106" s="171"/>
      <c r="N106" s="171"/>
      <c r="O106" s="85"/>
      <c r="P106" s="85"/>
      <c r="Q106" s="85"/>
      <c r="R106" s="85"/>
      <c r="S106" s="85"/>
      <c r="T106" s="85"/>
      <c r="U106" s="85"/>
    </row>
    <row r="107" spans="1:21" ht="11.25" customHeight="1" x14ac:dyDescent="0.2">
      <c r="A107" s="9" t="s">
        <v>335</v>
      </c>
      <c r="B107" s="11">
        <v>245.677988</v>
      </c>
      <c r="C107" s="11">
        <v>163.01368000000002</v>
      </c>
      <c r="D107" s="11">
        <v>248.36178000000001</v>
      </c>
      <c r="E107" s="12">
        <v>52.356403462580545</v>
      </c>
      <c r="F107" s="16"/>
      <c r="G107" s="11">
        <v>4096.8847000000005</v>
      </c>
      <c r="H107" s="11">
        <v>3070.9262899999999</v>
      </c>
      <c r="I107" s="11">
        <v>2588.48</v>
      </c>
      <c r="J107" s="12">
        <v>-15.710122759084527</v>
      </c>
      <c r="K107" s="85"/>
      <c r="L107" s="178"/>
      <c r="M107" s="171"/>
      <c r="N107" s="171"/>
      <c r="O107" s="85"/>
      <c r="P107" s="85"/>
      <c r="Q107" s="85"/>
      <c r="R107" s="85"/>
      <c r="S107" s="85"/>
      <c r="T107" s="85"/>
      <c r="U107" s="85"/>
    </row>
    <row r="108" spans="1:21" ht="11.25" customHeight="1" x14ac:dyDescent="0.2">
      <c r="A108" s="9" t="s">
        <v>304</v>
      </c>
      <c r="B108" s="11">
        <v>0</v>
      </c>
      <c r="C108" s="11">
        <v>0</v>
      </c>
      <c r="D108" s="11">
        <v>44.600999999999999</v>
      </c>
      <c r="E108" s="12" t="s">
        <v>512</v>
      </c>
      <c r="F108" s="16"/>
      <c r="G108" s="11">
        <v>0</v>
      </c>
      <c r="H108" s="11">
        <v>0</v>
      </c>
      <c r="I108" s="11">
        <v>33.948099999999997</v>
      </c>
      <c r="J108" s="12" t="s">
        <v>512</v>
      </c>
      <c r="K108" s="85"/>
      <c r="L108" s="178"/>
      <c r="M108" s="171"/>
      <c r="N108" s="171"/>
      <c r="O108" s="85"/>
      <c r="P108" s="85"/>
      <c r="Q108" s="85"/>
      <c r="R108" s="85"/>
      <c r="S108" s="85"/>
      <c r="T108" s="85"/>
      <c r="U108" s="85"/>
    </row>
    <row r="109" spans="1:21" ht="11.25" customHeight="1" x14ac:dyDescent="0.2">
      <c r="A109" s="9" t="s">
        <v>80</v>
      </c>
      <c r="B109" s="11">
        <v>7.1739499999999996</v>
      </c>
      <c r="C109" s="11">
        <v>7.1739499999999996</v>
      </c>
      <c r="D109" s="11">
        <v>11.3</v>
      </c>
      <c r="E109" s="12">
        <v>57.514340077642032</v>
      </c>
      <c r="F109" s="16"/>
      <c r="G109" s="11">
        <v>13.51557</v>
      </c>
      <c r="H109" s="11">
        <v>13.51557</v>
      </c>
      <c r="I109" s="11">
        <v>3.4743600000000003</v>
      </c>
      <c r="J109" s="12">
        <v>-74.293647992648474</v>
      </c>
      <c r="K109" s="85"/>
      <c r="L109" s="178"/>
      <c r="M109" s="171"/>
      <c r="N109" s="171"/>
      <c r="O109" s="85"/>
      <c r="P109" s="85"/>
      <c r="Q109" s="85"/>
      <c r="R109" s="85"/>
      <c r="S109" s="85"/>
      <c r="T109" s="85"/>
      <c r="U109" s="85"/>
    </row>
    <row r="110" spans="1:21" ht="11.25" customHeight="1" x14ac:dyDescent="0.2">
      <c r="A110" s="9" t="s">
        <v>377</v>
      </c>
      <c r="B110" s="11">
        <v>21991.563854999997</v>
      </c>
      <c r="C110" s="11">
        <v>21717.297644999999</v>
      </c>
      <c r="D110" s="11">
        <v>27010.605860999996</v>
      </c>
      <c r="E110" s="12">
        <v>24.373696500027847</v>
      </c>
      <c r="F110" s="16"/>
      <c r="G110" s="11">
        <v>81808.87573</v>
      </c>
      <c r="H110" s="11">
        <v>79577.308210000003</v>
      </c>
      <c r="I110" s="11">
        <v>84092.890269999989</v>
      </c>
      <c r="J110" s="12">
        <v>5.6744594176063572</v>
      </c>
      <c r="K110" s="85"/>
      <c r="L110" s="178"/>
      <c r="M110" s="171"/>
      <c r="N110" s="171"/>
      <c r="O110" s="85"/>
      <c r="P110" s="85"/>
      <c r="Q110" s="85"/>
      <c r="R110" s="85"/>
      <c r="S110" s="85"/>
      <c r="T110" s="85"/>
      <c r="U110" s="85"/>
    </row>
    <row r="111" spans="1:21" ht="11.25" customHeight="1" x14ac:dyDescent="0.2">
      <c r="A111" s="9" t="s">
        <v>370</v>
      </c>
      <c r="B111" s="11">
        <v>794.3</v>
      </c>
      <c r="C111" s="11">
        <v>710.3</v>
      </c>
      <c r="D111" s="11">
        <v>1187.912</v>
      </c>
      <c r="E111" s="12">
        <v>67.240884133464732</v>
      </c>
      <c r="F111" s="16"/>
      <c r="G111" s="11">
        <v>630.32650000000001</v>
      </c>
      <c r="H111" s="11">
        <v>553.06150000000002</v>
      </c>
      <c r="I111" s="11">
        <v>890.45060999999987</v>
      </c>
      <c r="J111" s="12">
        <v>61.003904629051164</v>
      </c>
      <c r="K111" s="85"/>
      <c r="L111" s="178"/>
      <c r="M111" s="171"/>
      <c r="N111" s="171"/>
      <c r="O111" s="85"/>
      <c r="P111" s="85"/>
      <c r="Q111" s="85"/>
      <c r="R111" s="85"/>
      <c r="S111" s="85"/>
      <c r="T111" s="85"/>
      <c r="U111" s="85"/>
    </row>
    <row r="112" spans="1:21" ht="11.25" customHeight="1" x14ac:dyDescent="0.2">
      <c r="A112" s="9" t="s">
        <v>340</v>
      </c>
      <c r="B112" s="11">
        <v>2.8000000000000003E-4</v>
      </c>
      <c r="C112" s="11">
        <v>2.8000000000000003E-4</v>
      </c>
      <c r="D112" s="11">
        <v>0.35310000000000002</v>
      </c>
      <c r="E112" s="12">
        <v>126007.14285714284</v>
      </c>
      <c r="F112" s="16"/>
      <c r="G112" s="11">
        <v>1.08778</v>
      </c>
      <c r="H112" s="11">
        <v>1.08778</v>
      </c>
      <c r="I112" s="11">
        <v>0.43802999999999997</v>
      </c>
      <c r="J112" s="12">
        <v>-59.731747228299845</v>
      </c>
      <c r="K112" s="85"/>
      <c r="L112" s="178"/>
      <c r="M112" s="171"/>
      <c r="N112" s="171"/>
      <c r="O112" s="85"/>
      <c r="P112" s="85"/>
      <c r="Q112" s="85"/>
      <c r="R112" s="85"/>
      <c r="S112" s="85"/>
      <c r="T112" s="85"/>
      <c r="U112" s="85"/>
    </row>
    <row r="113" spans="1:21" ht="11.25" customHeight="1" x14ac:dyDescent="0.2">
      <c r="A113" s="9" t="s">
        <v>378</v>
      </c>
      <c r="B113" s="11">
        <v>7708.1022939999993</v>
      </c>
      <c r="C113" s="11">
        <v>7697.6480439999996</v>
      </c>
      <c r="D113" s="11">
        <v>6513.1733600000007</v>
      </c>
      <c r="E113" s="12">
        <v>-15.387488194179625</v>
      </c>
      <c r="F113" s="16"/>
      <c r="G113" s="11">
        <v>12700.167410000002</v>
      </c>
      <c r="H113" s="11">
        <v>12689.713160000001</v>
      </c>
      <c r="I113" s="11">
        <v>12102.476930000001</v>
      </c>
      <c r="J113" s="12">
        <v>-4.6276556656226262</v>
      </c>
      <c r="K113" s="85"/>
      <c r="L113" s="178"/>
      <c r="M113" s="171"/>
      <c r="N113" s="171"/>
      <c r="O113" s="85"/>
      <c r="P113" s="85"/>
      <c r="Q113" s="85"/>
      <c r="R113" s="85"/>
      <c r="S113" s="85"/>
      <c r="T113" s="85"/>
      <c r="U113" s="85"/>
    </row>
    <row r="114" spans="1:21" ht="11.25" customHeight="1" x14ac:dyDescent="0.2">
      <c r="A114" s="9" t="s">
        <v>305</v>
      </c>
      <c r="B114" s="11">
        <v>4477.3213250000008</v>
      </c>
      <c r="C114" s="11">
        <v>4477.3213250000008</v>
      </c>
      <c r="D114" s="11">
        <v>7224.2061109999995</v>
      </c>
      <c r="E114" s="12">
        <v>61.351075489316116</v>
      </c>
      <c r="F114" s="16"/>
      <c r="G114" s="11">
        <v>13436.917970000002</v>
      </c>
      <c r="H114" s="11">
        <v>13436.917970000002</v>
      </c>
      <c r="I114" s="11">
        <v>21271.335120000003</v>
      </c>
      <c r="J114" s="12">
        <v>58.305164677581189</v>
      </c>
      <c r="K114" s="85"/>
      <c r="L114" s="178"/>
      <c r="M114" s="171"/>
      <c r="N114" s="171"/>
      <c r="O114" s="85"/>
      <c r="P114" s="85"/>
      <c r="Q114" s="85"/>
      <c r="R114" s="85"/>
      <c r="S114" s="85"/>
      <c r="T114" s="85"/>
      <c r="U114" s="85"/>
    </row>
    <row r="115" spans="1:21" ht="11.25" customHeight="1" x14ac:dyDescent="0.2">
      <c r="A115" s="9" t="s">
        <v>306</v>
      </c>
      <c r="B115" s="11">
        <v>4819.1322400000008</v>
      </c>
      <c r="C115" s="11">
        <v>4577.033620000002</v>
      </c>
      <c r="D115" s="11">
        <v>7154.3381065999984</v>
      </c>
      <c r="E115" s="12">
        <v>56.309494327026499</v>
      </c>
      <c r="F115" s="16"/>
      <c r="G115" s="11">
        <v>21233.983740000007</v>
      </c>
      <c r="H115" s="11">
        <v>19982.235950000002</v>
      </c>
      <c r="I115" s="11">
        <v>27557.403839999999</v>
      </c>
      <c r="J115" s="12">
        <v>37.909510772241674</v>
      </c>
      <c r="K115" s="85"/>
      <c r="L115" s="178"/>
      <c r="M115" s="171"/>
      <c r="N115" s="171"/>
      <c r="O115" s="85"/>
      <c r="P115" s="85"/>
      <c r="Q115" s="85"/>
      <c r="R115" s="85"/>
      <c r="S115" s="85"/>
      <c r="T115" s="85"/>
      <c r="U115" s="85"/>
    </row>
    <row r="116" spans="1:21" ht="11.25" customHeight="1" x14ac:dyDescent="0.2">
      <c r="A116" s="9" t="s">
        <v>307</v>
      </c>
      <c r="B116" s="11">
        <v>20.927499999999998</v>
      </c>
      <c r="C116" s="11">
        <v>20.927499999999998</v>
      </c>
      <c r="D116" s="11">
        <v>128.70443</v>
      </c>
      <c r="E116" s="12">
        <v>515.0014574124956</v>
      </c>
      <c r="F116" s="16"/>
      <c r="G116" s="11">
        <v>71.932289999999995</v>
      </c>
      <c r="H116" s="11">
        <v>71.932289999999995</v>
      </c>
      <c r="I116" s="11">
        <v>307.68220000000002</v>
      </c>
      <c r="J116" s="12">
        <v>327.73864143627299</v>
      </c>
      <c r="K116" s="85"/>
      <c r="L116" s="178"/>
      <c r="M116" s="171"/>
      <c r="N116" s="171"/>
      <c r="O116" s="85"/>
      <c r="P116" s="85"/>
      <c r="Q116" s="85"/>
      <c r="R116" s="85"/>
      <c r="S116" s="85"/>
      <c r="T116" s="85"/>
      <c r="U116" s="85"/>
    </row>
    <row r="117" spans="1:21" ht="11.25" customHeight="1" x14ac:dyDescent="0.2">
      <c r="A117" s="9" t="s">
        <v>308</v>
      </c>
      <c r="B117" s="11">
        <v>0</v>
      </c>
      <c r="C117" s="11">
        <v>0</v>
      </c>
      <c r="D117" s="11">
        <v>1.9730000000000001E-2</v>
      </c>
      <c r="E117" s="12" t="s">
        <v>512</v>
      </c>
      <c r="F117" s="16"/>
      <c r="G117" s="11">
        <v>0</v>
      </c>
      <c r="H117" s="11">
        <v>0</v>
      </c>
      <c r="I117" s="11">
        <v>23.675999999999998</v>
      </c>
      <c r="J117" s="12" t="s">
        <v>512</v>
      </c>
      <c r="K117" s="85"/>
      <c r="L117" s="178"/>
      <c r="M117" s="171"/>
      <c r="N117" s="171"/>
      <c r="O117" s="85"/>
      <c r="P117" s="85"/>
      <c r="Q117" s="85"/>
      <c r="R117" s="85"/>
      <c r="S117" s="85"/>
      <c r="T117" s="85"/>
      <c r="U117" s="85"/>
    </row>
    <row r="118" spans="1:21" ht="11.25" customHeight="1" x14ac:dyDescent="0.2">
      <c r="A118" s="9" t="s">
        <v>334</v>
      </c>
      <c r="B118" s="11">
        <v>0</v>
      </c>
      <c r="C118" s="11">
        <v>0</v>
      </c>
      <c r="D118" s="11">
        <v>0</v>
      </c>
      <c r="E118" s="12" t="s">
        <v>512</v>
      </c>
      <c r="F118" s="16"/>
      <c r="G118" s="11">
        <v>0</v>
      </c>
      <c r="H118" s="11">
        <v>0</v>
      </c>
      <c r="I118" s="11">
        <v>0</v>
      </c>
      <c r="J118" s="12" t="s">
        <v>512</v>
      </c>
      <c r="K118" s="85"/>
      <c r="L118" s="178"/>
      <c r="M118" s="171"/>
      <c r="N118" s="171"/>
      <c r="O118" s="85"/>
      <c r="P118" s="85"/>
      <c r="Q118" s="85"/>
      <c r="R118" s="85"/>
      <c r="S118" s="85"/>
      <c r="T118" s="85"/>
      <c r="U118" s="85"/>
    </row>
    <row r="119" spans="1:21" ht="11.25" customHeight="1" x14ac:dyDescent="0.2">
      <c r="A119" s="9" t="s">
        <v>309</v>
      </c>
      <c r="B119" s="11">
        <v>0.14207999999999998</v>
      </c>
      <c r="C119" s="11">
        <v>0</v>
      </c>
      <c r="D119" s="11">
        <v>4.0807000000000002</v>
      </c>
      <c r="E119" s="12" t="s">
        <v>512</v>
      </c>
      <c r="F119" s="16"/>
      <c r="G119" s="11">
        <v>9.4749999999999996</v>
      </c>
      <c r="H119" s="11">
        <v>0</v>
      </c>
      <c r="I119" s="11">
        <v>7.56433</v>
      </c>
      <c r="J119" s="12" t="s">
        <v>512</v>
      </c>
      <c r="K119" s="85"/>
      <c r="L119" s="178"/>
      <c r="M119" s="171"/>
      <c r="N119" s="171"/>
      <c r="O119" s="85"/>
      <c r="P119" s="85"/>
      <c r="Q119" s="85"/>
      <c r="R119" s="85"/>
      <c r="S119" s="85"/>
      <c r="T119" s="85"/>
      <c r="U119" s="85"/>
    </row>
    <row r="120" spans="1:21" ht="11.25" customHeight="1" x14ac:dyDescent="0.2">
      <c r="A120" s="9" t="s">
        <v>379</v>
      </c>
      <c r="B120" s="11">
        <v>788.38146999999992</v>
      </c>
      <c r="C120" s="11">
        <v>323.55907000000002</v>
      </c>
      <c r="D120" s="11">
        <v>283.28499999999997</v>
      </c>
      <c r="E120" s="12">
        <v>-12.447207862230542</v>
      </c>
      <c r="F120" s="12"/>
      <c r="G120" s="11">
        <v>3698.8163200000004</v>
      </c>
      <c r="H120" s="11">
        <v>1258.2997</v>
      </c>
      <c r="I120" s="11">
        <v>569.15356999999995</v>
      </c>
      <c r="J120" s="12">
        <v>-54.768043733937162</v>
      </c>
      <c r="K120" s="266"/>
      <c r="L120" s="266"/>
      <c r="M120" s="266"/>
      <c r="N120" s="266"/>
      <c r="O120" s="266"/>
      <c r="P120" s="85"/>
      <c r="Q120" s="85"/>
      <c r="R120" s="85"/>
      <c r="S120" s="85"/>
      <c r="T120" s="85"/>
      <c r="U120" s="85"/>
    </row>
    <row r="121" spans="1:21" ht="11.25" customHeight="1" x14ac:dyDescent="0.2">
      <c r="A121" s="9" t="s">
        <v>310</v>
      </c>
      <c r="B121" s="11">
        <v>1231.0289309999996</v>
      </c>
      <c r="C121" s="11">
        <v>1042.5505750000002</v>
      </c>
      <c r="D121" s="11">
        <v>1405.2528516999998</v>
      </c>
      <c r="E121" s="12">
        <v>34.789897526074412</v>
      </c>
      <c r="F121" s="12"/>
      <c r="G121" s="11">
        <v>152313.33840000004</v>
      </c>
      <c r="H121" s="11">
        <v>137362.36565000002</v>
      </c>
      <c r="I121" s="11">
        <v>176114.93495</v>
      </c>
      <c r="J121" s="12">
        <v>28.21192625550853</v>
      </c>
      <c r="L121" s="176"/>
    </row>
    <row r="122" spans="1:21" ht="11.25" customHeight="1" x14ac:dyDescent="0.2">
      <c r="A122" s="9" t="s">
        <v>311</v>
      </c>
      <c r="B122" s="11">
        <v>33.920973399999994</v>
      </c>
      <c r="C122" s="11">
        <v>19.700129999999998</v>
      </c>
      <c r="D122" s="11">
        <v>1.0649999999999999</v>
      </c>
      <c r="E122" s="12">
        <v>-94.593944303920836</v>
      </c>
      <c r="F122" s="12"/>
      <c r="G122" s="11">
        <v>1161.1651399999998</v>
      </c>
      <c r="H122" s="11">
        <v>845.38045000000011</v>
      </c>
      <c r="I122" s="11">
        <v>655.17596000000003</v>
      </c>
      <c r="J122" s="12">
        <v>-22.499277100623758</v>
      </c>
      <c r="L122" s="176"/>
    </row>
    <row r="123" spans="1:21" x14ac:dyDescent="0.2">
      <c r="A123" s="9" t="s">
        <v>336</v>
      </c>
      <c r="B123" s="11">
        <v>22.053234799999998</v>
      </c>
      <c r="C123" s="11">
        <v>12.222323499999998</v>
      </c>
      <c r="D123" s="11">
        <v>12.432306500000001</v>
      </c>
      <c r="E123" s="12">
        <v>1.718028491063933</v>
      </c>
      <c r="F123" s="12"/>
      <c r="G123" s="11">
        <v>16401.204159999998</v>
      </c>
      <c r="H123" s="11">
        <v>10151.66814</v>
      </c>
      <c r="I123" s="11">
        <v>11184.474859999998</v>
      </c>
      <c r="J123" s="12">
        <v>10.173763619503021</v>
      </c>
      <c r="L123" s="176"/>
    </row>
    <row r="124" spans="1:21" x14ac:dyDescent="0.2">
      <c r="A124" s="9"/>
      <c r="B124" s="11"/>
      <c r="C124" s="11"/>
      <c r="D124" s="11"/>
      <c r="E124" s="12"/>
      <c r="F124" s="12"/>
      <c r="G124" s="11"/>
      <c r="H124" s="11"/>
      <c r="I124" s="11"/>
      <c r="J124" s="12"/>
      <c r="L124" s="176"/>
    </row>
    <row r="125" spans="1:21" x14ac:dyDescent="0.2">
      <c r="A125" s="17" t="s">
        <v>412</v>
      </c>
      <c r="B125" s="18">
        <v>662.45132999999998</v>
      </c>
      <c r="C125" s="18">
        <v>570.68732999999997</v>
      </c>
      <c r="D125" s="18">
        <v>707.24092000000007</v>
      </c>
      <c r="E125" s="16">
        <v>23.927916885766521</v>
      </c>
      <c r="F125" s="16"/>
      <c r="G125" s="18">
        <v>1885.8575700000001</v>
      </c>
      <c r="H125" s="18">
        <v>1560.7341700000002</v>
      </c>
      <c r="I125" s="18">
        <v>1833.9918399999999</v>
      </c>
      <c r="J125" s="16">
        <v>17.508277530695679</v>
      </c>
      <c r="L125" s="176"/>
    </row>
    <row r="126" spans="1:21" x14ac:dyDescent="0.2">
      <c r="A126" s="86"/>
      <c r="B126" s="92"/>
      <c r="C126" s="92"/>
      <c r="D126" s="92"/>
      <c r="E126" s="92"/>
      <c r="F126" s="92"/>
      <c r="G126" s="92"/>
      <c r="H126" s="92"/>
      <c r="I126" s="92"/>
      <c r="J126" s="86"/>
      <c r="L126" s="176"/>
    </row>
    <row r="127" spans="1:21" x14ac:dyDescent="0.2">
      <c r="A127" s="9" t="s">
        <v>451</v>
      </c>
      <c r="B127" s="9"/>
      <c r="C127" s="9"/>
      <c r="D127" s="9"/>
      <c r="E127" s="9"/>
      <c r="F127" s="9"/>
      <c r="G127" s="9"/>
      <c r="H127" s="9"/>
      <c r="I127" s="9"/>
      <c r="J127" s="9"/>
      <c r="L127" s="176"/>
    </row>
    <row r="128" spans="1:21" ht="20.100000000000001" customHeight="1" x14ac:dyDescent="0.25">
      <c r="A128" s="354" t="s">
        <v>166</v>
      </c>
      <c r="B128" s="354"/>
      <c r="C128" s="354"/>
      <c r="D128" s="354"/>
      <c r="E128" s="354"/>
      <c r="F128" s="354"/>
      <c r="G128" s="354"/>
      <c r="H128" s="354"/>
      <c r="I128" s="354"/>
      <c r="J128" s="354"/>
      <c r="L128" s="176"/>
    </row>
    <row r="129" spans="1:20" ht="20.100000000000001" customHeight="1" x14ac:dyDescent="0.25">
      <c r="A129" s="355" t="s">
        <v>159</v>
      </c>
      <c r="B129" s="355"/>
      <c r="C129" s="355"/>
      <c r="D129" s="355"/>
      <c r="E129" s="355"/>
      <c r="F129" s="355"/>
      <c r="G129" s="355"/>
      <c r="H129" s="355"/>
      <c r="I129" s="355"/>
      <c r="J129" s="355"/>
      <c r="L129" s="176"/>
    </row>
    <row r="130" spans="1:20" s="20" customFormat="1" x14ac:dyDescent="0.2">
      <c r="A130" s="17"/>
      <c r="B130" s="356" t="s">
        <v>312</v>
      </c>
      <c r="C130" s="356"/>
      <c r="D130" s="356"/>
      <c r="E130" s="356"/>
      <c r="F130" s="300"/>
      <c r="G130" s="356" t="s">
        <v>463</v>
      </c>
      <c r="H130" s="356"/>
      <c r="I130" s="356"/>
      <c r="J130" s="356"/>
      <c r="K130" s="93"/>
      <c r="L130" s="172"/>
      <c r="M130" s="172"/>
      <c r="N130" s="172"/>
      <c r="O130" s="93"/>
    </row>
    <row r="131" spans="1:20" s="20" customFormat="1" x14ac:dyDescent="0.2">
      <c r="A131" s="17" t="s">
        <v>265</v>
      </c>
      <c r="B131" s="360">
        <v>2017</v>
      </c>
      <c r="C131" s="357" t="s">
        <v>497</v>
      </c>
      <c r="D131" s="357"/>
      <c r="E131" s="357"/>
      <c r="F131" s="300"/>
      <c r="G131" s="360">
        <v>2017</v>
      </c>
      <c r="H131" s="357" t="s">
        <v>497</v>
      </c>
      <c r="I131" s="357"/>
      <c r="J131" s="357"/>
      <c r="K131" s="93"/>
      <c r="L131" s="172"/>
      <c r="M131" s="172"/>
      <c r="N131" s="172"/>
      <c r="O131" s="93"/>
    </row>
    <row r="132" spans="1:20" s="20" customFormat="1" x14ac:dyDescent="0.2">
      <c r="A132" s="125"/>
      <c r="B132" s="361"/>
      <c r="C132" s="264">
        <v>2017</v>
      </c>
      <c r="D132" s="264">
        <v>2018</v>
      </c>
      <c r="E132" s="301" t="s">
        <v>509</v>
      </c>
      <c r="F132" s="127"/>
      <c r="G132" s="361"/>
      <c r="H132" s="264">
        <v>2017</v>
      </c>
      <c r="I132" s="264">
        <v>2018</v>
      </c>
      <c r="J132" s="301" t="s">
        <v>509</v>
      </c>
      <c r="L132" s="173"/>
      <c r="M132" s="173"/>
      <c r="N132" s="173"/>
    </row>
    <row r="133" spans="1:20" ht="11.25" customHeight="1" x14ac:dyDescent="0.2">
      <c r="A133" s="9"/>
      <c r="B133" s="11"/>
      <c r="C133" s="11"/>
      <c r="D133" s="11"/>
      <c r="E133" s="12"/>
      <c r="F133" s="12"/>
      <c r="G133" s="11"/>
      <c r="H133" s="11"/>
      <c r="I133" s="11"/>
      <c r="J133" s="12"/>
      <c r="L133" s="176"/>
    </row>
    <row r="134" spans="1:20" s="21" customFormat="1" x14ac:dyDescent="0.2">
      <c r="A134" s="88" t="s">
        <v>298</v>
      </c>
      <c r="B134" s="88">
        <v>179729.69821099998</v>
      </c>
      <c r="C134" s="88">
        <v>84069.346210000003</v>
      </c>
      <c r="D134" s="88">
        <v>68066.137900000002</v>
      </c>
      <c r="E134" s="16">
        <v>-19.035723520467243</v>
      </c>
      <c r="F134" s="88"/>
      <c r="G134" s="88">
        <v>42716.023160000004</v>
      </c>
      <c r="H134" s="88">
        <v>13177.39056</v>
      </c>
      <c r="I134" s="88">
        <v>9943.7485500000003</v>
      </c>
      <c r="J134" s="16">
        <v>-24.539319793827218</v>
      </c>
      <c r="L134" s="209"/>
      <c r="M134" s="208"/>
      <c r="N134" s="208"/>
    </row>
    <row r="135" spans="1:20" ht="11.25" customHeight="1" x14ac:dyDescent="0.2">
      <c r="A135" s="17"/>
      <c r="B135" s="18"/>
      <c r="C135" s="18"/>
      <c r="D135" s="18"/>
      <c r="E135" s="16"/>
      <c r="F135" s="16"/>
      <c r="G135" s="18"/>
      <c r="H135" s="18"/>
      <c r="I135" s="18"/>
      <c r="J135" s="12"/>
      <c r="K135" s="85"/>
      <c r="L135" s="178"/>
      <c r="M135" s="171"/>
      <c r="N135" s="171"/>
      <c r="O135" s="85"/>
      <c r="P135" s="85"/>
      <c r="Q135" s="85"/>
      <c r="R135" s="85"/>
      <c r="S135" s="85"/>
      <c r="T135" s="85"/>
    </row>
    <row r="136" spans="1:20" s="20" customFormat="1" ht="11.25" customHeight="1" x14ac:dyDescent="0.2">
      <c r="A136" s="217" t="s">
        <v>313</v>
      </c>
      <c r="B136" s="18">
        <v>175039.12349999999</v>
      </c>
      <c r="C136" s="18">
        <v>79602.021999999997</v>
      </c>
      <c r="D136" s="18">
        <v>66231.091</v>
      </c>
      <c r="E136" s="16">
        <v>-16.79722532676368</v>
      </c>
      <c r="F136" s="16"/>
      <c r="G136" s="18">
        <v>34923.449990000008</v>
      </c>
      <c r="H136" s="18">
        <v>10185.305760000001</v>
      </c>
      <c r="I136" s="18">
        <v>7409.3666000000003</v>
      </c>
      <c r="J136" s="16">
        <v>-27.254352745125644</v>
      </c>
      <c r="K136" s="267"/>
      <c r="L136" s="267"/>
      <c r="M136" s="265"/>
      <c r="N136" s="265"/>
      <c r="O136" s="265"/>
      <c r="P136" s="93"/>
      <c r="Q136" s="93"/>
      <c r="R136" s="93"/>
      <c r="S136" s="93"/>
      <c r="T136" s="93"/>
    </row>
    <row r="137" spans="1:20" ht="11.25" customHeight="1" x14ac:dyDescent="0.2">
      <c r="A137" s="218" t="s">
        <v>121</v>
      </c>
      <c r="B137" s="11">
        <v>135614.6545</v>
      </c>
      <c r="C137" s="11">
        <v>40199.718999999997</v>
      </c>
      <c r="D137" s="11">
        <v>29151.100999999999</v>
      </c>
      <c r="E137" s="12">
        <v>-27.484316494849125</v>
      </c>
      <c r="F137" s="16"/>
      <c r="G137" s="11">
        <v>30902.226680000003</v>
      </c>
      <c r="H137" s="11">
        <v>6201.4547699999994</v>
      </c>
      <c r="I137" s="11">
        <v>4476.1749700000009</v>
      </c>
      <c r="J137" s="12">
        <v>-27.820565721871716</v>
      </c>
      <c r="K137" s="85"/>
      <c r="L137" s="178"/>
      <c r="M137" s="171"/>
      <c r="N137" s="171"/>
      <c r="O137" s="85"/>
      <c r="P137" s="85"/>
      <c r="Q137" s="85"/>
      <c r="R137" s="85"/>
      <c r="S137" s="85"/>
      <c r="T137" s="85"/>
    </row>
    <row r="138" spans="1:20" ht="11.25" customHeight="1" x14ac:dyDescent="0.2">
      <c r="A138" s="218" t="s">
        <v>122</v>
      </c>
      <c r="B138" s="11">
        <v>36680.773000000001</v>
      </c>
      <c r="C138" s="11">
        <v>36680.773000000001</v>
      </c>
      <c r="D138" s="11">
        <v>35491.4</v>
      </c>
      <c r="E138" s="12">
        <v>-3.2424970978665044</v>
      </c>
      <c r="F138" s="16"/>
      <c r="G138" s="11">
        <v>3900.6025200000004</v>
      </c>
      <c r="H138" s="11">
        <v>3900.6025200000004</v>
      </c>
      <c r="I138" s="11">
        <v>2821.6838499999994</v>
      </c>
      <c r="J138" s="12">
        <v>-27.660307977240421</v>
      </c>
      <c r="L138" s="176"/>
    </row>
    <row r="139" spans="1:20" ht="11.25" customHeight="1" x14ac:dyDescent="0.2">
      <c r="A139" s="218" t="s">
        <v>346</v>
      </c>
      <c r="B139" s="11">
        <v>22.166</v>
      </c>
      <c r="C139" s="11">
        <v>0</v>
      </c>
      <c r="D139" s="11">
        <v>350.81</v>
      </c>
      <c r="E139" s="12" t="s">
        <v>512</v>
      </c>
      <c r="F139" s="16"/>
      <c r="G139" s="11">
        <v>37.372320000000002</v>
      </c>
      <c r="H139" s="11">
        <v>0</v>
      </c>
      <c r="I139" s="11">
        <v>72.89085</v>
      </c>
      <c r="J139" s="12" t="s">
        <v>512</v>
      </c>
      <c r="L139" s="176"/>
    </row>
    <row r="140" spans="1:20" ht="11.25" customHeight="1" x14ac:dyDescent="0.2">
      <c r="A140" s="218" t="s">
        <v>347</v>
      </c>
      <c r="B140" s="11">
        <v>2721.53</v>
      </c>
      <c r="C140" s="11">
        <v>2721.53</v>
      </c>
      <c r="D140" s="11">
        <v>1237.78</v>
      </c>
      <c r="E140" s="12">
        <v>-54.518965434884059</v>
      </c>
      <c r="F140" s="16"/>
      <c r="G140" s="11">
        <v>83.248469999999998</v>
      </c>
      <c r="H140" s="11">
        <v>83.248469999999998</v>
      </c>
      <c r="I140" s="11">
        <v>38.616930000000004</v>
      </c>
      <c r="J140" s="12">
        <v>-53.612444769255212</v>
      </c>
      <c r="L140" s="176"/>
    </row>
    <row r="141" spans="1:20" ht="11.25" customHeight="1" x14ac:dyDescent="0.2">
      <c r="A141" s="218"/>
      <c r="B141" s="11"/>
      <c r="C141" s="11"/>
      <c r="D141" s="11"/>
      <c r="E141" s="12"/>
      <c r="F141" s="16"/>
      <c r="G141" s="11"/>
      <c r="H141" s="11"/>
      <c r="I141" s="11"/>
      <c r="J141" s="12"/>
      <c r="L141" s="176"/>
    </row>
    <row r="142" spans="1:20" s="20" customFormat="1" ht="11.25" customHeight="1" x14ac:dyDescent="0.2">
      <c r="A142" s="217" t="s">
        <v>314</v>
      </c>
      <c r="B142" s="18">
        <v>4249.0540000000001</v>
      </c>
      <c r="C142" s="18">
        <v>4249.0540000000001</v>
      </c>
      <c r="D142" s="18">
        <v>1603.2090000000001</v>
      </c>
      <c r="E142" s="16">
        <v>-62.269036825608708</v>
      </c>
      <c r="F142" s="16"/>
      <c r="G142" s="18">
        <v>595.89098000000001</v>
      </c>
      <c r="H142" s="18">
        <v>595.89098000000001</v>
      </c>
      <c r="I142" s="18">
        <v>82.451160000000002</v>
      </c>
      <c r="J142" s="16">
        <v>-86.163381764899341</v>
      </c>
      <c r="L142" s="175"/>
      <c r="M142" s="173"/>
      <c r="N142" s="173"/>
    </row>
    <row r="143" spans="1:20" ht="11.25" customHeight="1" x14ac:dyDescent="0.2">
      <c r="A143" s="218" t="s">
        <v>121</v>
      </c>
      <c r="B143" s="11">
        <v>3473.65</v>
      </c>
      <c r="C143" s="11">
        <v>3473.65</v>
      </c>
      <c r="D143" s="11">
        <v>0</v>
      </c>
      <c r="E143" s="12" t="s">
        <v>512</v>
      </c>
      <c r="F143" s="16"/>
      <c r="G143" s="11">
        <v>561.93060000000003</v>
      </c>
      <c r="H143" s="11">
        <v>561.93060000000003</v>
      </c>
      <c r="I143" s="11">
        <v>0</v>
      </c>
      <c r="J143" s="12" t="s">
        <v>512</v>
      </c>
      <c r="L143" s="176"/>
    </row>
    <row r="144" spans="1:20" ht="11.25" customHeight="1" x14ac:dyDescent="0.2">
      <c r="A144" s="218" t="s">
        <v>122</v>
      </c>
      <c r="B144" s="11">
        <v>775.404</v>
      </c>
      <c r="C144" s="11">
        <v>775.404</v>
      </c>
      <c r="D144" s="11">
        <v>1603.2090000000001</v>
      </c>
      <c r="E144" s="12">
        <v>106.75789652877725</v>
      </c>
      <c r="F144" s="16"/>
      <c r="G144" s="11">
        <v>33.960380000000001</v>
      </c>
      <c r="H144" s="11">
        <v>33.960380000000001</v>
      </c>
      <c r="I144" s="11">
        <v>82.451160000000002</v>
      </c>
      <c r="J144" s="12">
        <v>142.78632924602141</v>
      </c>
      <c r="L144" s="176"/>
    </row>
    <row r="145" spans="1:15" ht="11.25" customHeight="1" x14ac:dyDescent="0.2">
      <c r="A145" s="218" t="s">
        <v>383</v>
      </c>
      <c r="B145" s="11">
        <v>0</v>
      </c>
      <c r="C145" s="11">
        <v>0</v>
      </c>
      <c r="D145" s="11">
        <v>0</v>
      </c>
      <c r="E145" s="12" t="s">
        <v>512</v>
      </c>
      <c r="F145" s="16"/>
      <c r="G145" s="11">
        <v>0</v>
      </c>
      <c r="H145" s="11">
        <v>0</v>
      </c>
      <c r="I145" s="11">
        <v>0</v>
      </c>
      <c r="J145" s="12" t="s">
        <v>512</v>
      </c>
      <c r="L145" s="176"/>
    </row>
    <row r="146" spans="1:15" ht="11.25" customHeight="1" x14ac:dyDescent="0.2">
      <c r="A146" s="218"/>
      <c r="B146" s="11"/>
      <c r="C146" s="11"/>
      <c r="D146" s="11"/>
      <c r="E146" s="12"/>
      <c r="F146" s="16"/>
      <c r="G146" s="11"/>
      <c r="H146" s="11"/>
      <c r="I146" s="11"/>
      <c r="J146" s="12"/>
      <c r="L146" s="176"/>
    </row>
    <row r="147" spans="1:15" s="20" customFormat="1" ht="11.25" customHeight="1" x14ac:dyDescent="0.2">
      <c r="A147" s="217" t="s">
        <v>380</v>
      </c>
      <c r="B147" s="18">
        <v>267.08883100000003</v>
      </c>
      <c r="C147" s="18">
        <v>81.091650000000001</v>
      </c>
      <c r="D147" s="18">
        <v>116.13569999999999</v>
      </c>
      <c r="E147" s="16">
        <v>43.215361877579227</v>
      </c>
      <c r="F147" s="18"/>
      <c r="G147" s="18">
        <v>6402.6542499999996</v>
      </c>
      <c r="H147" s="18">
        <v>1814.86869</v>
      </c>
      <c r="I147" s="18">
        <v>1923.01773</v>
      </c>
      <c r="J147" s="16">
        <v>5.9590559138468677</v>
      </c>
      <c r="L147" s="175"/>
      <c r="M147" s="173"/>
      <c r="N147" s="173"/>
    </row>
    <row r="148" spans="1:15" ht="11.25" customHeight="1" x14ac:dyDescent="0.2">
      <c r="A148" s="218" t="s">
        <v>315</v>
      </c>
      <c r="B148" s="11">
        <v>0</v>
      </c>
      <c r="C148" s="11">
        <v>0</v>
      </c>
      <c r="D148" s="11">
        <v>0</v>
      </c>
      <c r="E148" s="12" t="s">
        <v>512</v>
      </c>
      <c r="F148" s="16"/>
      <c r="G148" s="11">
        <v>0</v>
      </c>
      <c r="H148" s="11">
        <v>0</v>
      </c>
      <c r="I148" s="11">
        <v>0</v>
      </c>
      <c r="J148" s="12" t="s">
        <v>512</v>
      </c>
      <c r="L148" s="176"/>
    </row>
    <row r="149" spans="1:15" ht="11.25" customHeight="1" x14ac:dyDescent="0.2">
      <c r="A149" s="218" t="s">
        <v>357</v>
      </c>
      <c r="B149" s="11">
        <v>6.290381</v>
      </c>
      <c r="C149" s="11">
        <v>0.432</v>
      </c>
      <c r="D149" s="11">
        <v>0.71799999999999997</v>
      </c>
      <c r="E149" s="12">
        <v>66.203703703703695</v>
      </c>
      <c r="F149" s="16"/>
      <c r="G149" s="11">
        <v>107.23831000000001</v>
      </c>
      <c r="H149" s="11">
        <v>9.0571999999999999</v>
      </c>
      <c r="I149" s="11">
        <v>11.314459999999999</v>
      </c>
      <c r="J149" s="12">
        <v>24.922271783774221</v>
      </c>
      <c r="L149" s="176"/>
    </row>
    <row r="150" spans="1:15" ht="11.25" customHeight="1" x14ac:dyDescent="0.2">
      <c r="A150" s="218" t="s">
        <v>429</v>
      </c>
      <c r="B150" s="11">
        <v>151.34899999999999</v>
      </c>
      <c r="C150" s="11">
        <v>8.1010000000000009</v>
      </c>
      <c r="D150" s="11">
        <v>30.747699999999998</v>
      </c>
      <c r="E150" s="12">
        <v>279.55437600296256</v>
      </c>
      <c r="F150" s="16"/>
      <c r="G150" s="11">
        <v>3541.3228899999999</v>
      </c>
      <c r="H150" s="11">
        <v>205.75800000000001</v>
      </c>
      <c r="I150" s="11">
        <v>572.40528000000006</v>
      </c>
      <c r="J150" s="12">
        <v>178.19345055842302</v>
      </c>
      <c r="L150" s="176"/>
    </row>
    <row r="151" spans="1:15" ht="11.25" customHeight="1" x14ac:dyDescent="0.2">
      <c r="A151" s="218" t="s">
        <v>358</v>
      </c>
      <c r="B151" s="11">
        <v>0.84</v>
      </c>
      <c r="C151" s="11">
        <v>0.84</v>
      </c>
      <c r="D151" s="11">
        <v>9.7000000000000003E-2</v>
      </c>
      <c r="E151" s="12">
        <v>-88.452380952380949</v>
      </c>
      <c r="F151" s="16"/>
      <c r="G151" s="11">
        <v>18.528449999999999</v>
      </c>
      <c r="H151" s="11">
        <v>18.528449999999999</v>
      </c>
      <c r="I151" s="11">
        <v>1.2366300000000001</v>
      </c>
      <c r="J151" s="12">
        <v>-93.325777385588111</v>
      </c>
      <c r="L151" s="176"/>
    </row>
    <row r="152" spans="1:15" ht="11.25" customHeight="1" x14ac:dyDescent="0.2">
      <c r="A152" s="218" t="s">
        <v>316</v>
      </c>
      <c r="B152" s="11">
        <v>108.60945000000001</v>
      </c>
      <c r="C152" s="11">
        <v>71.718649999999997</v>
      </c>
      <c r="D152" s="11">
        <v>84.572999999999993</v>
      </c>
      <c r="E152" s="12">
        <v>17.923301679549184</v>
      </c>
      <c r="F152" s="16"/>
      <c r="G152" s="11">
        <v>2735.5646000000002</v>
      </c>
      <c r="H152" s="11">
        <v>1581.52504</v>
      </c>
      <c r="I152" s="11">
        <v>1338.0613599999999</v>
      </c>
      <c r="J152" s="12">
        <v>-15.394234921503369</v>
      </c>
      <c r="L152" s="176"/>
    </row>
    <row r="153" spans="1:15" ht="11.25" customHeight="1" x14ac:dyDescent="0.2">
      <c r="A153" s="218"/>
      <c r="B153" s="11"/>
      <c r="C153" s="11"/>
      <c r="D153" s="11"/>
      <c r="E153" s="12"/>
      <c r="F153" s="16"/>
      <c r="G153" s="11"/>
      <c r="H153" s="11"/>
      <c r="I153" s="11"/>
      <c r="J153" s="12"/>
      <c r="L153" s="176"/>
    </row>
    <row r="154" spans="1:15" s="20" customFormat="1" ht="11.25" customHeight="1" x14ac:dyDescent="0.2">
      <c r="A154" s="217" t="s">
        <v>348</v>
      </c>
      <c r="B154" s="18">
        <v>174.43188000000001</v>
      </c>
      <c r="C154" s="18">
        <v>137.17856</v>
      </c>
      <c r="D154" s="18">
        <v>111.5582</v>
      </c>
      <c r="E154" s="16">
        <v>-18.676650345360088</v>
      </c>
      <c r="F154" s="16"/>
      <c r="G154" s="18">
        <v>794.02793999999994</v>
      </c>
      <c r="H154" s="18">
        <v>581.32512999999994</v>
      </c>
      <c r="I154" s="18">
        <v>454.50488000000001</v>
      </c>
      <c r="J154" s="16">
        <v>-21.815717823862173</v>
      </c>
      <c r="L154" s="175"/>
      <c r="M154" s="173"/>
      <c r="N154" s="173"/>
    </row>
    <row r="155" spans="1:15" s="20" customFormat="1" ht="11.25" customHeight="1" x14ac:dyDescent="0.2">
      <c r="A155" s="217" t="s">
        <v>381</v>
      </c>
      <c r="B155" s="18">
        <v>0</v>
      </c>
      <c r="C155" s="18">
        <v>0</v>
      </c>
      <c r="D155" s="18">
        <v>4.1440000000000001</v>
      </c>
      <c r="E155" s="16" t="s">
        <v>512</v>
      </c>
      <c r="F155" s="16"/>
      <c r="G155" s="18">
        <v>0</v>
      </c>
      <c r="H155" s="18">
        <v>0</v>
      </c>
      <c r="I155" s="18">
        <v>74.408180000000002</v>
      </c>
      <c r="J155" s="16" t="s">
        <v>512</v>
      </c>
      <c r="L155" s="175"/>
      <c r="M155" s="173"/>
      <c r="N155" s="173"/>
    </row>
    <row r="156" spans="1:15" x14ac:dyDescent="0.2">
      <c r="A156" s="85"/>
      <c r="B156" s="92"/>
      <c r="C156" s="92"/>
      <c r="D156" s="92"/>
      <c r="E156" s="92"/>
      <c r="F156" s="92"/>
      <c r="G156" s="92"/>
      <c r="H156" s="92"/>
      <c r="I156" s="92"/>
      <c r="J156" s="86"/>
      <c r="L156" s="176"/>
    </row>
    <row r="157" spans="1:15" x14ac:dyDescent="0.2">
      <c r="A157" s="9" t="s">
        <v>452</v>
      </c>
      <c r="B157" s="9"/>
      <c r="C157" s="9"/>
      <c r="D157" s="9"/>
      <c r="E157" s="9"/>
      <c r="F157" s="9"/>
      <c r="G157" s="9"/>
      <c r="H157" s="9"/>
      <c r="I157" s="9"/>
      <c r="J157" s="9"/>
      <c r="L157" s="176"/>
    </row>
    <row r="158" spans="1:15" ht="20.100000000000001" customHeight="1" x14ac:dyDescent="0.25">
      <c r="A158" s="354" t="s">
        <v>167</v>
      </c>
      <c r="B158" s="354"/>
      <c r="C158" s="354"/>
      <c r="D158" s="354"/>
      <c r="E158" s="354"/>
      <c r="F158" s="354"/>
      <c r="G158" s="354"/>
      <c r="H158" s="354"/>
      <c r="I158" s="354"/>
      <c r="J158" s="354"/>
      <c r="L158" s="176"/>
    </row>
    <row r="159" spans="1:15" ht="19.5" customHeight="1" x14ac:dyDescent="0.25">
      <c r="A159" s="355" t="s">
        <v>160</v>
      </c>
      <c r="B159" s="355"/>
      <c r="C159" s="355"/>
      <c r="D159" s="355"/>
      <c r="E159" s="355"/>
      <c r="F159" s="355"/>
      <c r="G159" s="355"/>
      <c r="H159" s="355"/>
      <c r="I159" s="355"/>
      <c r="J159" s="355"/>
      <c r="L159" s="176"/>
    </row>
    <row r="160" spans="1:15" s="20" customFormat="1" x14ac:dyDescent="0.2">
      <c r="A160" s="17"/>
      <c r="B160" s="356" t="s">
        <v>104</v>
      </c>
      <c r="C160" s="356"/>
      <c r="D160" s="356"/>
      <c r="E160" s="356"/>
      <c r="F160" s="300"/>
      <c r="G160" s="356" t="s">
        <v>463</v>
      </c>
      <c r="H160" s="356"/>
      <c r="I160" s="356"/>
      <c r="J160" s="356"/>
      <c r="K160" s="93"/>
      <c r="L160" s="172"/>
      <c r="M160" s="172"/>
      <c r="N160" s="172"/>
      <c r="O160" s="93"/>
    </row>
    <row r="161" spans="1:15" s="20" customFormat="1" x14ac:dyDescent="0.2">
      <c r="A161" s="17" t="s">
        <v>265</v>
      </c>
      <c r="B161" s="360">
        <v>2017</v>
      </c>
      <c r="C161" s="357" t="s">
        <v>497</v>
      </c>
      <c r="D161" s="357"/>
      <c r="E161" s="357"/>
      <c r="F161" s="300"/>
      <c r="G161" s="360">
        <v>2017</v>
      </c>
      <c r="H161" s="357" t="s">
        <v>497</v>
      </c>
      <c r="I161" s="357"/>
      <c r="J161" s="357"/>
      <c r="K161" s="93"/>
      <c r="L161" s="172"/>
      <c r="M161" s="172"/>
      <c r="N161" s="172"/>
      <c r="O161" s="93"/>
    </row>
    <row r="162" spans="1:15" s="20" customFormat="1" x14ac:dyDescent="0.2">
      <c r="A162" s="125"/>
      <c r="B162" s="361"/>
      <c r="C162" s="264">
        <v>2017</v>
      </c>
      <c r="D162" s="264">
        <v>2018</v>
      </c>
      <c r="E162" s="301" t="s">
        <v>509</v>
      </c>
      <c r="F162" s="127"/>
      <c r="G162" s="361"/>
      <c r="H162" s="264">
        <v>2017</v>
      </c>
      <c r="I162" s="264">
        <v>2018</v>
      </c>
      <c r="J162" s="301" t="s">
        <v>509</v>
      </c>
      <c r="L162" s="173"/>
      <c r="M162" s="173"/>
      <c r="N162" s="173"/>
    </row>
    <row r="163" spans="1:15" x14ac:dyDescent="0.2">
      <c r="A163" s="9"/>
      <c r="B163" s="9"/>
      <c r="C163" s="9"/>
      <c r="D163" s="9"/>
      <c r="E163" s="9"/>
      <c r="F163" s="9"/>
      <c r="G163" s="9"/>
      <c r="H163" s="9"/>
      <c r="I163" s="9"/>
      <c r="J163" s="9"/>
      <c r="L163" s="176"/>
    </row>
    <row r="164" spans="1:15" s="21" customFormat="1" x14ac:dyDescent="0.2">
      <c r="A164" s="88" t="s">
        <v>299</v>
      </c>
      <c r="B164" s="88">
        <v>192288.62281500001</v>
      </c>
      <c r="C164" s="88">
        <v>133133.460849</v>
      </c>
      <c r="D164" s="88">
        <v>115685.7632073</v>
      </c>
      <c r="E164" s="16">
        <v>-13.105418825917241</v>
      </c>
      <c r="F164" s="88"/>
      <c r="G164" s="88">
        <v>230430.9975</v>
      </c>
      <c r="H164" s="88">
        <v>160865.67082</v>
      </c>
      <c r="I164" s="88">
        <v>145642.98874</v>
      </c>
      <c r="J164" s="16">
        <v>-9.462977403695632</v>
      </c>
      <c r="L164" s="175"/>
      <c r="M164" s="208"/>
      <c r="N164" s="208"/>
    </row>
    <row r="165" spans="1:15" ht="11.25" customHeight="1" x14ac:dyDescent="0.2">
      <c r="A165" s="17"/>
      <c r="B165" s="11"/>
      <c r="C165" s="11"/>
      <c r="D165" s="11"/>
      <c r="E165" s="12"/>
      <c r="F165" s="12"/>
      <c r="G165" s="11"/>
      <c r="H165" s="11"/>
      <c r="I165" s="11"/>
      <c r="J165" s="12"/>
      <c r="L165" s="176"/>
    </row>
    <row r="166" spans="1:15" s="20" customFormat="1" ht="11.25" customHeight="1" x14ac:dyDescent="0.2">
      <c r="A166" s="17" t="s">
        <v>262</v>
      </c>
      <c r="B166" s="18">
        <v>43106.366659999992</v>
      </c>
      <c r="C166" s="18">
        <v>35442.256499999996</v>
      </c>
      <c r="D166" s="18">
        <v>28656.883299999998</v>
      </c>
      <c r="E166" s="16">
        <v>-19.144867934692584</v>
      </c>
      <c r="F166" s="16"/>
      <c r="G166" s="18">
        <v>49853.939030000016</v>
      </c>
      <c r="H166" s="18">
        <v>41825.994340000005</v>
      </c>
      <c r="I166" s="18">
        <v>29268.608779999995</v>
      </c>
      <c r="J166" s="16">
        <v>-30.022921769467274</v>
      </c>
      <c r="L166" s="175"/>
      <c r="M166" s="173"/>
      <c r="N166" s="173"/>
    </row>
    <row r="167" spans="1:15" ht="11.25" customHeight="1" x14ac:dyDescent="0.2">
      <c r="A167" s="17"/>
      <c r="B167" s="18"/>
      <c r="C167" s="18"/>
      <c r="D167" s="18"/>
      <c r="E167" s="16"/>
      <c r="F167" s="16"/>
      <c r="G167" s="18"/>
      <c r="H167" s="18"/>
      <c r="I167" s="18"/>
      <c r="J167" s="12"/>
      <c r="L167" s="176"/>
    </row>
    <row r="168" spans="1:15" ht="11.25" customHeight="1" x14ac:dyDescent="0.2">
      <c r="A168" s="10" t="s">
        <v>119</v>
      </c>
      <c r="B168" s="11">
        <v>10.032</v>
      </c>
      <c r="C168" s="11">
        <v>10.032</v>
      </c>
      <c r="D168" s="11">
        <v>46.885800000000003</v>
      </c>
      <c r="E168" s="12">
        <v>367.36244019138758</v>
      </c>
      <c r="F168" s="12"/>
      <c r="G168" s="11">
        <v>4.2316400000000005</v>
      </c>
      <c r="H168" s="11">
        <v>4.2316400000000005</v>
      </c>
      <c r="I168" s="11">
        <v>67.157020000000003</v>
      </c>
      <c r="J168" s="12">
        <v>1487.0211076556607</v>
      </c>
      <c r="L168" s="176"/>
    </row>
    <row r="169" spans="1:15" ht="11.25" customHeight="1" x14ac:dyDescent="0.2">
      <c r="A169" s="10" t="s">
        <v>110</v>
      </c>
      <c r="B169" s="11">
        <v>11197.933999999999</v>
      </c>
      <c r="C169" s="11">
        <v>7800.174</v>
      </c>
      <c r="D169" s="11">
        <v>9301.6570000000011</v>
      </c>
      <c r="E169" s="12">
        <v>19.249352642646201</v>
      </c>
      <c r="F169" s="12"/>
      <c r="G169" s="11">
        <v>30593.144519999998</v>
      </c>
      <c r="H169" s="11">
        <v>24323.486530000002</v>
      </c>
      <c r="I169" s="11">
        <v>16335.77973</v>
      </c>
      <c r="J169" s="12">
        <v>-32.839481256719324</v>
      </c>
      <c r="L169" s="176"/>
    </row>
    <row r="170" spans="1:15" ht="11.25" customHeight="1" x14ac:dyDescent="0.2">
      <c r="A170" s="10" t="s">
        <v>339</v>
      </c>
      <c r="B170" s="11">
        <v>0</v>
      </c>
      <c r="C170" s="11">
        <v>0</v>
      </c>
      <c r="D170" s="11">
        <v>0.01</v>
      </c>
      <c r="E170" s="12" t="s">
        <v>512</v>
      </c>
      <c r="F170" s="12"/>
      <c r="G170" s="11">
        <v>0</v>
      </c>
      <c r="H170" s="11">
        <v>0</v>
      </c>
      <c r="I170" s="11">
        <v>0.02</v>
      </c>
      <c r="J170" s="12" t="s">
        <v>512</v>
      </c>
      <c r="L170" s="176"/>
    </row>
    <row r="171" spans="1:15" ht="11.25" customHeight="1" x14ac:dyDescent="0.2">
      <c r="A171" s="10" t="s">
        <v>111</v>
      </c>
      <c r="B171" s="11">
        <v>21918.950999999997</v>
      </c>
      <c r="C171" s="11">
        <v>21918.950999999997</v>
      </c>
      <c r="D171" s="11">
        <v>18271.016</v>
      </c>
      <c r="E171" s="12">
        <v>-16.642835690448862</v>
      </c>
      <c r="F171" s="12"/>
      <c r="G171" s="11">
        <v>9140.1755899999989</v>
      </c>
      <c r="H171" s="11">
        <v>9140.1755899999989</v>
      </c>
      <c r="I171" s="11">
        <v>11204.89676</v>
      </c>
      <c r="J171" s="12">
        <v>22.589513184614887</v>
      </c>
      <c r="L171" s="176"/>
    </row>
    <row r="172" spans="1:15" ht="11.25" customHeight="1" x14ac:dyDescent="0.2">
      <c r="A172" s="10" t="s">
        <v>112</v>
      </c>
      <c r="B172" s="11">
        <v>0</v>
      </c>
      <c r="C172" s="11">
        <v>0</v>
      </c>
      <c r="D172" s="11">
        <v>0</v>
      </c>
      <c r="E172" s="12" t="s">
        <v>512</v>
      </c>
      <c r="F172" s="12"/>
      <c r="G172" s="11">
        <v>0</v>
      </c>
      <c r="H172" s="11">
        <v>0</v>
      </c>
      <c r="I172" s="11">
        <v>0</v>
      </c>
      <c r="J172" s="12" t="s">
        <v>512</v>
      </c>
      <c r="L172" s="176"/>
    </row>
    <row r="173" spans="1:15" ht="11.25" customHeight="1" x14ac:dyDescent="0.2">
      <c r="A173" s="10" t="s">
        <v>113</v>
      </c>
      <c r="B173" s="11">
        <v>13.571</v>
      </c>
      <c r="C173" s="11">
        <v>0.432</v>
      </c>
      <c r="D173" s="11">
        <v>0.153</v>
      </c>
      <c r="E173" s="12">
        <v>-64.583333333333329</v>
      </c>
      <c r="F173" s="12"/>
      <c r="G173" s="11">
        <v>57.948529999999998</v>
      </c>
      <c r="H173" s="11">
        <v>2.8140000000000001</v>
      </c>
      <c r="I173" s="11">
        <v>0.94799999999999995</v>
      </c>
      <c r="J173" s="12">
        <v>-66.311300639658839</v>
      </c>
      <c r="L173" s="176"/>
    </row>
    <row r="174" spans="1:15" ht="11.25" customHeight="1" x14ac:dyDescent="0.2">
      <c r="A174" s="10" t="s">
        <v>430</v>
      </c>
      <c r="B174" s="11">
        <v>0</v>
      </c>
      <c r="C174" s="11">
        <v>0</v>
      </c>
      <c r="D174" s="11">
        <v>0.24</v>
      </c>
      <c r="E174" s="12" t="s">
        <v>512</v>
      </c>
      <c r="F174" s="12"/>
      <c r="G174" s="11">
        <v>0</v>
      </c>
      <c r="H174" s="11">
        <v>0</v>
      </c>
      <c r="I174" s="11">
        <v>1.6782999999999999</v>
      </c>
      <c r="J174" s="12" t="s">
        <v>512</v>
      </c>
      <c r="L174" s="176"/>
    </row>
    <row r="175" spans="1:15" ht="11.25" customHeight="1" x14ac:dyDescent="0.2">
      <c r="A175" s="10" t="s">
        <v>114</v>
      </c>
      <c r="B175" s="11">
        <v>3.19</v>
      </c>
      <c r="C175" s="11">
        <v>2.56</v>
      </c>
      <c r="D175" s="11">
        <v>6.8890000000000002</v>
      </c>
      <c r="E175" s="12">
        <v>169.1015625</v>
      </c>
      <c r="F175" s="12"/>
      <c r="G175" s="11">
        <v>10.08</v>
      </c>
      <c r="H175" s="11">
        <v>8.73</v>
      </c>
      <c r="I175" s="11">
        <v>22.557500000000001</v>
      </c>
      <c r="J175" s="12">
        <v>158.3906071019473</v>
      </c>
      <c r="L175" s="176"/>
    </row>
    <row r="176" spans="1:15" ht="11.25" customHeight="1" x14ac:dyDescent="0.2">
      <c r="A176" s="10" t="s">
        <v>115</v>
      </c>
      <c r="B176" s="11">
        <v>1.37</v>
      </c>
      <c r="C176" s="11">
        <v>0.36</v>
      </c>
      <c r="D176" s="11">
        <v>0.112</v>
      </c>
      <c r="E176" s="12">
        <v>-68.888888888888886</v>
      </c>
      <c r="F176" s="12"/>
      <c r="G176" s="11">
        <v>2.0975000000000001</v>
      </c>
      <c r="H176" s="11">
        <v>0.36</v>
      </c>
      <c r="I176" s="11">
        <v>0.39200000000000002</v>
      </c>
      <c r="J176" s="12">
        <v>8.8888888888888999</v>
      </c>
      <c r="L176" s="176"/>
    </row>
    <row r="177" spans="1:14" ht="11.25" customHeight="1" x14ac:dyDescent="0.2">
      <c r="A177" s="10" t="s">
        <v>116</v>
      </c>
      <c r="B177" s="11">
        <v>548.971</v>
      </c>
      <c r="C177" s="11">
        <v>396.08100000000002</v>
      </c>
      <c r="D177" s="11">
        <v>240.80600000000001</v>
      </c>
      <c r="E177" s="12">
        <v>-39.20283982316748</v>
      </c>
      <c r="F177" s="12"/>
      <c r="G177" s="11">
        <v>2384.0717300000001</v>
      </c>
      <c r="H177" s="11">
        <v>1615.0453599999998</v>
      </c>
      <c r="I177" s="11">
        <v>1043.9536500000002</v>
      </c>
      <c r="J177" s="12">
        <v>-35.360722623914398</v>
      </c>
      <c r="L177" s="176"/>
    </row>
    <row r="178" spans="1:14" ht="11.25" customHeight="1" x14ac:dyDescent="0.2">
      <c r="A178" s="10" t="s">
        <v>120</v>
      </c>
      <c r="B178" s="11">
        <v>8723.8349999999991</v>
      </c>
      <c r="C178" s="11">
        <v>4761.9350000000004</v>
      </c>
      <c r="D178" s="11">
        <v>422.2</v>
      </c>
      <c r="E178" s="12">
        <v>-91.133856300012496</v>
      </c>
      <c r="F178" s="12"/>
      <c r="G178" s="11">
        <v>1819.0809999999999</v>
      </c>
      <c r="H178" s="11">
        <v>1074</v>
      </c>
      <c r="I178" s="11">
        <v>232.70599999999999</v>
      </c>
      <c r="J178" s="12">
        <v>-78.332774674115456</v>
      </c>
      <c r="L178" s="176"/>
    </row>
    <row r="179" spans="1:14" ht="11.25" customHeight="1" x14ac:dyDescent="0.2">
      <c r="A179" s="10" t="s">
        <v>359</v>
      </c>
      <c r="B179" s="11">
        <v>1.6922000000000001</v>
      </c>
      <c r="C179" s="11">
        <v>0.68500000000000005</v>
      </c>
      <c r="D179" s="11">
        <v>2.4689999999999999</v>
      </c>
      <c r="E179" s="12">
        <v>260.43795620437953</v>
      </c>
      <c r="F179" s="12"/>
      <c r="G179" s="11">
        <v>10.559200000000001</v>
      </c>
      <c r="H179" s="11">
        <v>2.57</v>
      </c>
      <c r="I179" s="11">
        <v>10.884</v>
      </c>
      <c r="J179" s="12">
        <v>323.50194552529183</v>
      </c>
      <c r="L179" s="176"/>
    </row>
    <row r="180" spans="1:14" x14ac:dyDescent="0.2">
      <c r="A180" s="216" t="s">
        <v>117</v>
      </c>
      <c r="B180" s="11">
        <v>342.02800000000002</v>
      </c>
      <c r="C180" s="11">
        <v>213.19200000000001</v>
      </c>
      <c r="D180" s="11">
        <v>8.0990000000000002</v>
      </c>
      <c r="E180" s="12">
        <v>-96.201076963488305</v>
      </c>
      <c r="F180" s="12"/>
      <c r="G180" s="11">
        <v>385.17500000000001</v>
      </c>
      <c r="H180" s="11">
        <v>230.303</v>
      </c>
      <c r="I180" s="11">
        <v>19.082999999999998</v>
      </c>
      <c r="J180" s="12">
        <v>-91.71395943604729</v>
      </c>
      <c r="L180" s="176"/>
    </row>
    <row r="181" spans="1:14" ht="11.25" customHeight="1" x14ac:dyDescent="0.2">
      <c r="A181" s="10" t="s">
        <v>118</v>
      </c>
      <c r="B181" s="11">
        <v>0.57499999999999996</v>
      </c>
      <c r="C181" s="11">
        <v>0.57499999999999996</v>
      </c>
      <c r="D181" s="11">
        <v>49.19</v>
      </c>
      <c r="E181" s="12">
        <v>8454.782608695652</v>
      </c>
      <c r="F181" s="12"/>
      <c r="G181" s="11">
        <v>0.79</v>
      </c>
      <c r="H181" s="11">
        <v>0.79</v>
      </c>
      <c r="I181" s="11">
        <v>26.234999999999999</v>
      </c>
      <c r="J181" s="12">
        <v>3220.8860759493668</v>
      </c>
      <c r="L181" s="176"/>
    </row>
    <row r="182" spans="1:14" ht="11.25" customHeight="1" x14ac:dyDescent="0.2">
      <c r="A182" s="10" t="s">
        <v>328</v>
      </c>
      <c r="B182" s="11">
        <v>269.98400000000004</v>
      </c>
      <c r="C182" s="11">
        <v>269.90700000000004</v>
      </c>
      <c r="D182" s="11">
        <v>268.60849999999999</v>
      </c>
      <c r="E182" s="12">
        <v>-0.48109163526697785</v>
      </c>
      <c r="F182" s="12"/>
      <c r="G182" s="11">
        <v>5223.9412999999995</v>
      </c>
      <c r="H182" s="11">
        <v>5223.6827999999996</v>
      </c>
      <c r="I182" s="11">
        <v>153.47608</v>
      </c>
      <c r="J182" s="12">
        <v>-97.061918078180398</v>
      </c>
      <c r="L182" s="176"/>
    </row>
    <row r="183" spans="1:14" ht="11.25" customHeight="1" x14ac:dyDescent="0.2">
      <c r="A183" s="10" t="s">
        <v>124</v>
      </c>
      <c r="B183" s="11">
        <v>74.233459999999994</v>
      </c>
      <c r="C183" s="11">
        <v>67.372500000000002</v>
      </c>
      <c r="D183" s="11">
        <v>38.548000000000002</v>
      </c>
      <c r="E183" s="12">
        <v>-42.783776763516265</v>
      </c>
      <c r="F183" s="12"/>
      <c r="G183" s="11">
        <v>222.64302000000004</v>
      </c>
      <c r="H183" s="11">
        <v>199.80542</v>
      </c>
      <c r="I183" s="11">
        <v>148.84174000000002</v>
      </c>
      <c r="J183" s="12">
        <v>-25.506655425063045</v>
      </c>
      <c r="L183" s="176"/>
    </row>
    <row r="184" spans="1:14" ht="11.25" customHeight="1" x14ac:dyDescent="0.2">
      <c r="A184" s="10"/>
      <c r="B184" s="11"/>
      <c r="C184" s="11"/>
      <c r="D184" s="11"/>
      <c r="E184" s="12"/>
      <c r="F184" s="11"/>
      <c r="G184" s="11"/>
      <c r="H184" s="11"/>
      <c r="I184" s="11"/>
      <c r="J184" s="12"/>
      <c r="L184" s="176"/>
    </row>
    <row r="185" spans="1:14" s="20" customFormat="1" ht="11.25" customHeight="1" x14ac:dyDescent="0.2">
      <c r="A185" s="91" t="s">
        <v>263</v>
      </c>
      <c r="B185" s="18">
        <v>149182.25615500001</v>
      </c>
      <c r="C185" s="18">
        <v>97691.204349000007</v>
      </c>
      <c r="D185" s="18">
        <v>87028.879907299997</v>
      </c>
      <c r="E185" s="16">
        <v>-10.914313640365265</v>
      </c>
      <c r="F185" s="16"/>
      <c r="G185" s="18">
        <v>180577.05846999999</v>
      </c>
      <c r="H185" s="18">
        <v>119039.67647999999</v>
      </c>
      <c r="I185" s="18">
        <v>116374.37995999999</v>
      </c>
      <c r="J185" s="16">
        <v>-2.2389984573318316</v>
      </c>
      <c r="L185" s="175"/>
      <c r="M185" s="173"/>
      <c r="N185" s="173"/>
    </row>
    <row r="186" spans="1:14" ht="11.25" customHeight="1" x14ac:dyDescent="0.2">
      <c r="A186" s="17"/>
      <c r="B186" s="18"/>
      <c r="C186" s="18"/>
      <c r="D186" s="18"/>
      <c r="E186" s="12"/>
      <c r="F186" s="16"/>
      <c r="G186" s="18"/>
      <c r="H186" s="18"/>
      <c r="I186" s="18"/>
      <c r="J186" s="12"/>
      <c r="L186" s="176"/>
    </row>
    <row r="187" spans="1:14" ht="11.25" customHeight="1" x14ac:dyDescent="0.2">
      <c r="A187" s="9" t="s">
        <v>222</v>
      </c>
      <c r="B187" s="11">
        <v>13447.098216000002</v>
      </c>
      <c r="C187" s="11">
        <v>9253.2027900000012</v>
      </c>
      <c r="D187" s="11">
        <v>12657.88307</v>
      </c>
      <c r="E187" s="12">
        <v>36.7946143326661</v>
      </c>
      <c r="G187" s="11">
        <v>45032.441019999998</v>
      </c>
      <c r="H187" s="11">
        <v>30320.021240000002</v>
      </c>
      <c r="I187" s="11">
        <v>39373.891939999994</v>
      </c>
      <c r="J187" s="12">
        <v>29.861030202893062</v>
      </c>
      <c r="L187" s="176"/>
    </row>
    <row r="188" spans="1:14" ht="11.25" customHeight="1" x14ac:dyDescent="0.2">
      <c r="A188" s="9" t="s">
        <v>108</v>
      </c>
      <c r="B188" s="11">
        <v>2744.3471100000002</v>
      </c>
      <c r="C188" s="11">
        <v>1798.79198</v>
      </c>
      <c r="D188" s="11">
        <v>3804.3959900000004</v>
      </c>
      <c r="E188" s="12">
        <v>111.49727329782741</v>
      </c>
      <c r="G188" s="11">
        <v>10672.74273</v>
      </c>
      <c r="H188" s="11">
        <v>7130.9196499999998</v>
      </c>
      <c r="I188" s="11">
        <v>8479.2094900000011</v>
      </c>
      <c r="J188" s="12">
        <v>18.907657163126231</v>
      </c>
      <c r="L188" s="176"/>
    </row>
    <row r="189" spans="1:14" ht="11.25" customHeight="1" x14ac:dyDescent="0.2">
      <c r="A189" s="9" t="s">
        <v>1</v>
      </c>
      <c r="B189" s="11">
        <v>1698.99191</v>
      </c>
      <c r="C189" s="11">
        <v>1172.1407799999999</v>
      </c>
      <c r="D189" s="11">
        <v>1230.1842300000003</v>
      </c>
      <c r="E189" s="12">
        <v>4.9519179769515773</v>
      </c>
      <c r="G189" s="11">
        <v>7026.6972599999999</v>
      </c>
      <c r="H189" s="11">
        <v>5250.5092200000017</v>
      </c>
      <c r="I189" s="11">
        <v>6722.7841700000008</v>
      </c>
      <c r="J189" s="12">
        <v>28.040612601762064</v>
      </c>
      <c r="L189" s="176"/>
    </row>
    <row r="190" spans="1:14" ht="11.25" customHeight="1" x14ac:dyDescent="0.2">
      <c r="A190" s="9" t="s">
        <v>125</v>
      </c>
      <c r="B190" s="11">
        <v>131291.81891900001</v>
      </c>
      <c r="C190" s="11">
        <v>85467.068799000001</v>
      </c>
      <c r="D190" s="11">
        <v>69336.416617299998</v>
      </c>
      <c r="E190" s="12">
        <v>-18.873529194777689</v>
      </c>
      <c r="G190" s="11">
        <v>117845.17746000001</v>
      </c>
      <c r="H190" s="11">
        <v>76338.226369999989</v>
      </c>
      <c r="I190" s="11">
        <v>61798.494359999997</v>
      </c>
      <c r="J190" s="12">
        <v>-19.046462960153249</v>
      </c>
      <c r="L190" s="176"/>
    </row>
    <row r="191" spans="1:14" x14ac:dyDescent="0.2">
      <c r="A191" s="86"/>
      <c r="B191" s="92"/>
      <c r="C191" s="92"/>
      <c r="D191" s="92"/>
      <c r="E191" s="92"/>
      <c r="F191" s="92"/>
      <c r="G191" s="92"/>
      <c r="H191" s="92"/>
      <c r="I191" s="92"/>
      <c r="J191" s="86"/>
      <c r="L191" s="176"/>
    </row>
    <row r="192" spans="1:14" x14ac:dyDescent="0.2">
      <c r="A192" s="9" t="s">
        <v>451</v>
      </c>
      <c r="B192" s="9"/>
      <c r="C192" s="9"/>
      <c r="D192" s="9"/>
      <c r="E192" s="9"/>
      <c r="F192" s="9"/>
      <c r="G192" s="9"/>
      <c r="H192" s="9"/>
      <c r="I192" s="9"/>
      <c r="J192" s="9"/>
      <c r="L192" s="176"/>
    </row>
    <row r="193" spans="1:17" ht="20.100000000000001" customHeight="1" x14ac:dyDescent="0.25">
      <c r="A193" s="354" t="s">
        <v>203</v>
      </c>
      <c r="B193" s="354"/>
      <c r="C193" s="354"/>
      <c r="D193" s="354"/>
      <c r="E193" s="354"/>
      <c r="F193" s="354"/>
      <c r="G193" s="354"/>
      <c r="H193" s="354"/>
      <c r="I193" s="354"/>
      <c r="J193" s="354"/>
      <c r="L193" s="176"/>
    </row>
    <row r="194" spans="1:17" ht="20.100000000000001" customHeight="1" x14ac:dyDescent="0.25">
      <c r="A194" s="355" t="s">
        <v>162</v>
      </c>
      <c r="B194" s="355"/>
      <c r="C194" s="355"/>
      <c r="D194" s="355"/>
      <c r="E194" s="355"/>
      <c r="F194" s="355"/>
      <c r="G194" s="355"/>
      <c r="H194" s="355"/>
      <c r="I194" s="355"/>
      <c r="J194" s="355"/>
      <c r="L194" s="176"/>
    </row>
    <row r="195" spans="1:17" s="20" customFormat="1" x14ac:dyDescent="0.2">
      <c r="A195" s="17"/>
      <c r="B195" s="356" t="s">
        <v>129</v>
      </c>
      <c r="C195" s="356"/>
      <c r="D195" s="356"/>
      <c r="E195" s="356"/>
      <c r="F195" s="300"/>
      <c r="G195" s="356" t="s">
        <v>463</v>
      </c>
      <c r="H195" s="356"/>
      <c r="I195" s="356"/>
      <c r="J195" s="356"/>
      <c r="K195" s="93"/>
      <c r="L195" s="172"/>
      <c r="M195" s="172"/>
      <c r="N195" s="172"/>
      <c r="O195" s="93"/>
    </row>
    <row r="196" spans="1:17" s="20" customFormat="1" x14ac:dyDescent="0.2">
      <c r="A196" s="17" t="s">
        <v>265</v>
      </c>
      <c r="B196" s="360">
        <v>2017</v>
      </c>
      <c r="C196" s="357" t="s">
        <v>497</v>
      </c>
      <c r="D196" s="357"/>
      <c r="E196" s="357"/>
      <c r="F196" s="300"/>
      <c r="G196" s="360">
        <v>2017</v>
      </c>
      <c r="H196" s="357" t="s">
        <v>497</v>
      </c>
      <c r="I196" s="357"/>
      <c r="J196" s="357"/>
      <c r="K196" s="93"/>
      <c r="L196" s="172"/>
      <c r="M196" s="172"/>
      <c r="N196" s="172"/>
      <c r="O196" s="93"/>
    </row>
    <row r="197" spans="1:17" s="20" customFormat="1" x14ac:dyDescent="0.2">
      <c r="A197" s="125"/>
      <c r="B197" s="361"/>
      <c r="C197" s="264">
        <v>2017</v>
      </c>
      <c r="D197" s="264">
        <v>2018</v>
      </c>
      <c r="E197" s="301" t="s">
        <v>509</v>
      </c>
      <c r="F197" s="127"/>
      <c r="G197" s="361"/>
      <c r="H197" s="264">
        <v>2017</v>
      </c>
      <c r="I197" s="264">
        <v>2018</v>
      </c>
      <c r="J197" s="301" t="s">
        <v>509</v>
      </c>
      <c r="L197" s="173"/>
      <c r="M197" s="173"/>
      <c r="N197" s="173"/>
    </row>
    <row r="198" spans="1:17" ht="11.25" customHeight="1" x14ac:dyDescent="0.2">
      <c r="A198" s="9"/>
      <c r="B198" s="9"/>
      <c r="C198" s="9"/>
      <c r="D198" s="9"/>
      <c r="E198" s="9"/>
      <c r="F198" s="9"/>
      <c r="G198" s="9"/>
      <c r="H198" s="9"/>
      <c r="I198" s="9"/>
      <c r="J198" s="9"/>
      <c r="L198" s="176"/>
    </row>
    <row r="199" spans="1:17" s="21" customFormat="1" x14ac:dyDescent="0.2">
      <c r="A199" s="88" t="s">
        <v>300</v>
      </c>
      <c r="B199" s="88">
        <v>952305.26795729995</v>
      </c>
      <c r="C199" s="88">
        <v>614502.44604009995</v>
      </c>
      <c r="D199" s="88">
        <v>570550.26066540007</v>
      </c>
      <c r="E199" s="16">
        <v>-7.1524833884602117</v>
      </c>
      <c r="F199" s="88"/>
      <c r="G199" s="88">
        <v>2047176.5868900002</v>
      </c>
      <c r="H199" s="88">
        <v>1305187.2131599996</v>
      </c>
      <c r="I199" s="88">
        <v>1357012.1240700004</v>
      </c>
      <c r="J199" s="16">
        <v>3.97068791261961</v>
      </c>
      <c r="L199" s="175"/>
      <c r="M199" s="208"/>
      <c r="N199" s="208"/>
    </row>
    <row r="200" spans="1:17" ht="11.25" customHeight="1" x14ac:dyDescent="0.2">
      <c r="A200" s="9"/>
      <c r="B200" s="11"/>
      <c r="C200" s="11"/>
      <c r="D200" s="11"/>
      <c r="E200" s="12"/>
      <c r="F200" s="12"/>
      <c r="G200" s="11"/>
      <c r="H200" s="11"/>
      <c r="I200" s="11"/>
      <c r="J200" s="12"/>
      <c r="L200" s="176"/>
    </row>
    <row r="201" spans="1:17" s="20" customFormat="1" ht="24" customHeight="1" x14ac:dyDescent="0.25">
      <c r="A201" s="215" t="s">
        <v>101</v>
      </c>
      <c r="B201" s="18">
        <v>476980.05264270003</v>
      </c>
      <c r="C201" s="18">
        <v>309317.19125840004</v>
      </c>
      <c r="D201" s="18">
        <v>302909.21052730008</v>
      </c>
      <c r="E201" s="16">
        <v>-2.0716536009622502</v>
      </c>
      <c r="F201" s="16"/>
      <c r="G201" s="18">
        <v>1521645.92472</v>
      </c>
      <c r="H201" s="18">
        <v>978798.58194999956</v>
      </c>
      <c r="I201" s="18">
        <v>1016325.8132200005</v>
      </c>
      <c r="J201" s="16">
        <v>3.8340095666299163</v>
      </c>
      <c r="L201" s="210"/>
      <c r="M201" s="210"/>
      <c r="N201" s="211"/>
      <c r="O201" s="115"/>
      <c r="P201" s="115"/>
      <c r="Q201" s="115"/>
    </row>
    <row r="202" spans="1:17" s="20" customFormat="1" ht="11.25" customHeight="1" x14ac:dyDescent="0.25">
      <c r="A202" s="17"/>
      <c r="B202" s="18"/>
      <c r="C202" s="18"/>
      <c r="D202" s="18"/>
      <c r="E202" s="16"/>
      <c r="F202" s="16"/>
      <c r="G202" s="18"/>
      <c r="H202" s="18"/>
      <c r="I202" s="18"/>
      <c r="J202" s="12"/>
      <c r="L202" s="268"/>
      <c r="M202" s="268"/>
      <c r="N202" s="269"/>
      <c r="O202" s="270"/>
      <c r="P202" s="270"/>
      <c r="Q202" s="270"/>
    </row>
    <row r="203" spans="1:17" s="20" customFormat="1" ht="15" customHeight="1" x14ac:dyDescent="0.25">
      <c r="A203" s="216" t="s">
        <v>364</v>
      </c>
      <c r="B203" s="11">
        <v>34409.795815400001</v>
      </c>
      <c r="C203" s="11">
        <v>23098.832127999998</v>
      </c>
      <c r="D203" s="11">
        <v>21510.880889799992</v>
      </c>
      <c r="E203" s="12">
        <v>-6.8745953449097499</v>
      </c>
      <c r="F203" s="16"/>
      <c r="G203" s="11">
        <v>107921.92009</v>
      </c>
      <c r="H203" s="11">
        <v>71307.557560000001</v>
      </c>
      <c r="I203" s="11">
        <v>71033.828020000001</v>
      </c>
      <c r="J203" s="12">
        <v>-0.38387170920792357</v>
      </c>
      <c r="L203" s="268"/>
      <c r="M203" s="268"/>
      <c r="N203" s="269"/>
      <c r="O203" s="270"/>
      <c r="P203" s="270"/>
      <c r="Q203" s="270"/>
    </row>
    <row r="204" spans="1:17" s="20" customFormat="1" ht="11.25" customHeight="1" x14ac:dyDescent="0.25">
      <c r="A204" s="216" t="s">
        <v>431</v>
      </c>
      <c r="B204" s="11">
        <v>2.4209999999999998</v>
      </c>
      <c r="C204" s="11">
        <v>2.0790000000000002</v>
      </c>
      <c r="D204" s="11">
        <v>1.2509999999999999</v>
      </c>
      <c r="E204" s="12">
        <v>-39.82683982683983</v>
      </c>
      <c r="F204" s="18"/>
      <c r="G204" s="11">
        <v>8.9954999999999998</v>
      </c>
      <c r="H204" s="11">
        <v>6.5324099999999996</v>
      </c>
      <c r="I204" s="11">
        <v>7.6619999999999999</v>
      </c>
      <c r="J204" s="12">
        <v>17.292086687761497</v>
      </c>
      <c r="L204" s="268"/>
      <c r="M204" s="268"/>
      <c r="N204" s="269"/>
      <c r="O204" s="270"/>
      <c r="P204" s="270"/>
      <c r="Q204" s="270"/>
    </row>
    <row r="205" spans="1:17" s="20" customFormat="1" ht="11.25" customHeight="1" x14ac:dyDescent="0.25">
      <c r="A205" s="216" t="s">
        <v>432</v>
      </c>
      <c r="B205" s="11">
        <v>49.891500000000001</v>
      </c>
      <c r="C205" s="11">
        <v>34.258499999999998</v>
      </c>
      <c r="D205" s="11">
        <v>44.271000000000001</v>
      </c>
      <c r="E205" s="12">
        <v>29.226323394194139</v>
      </c>
      <c r="F205" s="16"/>
      <c r="G205" s="11">
        <v>173.79263999999998</v>
      </c>
      <c r="H205" s="11">
        <v>117.50688000000001</v>
      </c>
      <c r="I205" s="11">
        <v>163.68092999999999</v>
      </c>
      <c r="J205" s="12">
        <v>39.294762996004977</v>
      </c>
      <c r="L205" s="268"/>
      <c r="M205" s="268"/>
      <c r="N205" s="269"/>
      <c r="O205" s="270"/>
      <c r="P205" s="270"/>
      <c r="Q205" s="270"/>
    </row>
    <row r="206" spans="1:17" s="20" customFormat="1" ht="11.25" customHeight="1" x14ac:dyDescent="0.25">
      <c r="A206" s="216" t="s">
        <v>433</v>
      </c>
      <c r="B206" s="11">
        <v>117.90900000000001</v>
      </c>
      <c r="C206" s="11">
        <v>84.141000000000005</v>
      </c>
      <c r="D206" s="11">
        <v>62.523000000000003</v>
      </c>
      <c r="E206" s="12">
        <v>-25.692587442507218</v>
      </c>
      <c r="F206" s="16"/>
      <c r="G206" s="11">
        <v>429.66831000000002</v>
      </c>
      <c r="H206" s="11">
        <v>307.46609999999998</v>
      </c>
      <c r="I206" s="11">
        <v>219.70483000000002</v>
      </c>
      <c r="J206" s="12">
        <v>-28.54339714199385</v>
      </c>
      <c r="L206" s="268"/>
      <c r="M206" s="268"/>
      <c r="N206" s="269"/>
      <c r="O206" s="270"/>
      <c r="P206" s="270"/>
      <c r="Q206" s="270"/>
    </row>
    <row r="207" spans="1:17" s="20" customFormat="1" ht="11.25" customHeight="1" x14ac:dyDescent="0.25">
      <c r="A207" s="216" t="s">
        <v>434</v>
      </c>
      <c r="B207" s="11">
        <v>1911.9576599999998</v>
      </c>
      <c r="C207" s="11">
        <v>1281.9828599999998</v>
      </c>
      <c r="D207" s="11">
        <v>1339.3758</v>
      </c>
      <c r="E207" s="12">
        <v>4.4768882479443022</v>
      </c>
      <c r="F207" s="16"/>
      <c r="G207" s="11">
        <v>6213.8861099999995</v>
      </c>
      <c r="H207" s="11">
        <v>4059.7564400000001</v>
      </c>
      <c r="I207" s="11">
        <v>4559.5330699999995</v>
      </c>
      <c r="J207" s="12">
        <v>12.310507721000107</v>
      </c>
      <c r="L207" s="268"/>
      <c r="M207" s="268"/>
      <c r="N207" s="269"/>
      <c r="O207" s="270"/>
      <c r="P207" s="270"/>
      <c r="Q207" s="270"/>
    </row>
    <row r="208" spans="1:17" s="20" customFormat="1" ht="11.25" customHeight="1" x14ac:dyDescent="0.25">
      <c r="A208" s="216" t="s">
        <v>435</v>
      </c>
      <c r="B208" s="11">
        <v>46487.671121399995</v>
      </c>
      <c r="C208" s="11">
        <v>31323.272450000011</v>
      </c>
      <c r="D208" s="11">
        <v>27949.2621994</v>
      </c>
      <c r="E208" s="12">
        <v>-10.771576488330837</v>
      </c>
      <c r="F208" s="16"/>
      <c r="G208" s="11">
        <v>130926.34479000006</v>
      </c>
      <c r="H208" s="11">
        <v>87414.401009999987</v>
      </c>
      <c r="I208" s="11">
        <v>83151.542640000043</v>
      </c>
      <c r="J208" s="12">
        <v>-4.8766087975736241</v>
      </c>
      <c r="L208" s="268"/>
      <c r="M208" s="268"/>
      <c r="N208" s="269"/>
      <c r="O208" s="270"/>
      <c r="P208" s="270"/>
      <c r="Q208" s="270"/>
    </row>
    <row r="209" spans="1:19" s="20" customFormat="1" ht="11.25" customHeight="1" x14ac:dyDescent="0.25">
      <c r="A209" s="216" t="s">
        <v>365</v>
      </c>
      <c r="B209" s="11">
        <v>3755.26253</v>
      </c>
      <c r="C209" s="11">
        <v>2405.8283300000003</v>
      </c>
      <c r="D209" s="11">
        <v>2138.3915499999998</v>
      </c>
      <c r="E209" s="12">
        <v>-11.116203789985306</v>
      </c>
      <c r="F209" s="16"/>
      <c r="G209" s="11">
        <v>11207.394759999999</v>
      </c>
      <c r="H209" s="11">
        <v>7153.2346000000016</v>
      </c>
      <c r="I209" s="11">
        <v>6529.3740099999995</v>
      </c>
      <c r="J209" s="12">
        <v>-8.7213774590868525</v>
      </c>
      <c r="L209" s="268"/>
      <c r="M209" s="268"/>
      <c r="N209" s="269"/>
      <c r="O209" s="270"/>
      <c r="P209" s="270"/>
      <c r="Q209" s="270"/>
    </row>
    <row r="210" spans="1:19" s="20" customFormat="1" ht="11.25" customHeight="1" x14ac:dyDescent="0.25">
      <c r="A210" s="216" t="s">
        <v>317</v>
      </c>
      <c r="B210" s="11">
        <v>43759.369354200011</v>
      </c>
      <c r="C210" s="11">
        <v>26945.670881099999</v>
      </c>
      <c r="D210" s="11">
        <v>31342.631505400001</v>
      </c>
      <c r="E210" s="12">
        <v>16.317874005445816</v>
      </c>
      <c r="F210" s="16"/>
      <c r="G210" s="11">
        <v>117717.25331000001</v>
      </c>
      <c r="H210" s="11">
        <v>72099.234080000009</v>
      </c>
      <c r="I210" s="11">
        <v>86743.309330000004</v>
      </c>
      <c r="J210" s="12">
        <v>20.310999744811696</v>
      </c>
      <c r="L210" s="268"/>
      <c r="M210" s="268"/>
      <c r="N210" s="269"/>
      <c r="O210" s="270"/>
      <c r="P210" s="270"/>
      <c r="Q210" s="270"/>
    </row>
    <row r="211" spans="1:19" s="20" customFormat="1" ht="11.25" customHeight="1" x14ac:dyDescent="0.25">
      <c r="A211" s="216" t="s">
        <v>436</v>
      </c>
      <c r="B211" s="11">
        <v>113.32599999999999</v>
      </c>
      <c r="C211" s="11">
        <v>74.354500000000002</v>
      </c>
      <c r="D211" s="11">
        <v>109.2225</v>
      </c>
      <c r="E211" s="12">
        <v>46.894270017282054</v>
      </c>
      <c r="F211" s="16"/>
      <c r="G211" s="11">
        <v>806.68103000000031</v>
      </c>
      <c r="H211" s="11">
        <v>522.14862000000005</v>
      </c>
      <c r="I211" s="11">
        <v>652.35757999999976</v>
      </c>
      <c r="J211" s="12">
        <v>24.937145290166555</v>
      </c>
      <c r="L211" s="268"/>
      <c r="M211" s="268"/>
      <c r="N211" s="269"/>
      <c r="O211" s="270"/>
      <c r="P211" s="270"/>
      <c r="Q211" s="270"/>
    </row>
    <row r="212" spans="1:19" s="20" customFormat="1" ht="11.25" customHeight="1" x14ac:dyDescent="0.25">
      <c r="A212" s="216" t="s">
        <v>437</v>
      </c>
      <c r="B212" s="11">
        <v>91283.557093499985</v>
      </c>
      <c r="C212" s="11">
        <v>61445.738304999984</v>
      </c>
      <c r="D212" s="11">
        <v>51147.441784300005</v>
      </c>
      <c r="E212" s="12">
        <v>-16.759984996163652</v>
      </c>
      <c r="F212" s="16"/>
      <c r="G212" s="11">
        <v>312435.46704999998</v>
      </c>
      <c r="H212" s="11">
        <v>208119.61930000002</v>
      </c>
      <c r="I212" s="11">
        <v>180520.61050000001</v>
      </c>
      <c r="J212" s="12">
        <v>-13.261127851774816</v>
      </c>
      <c r="L212" s="268"/>
      <c r="M212" s="268"/>
      <c r="N212" s="269"/>
      <c r="O212" s="270"/>
      <c r="P212" s="270"/>
      <c r="Q212" s="270"/>
    </row>
    <row r="213" spans="1:19" s="20" customFormat="1" ht="11.25" customHeight="1" x14ac:dyDescent="0.2">
      <c r="A213" s="216" t="s">
        <v>438</v>
      </c>
      <c r="B213" s="11">
        <v>30709.463023100001</v>
      </c>
      <c r="C213" s="11">
        <v>20313.369612000002</v>
      </c>
      <c r="D213" s="11">
        <v>19671.780834200003</v>
      </c>
      <c r="E213" s="12">
        <v>-3.1584556873369962</v>
      </c>
      <c r="F213" s="16"/>
      <c r="G213" s="11">
        <v>106576.89159</v>
      </c>
      <c r="H213" s="11">
        <v>69729.900020000001</v>
      </c>
      <c r="I213" s="11">
        <v>71374.417450000023</v>
      </c>
      <c r="J213" s="12">
        <v>2.3584107097935743</v>
      </c>
      <c r="L213" s="175"/>
      <c r="M213" s="273"/>
      <c r="N213" s="184"/>
      <c r="O213" s="185"/>
      <c r="P213" s="185"/>
      <c r="Q213" s="185"/>
    </row>
    <row r="214" spans="1:19" ht="11.25" customHeight="1" x14ac:dyDescent="0.25">
      <c r="A214" s="216" t="s">
        <v>439</v>
      </c>
      <c r="B214" s="11">
        <v>3704.0685640000002</v>
      </c>
      <c r="C214" s="11">
        <v>2240.9882400000001</v>
      </c>
      <c r="D214" s="11">
        <v>3546.3745889999996</v>
      </c>
      <c r="E214" s="12">
        <v>58.250477432224244</v>
      </c>
      <c r="F214" s="12"/>
      <c r="G214" s="11">
        <v>13241.843180000002</v>
      </c>
      <c r="H214" s="11">
        <v>7911.2144299999964</v>
      </c>
      <c r="I214" s="11">
        <v>12565.758230000005</v>
      </c>
      <c r="J214" s="12">
        <v>58.834757181521752</v>
      </c>
      <c r="L214" s="269"/>
      <c r="M214" s="272"/>
      <c r="N214" s="269"/>
      <c r="O214" s="270"/>
      <c r="P214" s="270"/>
      <c r="Q214" s="270"/>
    </row>
    <row r="215" spans="1:19" ht="11.25" customHeight="1" x14ac:dyDescent="0.2">
      <c r="A215" s="216" t="s">
        <v>318</v>
      </c>
      <c r="B215" s="11">
        <v>37051.864057999992</v>
      </c>
      <c r="C215" s="11">
        <v>23798.623407999996</v>
      </c>
      <c r="D215" s="11">
        <v>21832.703118900001</v>
      </c>
      <c r="E215" s="12">
        <v>-8.2606470777597281</v>
      </c>
      <c r="F215" s="12"/>
      <c r="G215" s="11">
        <v>99222.438040000037</v>
      </c>
      <c r="H215" s="11">
        <v>63836.309510000014</v>
      </c>
      <c r="I215" s="11">
        <v>60763.760580000016</v>
      </c>
      <c r="J215" s="12">
        <v>-4.8131681696271613</v>
      </c>
      <c r="L215" s="176"/>
    </row>
    <row r="216" spans="1:19" ht="11.25" customHeight="1" x14ac:dyDescent="0.25">
      <c r="A216" s="216" t="s">
        <v>361</v>
      </c>
      <c r="B216" s="11">
        <v>11648.458697400001</v>
      </c>
      <c r="C216" s="11">
        <v>7556.5219600000009</v>
      </c>
      <c r="D216" s="11">
        <v>6059.3698482</v>
      </c>
      <c r="E216" s="12">
        <v>-19.812714364162332</v>
      </c>
      <c r="F216" s="12"/>
      <c r="G216" s="11">
        <v>41503.539779999977</v>
      </c>
      <c r="H216" s="11">
        <v>28349.532249999986</v>
      </c>
      <c r="I216" s="11">
        <v>26355.783100000001</v>
      </c>
      <c r="J216" s="12">
        <v>-7.0327409017479852</v>
      </c>
      <c r="L216" s="176"/>
      <c r="M216" s="177"/>
      <c r="N216" s="269"/>
      <c r="O216" s="270"/>
      <c r="P216" s="270"/>
      <c r="Q216" s="270"/>
      <c r="R216" s="270"/>
      <c r="S216" s="270"/>
    </row>
    <row r="217" spans="1:19" ht="11.25" customHeight="1" x14ac:dyDescent="0.2">
      <c r="A217" s="216" t="s">
        <v>319</v>
      </c>
      <c r="B217" s="11">
        <v>7706.7533680000015</v>
      </c>
      <c r="C217" s="11">
        <v>5232.4270500000011</v>
      </c>
      <c r="D217" s="11">
        <v>4412.2174408000001</v>
      </c>
      <c r="E217" s="12">
        <v>-15.675509689141307</v>
      </c>
      <c r="F217" s="12"/>
      <c r="G217" s="11">
        <v>33512.925739999984</v>
      </c>
      <c r="H217" s="11">
        <v>22549.899899999986</v>
      </c>
      <c r="I217" s="11">
        <v>20185.578559999994</v>
      </c>
      <c r="J217" s="12">
        <v>-10.484841841803444</v>
      </c>
      <c r="L217" s="176"/>
      <c r="N217" s="186"/>
      <c r="O217" s="187"/>
      <c r="P217" s="187"/>
      <c r="Q217" s="187"/>
      <c r="R217" s="187"/>
      <c r="S217" s="187"/>
    </row>
    <row r="218" spans="1:19" ht="11.25" customHeight="1" x14ac:dyDescent="0.2">
      <c r="A218" s="216" t="s">
        <v>320</v>
      </c>
      <c r="B218" s="11">
        <v>2119.5311445000002</v>
      </c>
      <c r="C218" s="11">
        <v>1249.6602339999999</v>
      </c>
      <c r="D218" s="11">
        <v>2438.7324599999997</v>
      </c>
      <c r="E218" s="12">
        <v>95.15164151410454</v>
      </c>
      <c r="F218" s="12"/>
      <c r="G218" s="11">
        <v>9599.6145500000021</v>
      </c>
      <c r="H218" s="11">
        <v>5255.9276499999996</v>
      </c>
      <c r="I218" s="11">
        <v>8011.4853999999978</v>
      </c>
      <c r="J218" s="12">
        <v>52.427619508803531</v>
      </c>
      <c r="L218" s="176"/>
      <c r="N218" s="177"/>
      <c r="O218" s="13"/>
      <c r="P218" s="13"/>
      <c r="Q218" s="13"/>
    </row>
    <row r="219" spans="1:19" ht="11.25" customHeight="1" x14ac:dyDescent="0.2">
      <c r="A219" s="216" t="s">
        <v>362</v>
      </c>
      <c r="B219" s="11">
        <v>153620.02063720004</v>
      </c>
      <c r="C219" s="11">
        <v>96110.60430029998</v>
      </c>
      <c r="D219" s="11">
        <v>103614.7149796</v>
      </c>
      <c r="E219" s="12">
        <v>7.8077863872890134</v>
      </c>
      <c r="F219" s="12"/>
      <c r="G219" s="11">
        <v>507183.93066999991</v>
      </c>
      <c r="H219" s="11">
        <v>313756.48487999971</v>
      </c>
      <c r="I219" s="11">
        <v>367135.08747000026</v>
      </c>
      <c r="J219" s="12">
        <v>17.012748791603755</v>
      </c>
      <c r="L219" s="176"/>
    </row>
    <row r="220" spans="1:19" ht="11.25" customHeight="1" x14ac:dyDescent="0.2">
      <c r="A220" s="216" t="s">
        <v>382</v>
      </c>
      <c r="B220" s="11">
        <v>8528.7320760000021</v>
      </c>
      <c r="C220" s="11">
        <v>6118.8385000000007</v>
      </c>
      <c r="D220" s="11">
        <v>5688.0660276999997</v>
      </c>
      <c r="E220" s="12">
        <v>-7.040102011190541</v>
      </c>
      <c r="F220" s="12"/>
      <c r="G220" s="11">
        <v>22963.337580000007</v>
      </c>
      <c r="H220" s="11">
        <v>16301.856309999997</v>
      </c>
      <c r="I220" s="11">
        <v>16352.33952000001</v>
      </c>
      <c r="J220" s="12">
        <v>0.30967767743754848</v>
      </c>
      <c r="L220" s="176"/>
    </row>
    <row r="221" spans="1:19" ht="11.25" customHeight="1" x14ac:dyDescent="0.2">
      <c r="A221" s="9"/>
      <c r="B221" s="11"/>
      <c r="C221" s="11"/>
      <c r="D221" s="11"/>
      <c r="E221" s="12"/>
      <c r="F221" s="12"/>
      <c r="G221" s="11"/>
      <c r="H221" s="11"/>
      <c r="I221" s="11"/>
      <c r="J221" s="12"/>
      <c r="L221" s="176"/>
      <c r="M221" s="177"/>
      <c r="N221" s="177"/>
      <c r="O221" s="13"/>
      <c r="P221" s="13"/>
      <c r="Q221" s="13"/>
    </row>
    <row r="222" spans="1:19" s="20" customFormat="1" ht="11.25" customHeight="1" x14ac:dyDescent="0.2">
      <c r="A222" s="17" t="s">
        <v>179</v>
      </c>
      <c r="B222" s="18">
        <v>475325.21531459992</v>
      </c>
      <c r="C222" s="18">
        <v>305185.25478169997</v>
      </c>
      <c r="D222" s="18">
        <v>267641.05013809999</v>
      </c>
      <c r="E222" s="16">
        <v>-12.302103085044365</v>
      </c>
      <c r="F222" s="16"/>
      <c r="G222" s="18">
        <v>525530.66217000014</v>
      </c>
      <c r="H222" s="18">
        <v>326388.63120999996</v>
      </c>
      <c r="I222" s="18">
        <v>340686.31084999995</v>
      </c>
      <c r="J222" s="16">
        <v>4.3805691353265104</v>
      </c>
      <c r="L222" s="175"/>
      <c r="M222" s="173"/>
      <c r="N222" s="173"/>
    </row>
    <row r="223" spans="1:19" ht="11.25" customHeight="1" x14ac:dyDescent="0.2">
      <c r="A223" s="9" t="s">
        <v>102</v>
      </c>
      <c r="B223" s="11">
        <v>393857.44249999995</v>
      </c>
      <c r="C223" s="11">
        <v>252828.4025</v>
      </c>
      <c r="D223" s="11">
        <v>211593.1986</v>
      </c>
      <c r="E223" s="12">
        <v>-16.309561541449042</v>
      </c>
      <c r="F223" s="12"/>
      <c r="G223" s="11">
        <v>340112.33418000006</v>
      </c>
      <c r="H223" s="11">
        <v>209204.22584999996</v>
      </c>
      <c r="I223" s="11">
        <v>213242.85804999992</v>
      </c>
      <c r="J223" s="12">
        <v>1.9304735282429988</v>
      </c>
      <c r="L223" s="176"/>
      <c r="M223" s="177"/>
      <c r="N223" s="177"/>
    </row>
    <row r="224" spans="1:19" ht="11.25" customHeight="1" x14ac:dyDescent="0.2">
      <c r="A224" s="9" t="s">
        <v>466</v>
      </c>
      <c r="B224" s="11">
        <v>19604.945</v>
      </c>
      <c r="C224" s="11">
        <v>13293.829</v>
      </c>
      <c r="D224" s="11">
        <v>14012.922500000001</v>
      </c>
      <c r="E224" s="12">
        <v>5.4092278454913156</v>
      </c>
      <c r="F224" s="12"/>
      <c r="G224" s="11">
        <v>36835.579560000013</v>
      </c>
      <c r="H224" s="11">
        <v>24633.38772000001</v>
      </c>
      <c r="I224" s="11">
        <v>28062.204539999992</v>
      </c>
      <c r="J224" s="12">
        <v>13.919388023175159</v>
      </c>
      <c r="L224" s="176"/>
      <c r="M224" s="177"/>
      <c r="N224" s="177"/>
    </row>
    <row r="225" spans="1:14" ht="11.25" customHeight="1" x14ac:dyDescent="0.2">
      <c r="A225" s="9" t="s">
        <v>363</v>
      </c>
      <c r="B225" s="11">
        <v>43374.8425278</v>
      </c>
      <c r="C225" s="11">
        <v>26927.2303078</v>
      </c>
      <c r="D225" s="11">
        <v>29179.177950000001</v>
      </c>
      <c r="E225" s="12">
        <v>8.3630867952567627</v>
      </c>
      <c r="F225" s="12"/>
      <c r="G225" s="11">
        <v>87135.235560000045</v>
      </c>
      <c r="H225" s="11">
        <v>53292.995599999995</v>
      </c>
      <c r="I225" s="11">
        <v>60219.972220000003</v>
      </c>
      <c r="J225" s="12">
        <v>12.997911905706445</v>
      </c>
      <c r="L225" s="176"/>
      <c r="M225" s="177"/>
      <c r="N225" s="177"/>
    </row>
    <row r="226" spans="1:14" ht="11.25" customHeight="1" x14ac:dyDescent="0.2">
      <c r="A226" s="9" t="s">
        <v>54</v>
      </c>
      <c r="B226" s="11">
        <v>5444.7751401999994</v>
      </c>
      <c r="C226" s="11">
        <v>2783.3536316</v>
      </c>
      <c r="D226" s="11">
        <v>2465.8171900000002</v>
      </c>
      <c r="E226" s="12">
        <v>-11.408411708628819</v>
      </c>
      <c r="F226" s="12"/>
      <c r="G226" s="11">
        <v>21909.907539999993</v>
      </c>
      <c r="H226" s="11">
        <v>11526.209640000001</v>
      </c>
      <c r="I226" s="11">
        <v>10660.549720000001</v>
      </c>
      <c r="J226" s="12">
        <v>-7.5103607086570321</v>
      </c>
      <c r="L226" s="176"/>
    </row>
    <row r="227" spans="1:14" ht="11.25" customHeight="1" x14ac:dyDescent="0.2">
      <c r="A227" s="9" t="s">
        <v>55</v>
      </c>
      <c r="B227" s="11">
        <v>411.24547999999999</v>
      </c>
      <c r="C227" s="11">
        <v>312.95463000000001</v>
      </c>
      <c r="D227" s="11">
        <v>336.66379999999998</v>
      </c>
      <c r="E227" s="12">
        <v>7.5759128407846106</v>
      </c>
      <c r="F227" s="12"/>
      <c r="G227" s="11">
        <v>2797.4776200000001</v>
      </c>
      <c r="H227" s="11">
        <v>2134.48909</v>
      </c>
      <c r="I227" s="11">
        <v>1904.0788700000001</v>
      </c>
      <c r="J227" s="12">
        <v>-10.794630953114876</v>
      </c>
      <c r="L227" s="176"/>
    </row>
    <row r="228" spans="1:14" ht="11.25" customHeight="1" x14ac:dyDescent="0.2">
      <c r="A228" s="9" t="s">
        <v>0</v>
      </c>
      <c r="B228" s="11">
        <v>12631.964666599999</v>
      </c>
      <c r="C228" s="11">
        <v>9039.4847123000018</v>
      </c>
      <c r="D228" s="11">
        <v>10053.270098099998</v>
      </c>
      <c r="E228" s="12">
        <v>11.21507937748423</v>
      </c>
      <c r="F228" s="12"/>
      <c r="G228" s="11">
        <v>36740.127710000001</v>
      </c>
      <c r="H228" s="11">
        <v>25597.323310000007</v>
      </c>
      <c r="I228" s="11">
        <v>26596.647449999997</v>
      </c>
      <c r="J228" s="12">
        <v>3.9040181189944576</v>
      </c>
      <c r="L228" s="176"/>
    </row>
    <row r="229" spans="1:14" x14ac:dyDescent="0.2">
      <c r="A229" s="86"/>
      <c r="B229" s="92"/>
      <c r="C229" s="92"/>
      <c r="D229" s="92"/>
      <c r="E229" s="92"/>
      <c r="F229" s="92"/>
      <c r="G229" s="92"/>
      <c r="H229" s="92"/>
      <c r="I229" s="92"/>
      <c r="J229" s="86"/>
      <c r="L229" s="176"/>
    </row>
    <row r="230" spans="1:14" x14ac:dyDescent="0.2">
      <c r="A230" s="9" t="s">
        <v>451</v>
      </c>
      <c r="B230" s="9"/>
      <c r="C230" s="9"/>
      <c r="D230" s="9"/>
      <c r="E230" s="9"/>
      <c r="F230" s="9"/>
      <c r="G230" s="9"/>
      <c r="H230" s="9"/>
      <c r="I230" s="9"/>
      <c r="J230" s="9"/>
      <c r="L230" s="176"/>
    </row>
    <row r="231" spans="1:14" ht="20.100000000000001" customHeight="1" x14ac:dyDescent="0.25">
      <c r="A231" s="354" t="s">
        <v>204</v>
      </c>
      <c r="B231" s="354"/>
      <c r="C231" s="354"/>
      <c r="D231" s="354"/>
      <c r="E231" s="354"/>
      <c r="F231" s="354"/>
      <c r="G231" s="354"/>
      <c r="H231" s="354"/>
      <c r="I231" s="354"/>
      <c r="J231" s="354"/>
      <c r="L231" s="176"/>
    </row>
    <row r="232" spans="1:14" ht="20.100000000000001" customHeight="1" x14ac:dyDescent="0.25">
      <c r="A232" s="355" t="s">
        <v>164</v>
      </c>
      <c r="B232" s="355"/>
      <c r="C232" s="355"/>
      <c r="D232" s="355"/>
      <c r="E232" s="355"/>
      <c r="F232" s="355"/>
      <c r="G232" s="355"/>
      <c r="H232" s="355"/>
      <c r="I232" s="355"/>
      <c r="J232" s="355"/>
      <c r="L232" s="253"/>
      <c r="M232" s="253"/>
      <c r="N232" s="253"/>
    </row>
    <row r="233" spans="1:14" s="20" customFormat="1" x14ac:dyDescent="0.2">
      <c r="A233" s="17"/>
      <c r="B233" s="356" t="s">
        <v>104</v>
      </c>
      <c r="C233" s="356"/>
      <c r="D233" s="356"/>
      <c r="E233" s="356"/>
      <c r="F233" s="300"/>
      <c r="G233" s="356" t="s">
        <v>463</v>
      </c>
      <c r="H233" s="356"/>
      <c r="I233" s="356"/>
      <c r="J233" s="356"/>
      <c r="K233" s="93"/>
    </row>
    <row r="234" spans="1:14" s="20" customFormat="1" x14ac:dyDescent="0.2">
      <c r="A234" s="17" t="s">
        <v>265</v>
      </c>
      <c r="B234" s="360">
        <v>2017</v>
      </c>
      <c r="C234" s="357" t="s">
        <v>497</v>
      </c>
      <c r="D234" s="357"/>
      <c r="E234" s="357"/>
      <c r="F234" s="300"/>
      <c r="G234" s="360">
        <v>2017</v>
      </c>
      <c r="H234" s="357" t="s">
        <v>497</v>
      </c>
      <c r="I234" s="357"/>
      <c r="J234" s="357"/>
      <c r="K234" s="93"/>
    </row>
    <row r="235" spans="1:14" s="20" customFormat="1" x14ac:dyDescent="0.2">
      <c r="A235" s="125"/>
      <c r="B235" s="361"/>
      <c r="C235" s="264">
        <v>2017</v>
      </c>
      <c r="D235" s="264">
        <v>2018</v>
      </c>
      <c r="E235" s="301" t="s">
        <v>509</v>
      </c>
      <c r="F235" s="127"/>
      <c r="G235" s="361"/>
      <c r="H235" s="264">
        <v>2017</v>
      </c>
      <c r="I235" s="264">
        <v>2018</v>
      </c>
      <c r="J235" s="301" t="s">
        <v>509</v>
      </c>
    </row>
    <row r="236" spans="1:14" x14ac:dyDescent="0.2">
      <c r="A236" s="9"/>
      <c r="B236" s="9"/>
      <c r="C236" s="9"/>
      <c r="D236" s="9"/>
      <c r="E236" s="9"/>
      <c r="F236" s="9"/>
      <c r="G236" s="9"/>
      <c r="H236" s="9"/>
      <c r="I236" s="9"/>
      <c r="J236" s="9"/>
    </row>
    <row r="237" spans="1:14" s="20" customFormat="1" ht="11.25" customHeight="1" x14ac:dyDescent="0.2">
      <c r="A237" s="17" t="s">
        <v>262</v>
      </c>
      <c r="B237" s="18"/>
      <c r="C237" s="18"/>
      <c r="D237" s="18"/>
      <c r="E237" s="12" t="s">
        <v>512</v>
      </c>
      <c r="F237" s="16"/>
      <c r="G237" s="18">
        <v>93138</v>
      </c>
      <c r="H237" s="18">
        <v>60683</v>
      </c>
      <c r="I237" s="18">
        <v>80212</v>
      </c>
      <c r="J237" s="16">
        <v>32.181994957401571</v>
      </c>
      <c r="L237" s="173"/>
      <c r="M237" s="173"/>
      <c r="N237" s="173"/>
    </row>
    <row r="238" spans="1:14" ht="11.25" customHeight="1" x14ac:dyDescent="0.2">
      <c r="A238" s="17"/>
      <c r="B238" s="11"/>
      <c r="C238" s="11"/>
      <c r="D238" s="11"/>
      <c r="E238" s="12"/>
      <c r="F238" s="12"/>
      <c r="G238" s="11"/>
      <c r="H238" s="11"/>
      <c r="I238" s="11"/>
      <c r="J238" s="12"/>
    </row>
    <row r="239" spans="1:14" ht="11.25" customHeight="1" x14ac:dyDescent="0.2">
      <c r="A239" s="9" t="s">
        <v>485</v>
      </c>
      <c r="B239" s="11">
        <v>13850</v>
      </c>
      <c r="C239" s="11">
        <v>4273</v>
      </c>
      <c r="D239" s="11">
        <v>158</v>
      </c>
      <c r="E239" s="12">
        <v>-96.302363678914105</v>
      </c>
      <c r="F239" s="12"/>
      <c r="G239" s="11">
        <v>15829.622519999999</v>
      </c>
      <c r="H239" s="11">
        <v>4763.4054999999998</v>
      </c>
      <c r="I239" s="11">
        <v>220.423</v>
      </c>
      <c r="J239" s="12">
        <v>-95.37257535601367</v>
      </c>
    </row>
    <row r="240" spans="1:14" ht="11.25" customHeight="1" x14ac:dyDescent="0.2">
      <c r="A240" s="9" t="s">
        <v>56</v>
      </c>
      <c r="B240" s="11">
        <v>2598.0000000000005</v>
      </c>
      <c r="C240" s="11">
        <v>2574.9999999999995</v>
      </c>
      <c r="D240" s="11">
        <v>69</v>
      </c>
      <c r="E240" s="12">
        <v>-97.320388349514559</v>
      </c>
      <c r="F240" s="12"/>
      <c r="G240" s="11">
        <v>4334.1749499999996</v>
      </c>
      <c r="H240" s="11">
        <v>3243.51559</v>
      </c>
      <c r="I240" s="11">
        <v>5273.68343</v>
      </c>
      <c r="J240" s="12">
        <v>62.59158569359613</v>
      </c>
    </row>
    <row r="241" spans="1:16" ht="11.25" customHeight="1" x14ac:dyDescent="0.2">
      <c r="A241" s="9" t="s">
        <v>57</v>
      </c>
      <c r="B241" s="11">
        <v>172</v>
      </c>
      <c r="C241" s="11">
        <v>27</v>
      </c>
      <c r="D241" s="11">
        <v>14</v>
      </c>
      <c r="E241" s="12">
        <v>-48.148148148148152</v>
      </c>
      <c r="F241" s="12"/>
      <c r="G241" s="11">
        <v>584.69799999999998</v>
      </c>
      <c r="H241" s="11">
        <v>46.22</v>
      </c>
      <c r="I241" s="11">
        <v>18.5</v>
      </c>
      <c r="J241" s="12">
        <v>-59.974037213327563</v>
      </c>
    </row>
    <row r="242" spans="1:16" ht="11.25" customHeight="1" x14ac:dyDescent="0.25">
      <c r="A242" s="9" t="s">
        <v>58</v>
      </c>
      <c r="B242" s="11">
        <v>3236.4409999999998</v>
      </c>
      <c r="C242" s="11">
        <v>2503.6035000000002</v>
      </c>
      <c r="D242" s="11">
        <v>3252.4939999999997</v>
      </c>
      <c r="E242" s="12">
        <v>29.912504116566367</v>
      </c>
      <c r="F242" s="12"/>
      <c r="G242" s="11">
        <v>12841.869159999998</v>
      </c>
      <c r="H242" s="11">
        <v>10677.963380000001</v>
      </c>
      <c r="I242" s="11">
        <v>15127.39921</v>
      </c>
      <c r="J242" s="12">
        <v>41.669330298827077</v>
      </c>
      <c r="M242" s="253"/>
      <c r="N242" s="253"/>
      <c r="O242" s="253"/>
      <c r="P242" s="13"/>
    </row>
    <row r="243" spans="1:16" ht="11.25" customHeight="1" x14ac:dyDescent="0.2">
      <c r="A243" s="9" t="s">
        <v>59</v>
      </c>
      <c r="B243" s="11">
        <v>5211.5070020000003</v>
      </c>
      <c r="C243" s="11">
        <v>4861.0987220000006</v>
      </c>
      <c r="D243" s="11">
        <v>6111.3625199999997</v>
      </c>
      <c r="E243" s="12">
        <v>25.719777965867024</v>
      </c>
      <c r="F243" s="12"/>
      <c r="G243" s="11">
        <v>16434.041269999998</v>
      </c>
      <c r="H243" s="11">
        <v>15184.229119999996</v>
      </c>
      <c r="I243" s="11">
        <v>21419.351250000003</v>
      </c>
      <c r="J243" s="12">
        <v>41.063145719971914</v>
      </c>
      <c r="M243" s="177"/>
      <c r="N243" s="177"/>
      <c r="O243" s="13"/>
      <c r="P243" s="13"/>
    </row>
    <row r="244" spans="1:16" ht="11.25" customHeight="1" x14ac:dyDescent="0.2">
      <c r="A244" s="9" t="s">
        <v>60</v>
      </c>
      <c r="B244" s="11"/>
      <c r="C244" s="11"/>
      <c r="D244" s="11"/>
      <c r="E244" s="12"/>
      <c r="F244" s="12"/>
      <c r="G244" s="11">
        <v>43113.594100000002</v>
      </c>
      <c r="H244" s="11">
        <v>26767.666410000005</v>
      </c>
      <c r="I244" s="11">
        <v>38152.643109999997</v>
      </c>
      <c r="J244" s="12">
        <v>42.53257092200883</v>
      </c>
    </row>
    <row r="245" spans="1:16" ht="11.25" customHeight="1" x14ac:dyDescent="0.2">
      <c r="A245" s="9"/>
      <c r="B245" s="11"/>
      <c r="C245" s="11"/>
      <c r="D245" s="11"/>
      <c r="E245" s="12"/>
      <c r="F245" s="12"/>
      <c r="G245" s="11"/>
      <c r="H245" s="11"/>
      <c r="I245" s="11"/>
      <c r="J245" s="12"/>
    </row>
    <row r="246" spans="1:16" s="20" customFormat="1" ht="11.25" customHeight="1" x14ac:dyDescent="0.2">
      <c r="A246" s="17" t="s">
        <v>263</v>
      </c>
      <c r="B246" s="18"/>
      <c r="C246" s="18"/>
      <c r="D246" s="18"/>
      <c r="E246" s="12"/>
      <c r="F246" s="16"/>
      <c r="G246" s="18">
        <v>1089417</v>
      </c>
      <c r="H246" s="18">
        <v>730289</v>
      </c>
      <c r="I246" s="18">
        <v>872423</v>
      </c>
      <c r="J246" s="16">
        <v>19.462705860282711</v>
      </c>
      <c r="L246" s="173"/>
      <c r="M246" s="173"/>
    </row>
    <row r="247" spans="1:16" ht="11.25" customHeight="1" x14ac:dyDescent="0.2">
      <c r="A247" s="17"/>
      <c r="B247" s="11"/>
      <c r="C247" s="11"/>
      <c r="D247" s="11"/>
      <c r="E247" s="12"/>
      <c r="F247" s="12"/>
      <c r="G247" s="11"/>
      <c r="H247" s="11"/>
      <c r="I247" s="11"/>
      <c r="J247" s="12"/>
    </row>
    <row r="248" spans="1:16" s="20" customFormat="1" ht="11.25" customHeight="1" x14ac:dyDescent="0.2">
      <c r="A248" s="17" t="s">
        <v>61</v>
      </c>
      <c r="B248" s="18">
        <v>85005.576605199996</v>
      </c>
      <c r="C248" s="18">
        <v>59079.3597132</v>
      </c>
      <c r="D248" s="18">
        <v>53982.011005800006</v>
      </c>
      <c r="E248" s="16">
        <v>-8.6279687730960575</v>
      </c>
      <c r="F248" s="16"/>
      <c r="G248" s="18">
        <v>204059.32867000002</v>
      </c>
      <c r="H248" s="18">
        <v>139671.04496999999</v>
      </c>
      <c r="I248" s="18">
        <v>134924.98066</v>
      </c>
      <c r="J248" s="16">
        <v>-3.3980302152241961</v>
      </c>
      <c r="L248" s="184"/>
      <c r="M248" s="173"/>
      <c r="N248" s="173"/>
    </row>
    <row r="249" spans="1:16" ht="11.25" customHeight="1" x14ac:dyDescent="0.2">
      <c r="A249" s="9" t="s">
        <v>62</v>
      </c>
      <c r="B249" s="11">
        <v>1463.1930800000002</v>
      </c>
      <c r="C249" s="11">
        <v>1395.7750800000001</v>
      </c>
      <c r="D249" s="11">
        <v>255.76100000000002</v>
      </c>
      <c r="E249" s="12">
        <v>-81.676059154172606</v>
      </c>
      <c r="F249" s="12"/>
      <c r="G249" s="11">
        <v>2423.4768300000001</v>
      </c>
      <c r="H249" s="11">
        <v>2349.9736200000002</v>
      </c>
      <c r="I249" s="11">
        <v>365.4298</v>
      </c>
      <c r="J249" s="12">
        <v>-84.44962118340716</v>
      </c>
      <c r="L249" s="177"/>
    </row>
    <row r="250" spans="1:16" ht="11.25" customHeight="1" x14ac:dyDescent="0.2">
      <c r="A250" s="9" t="s">
        <v>63</v>
      </c>
      <c r="B250" s="11">
        <v>1143.7261811999999</v>
      </c>
      <c r="C250" s="11">
        <v>1038.9177912</v>
      </c>
      <c r="D250" s="11">
        <v>1275.0984618</v>
      </c>
      <c r="E250" s="12">
        <v>22.733335842405779</v>
      </c>
      <c r="F250" s="12"/>
      <c r="G250" s="11">
        <v>3067.4046400000007</v>
      </c>
      <c r="H250" s="11">
        <v>2802.79511</v>
      </c>
      <c r="I250" s="11">
        <v>3237.3855699999999</v>
      </c>
      <c r="J250" s="12">
        <v>15.50560932725476</v>
      </c>
      <c r="L250" s="177"/>
      <c r="N250" s="177"/>
      <c r="O250" s="13"/>
      <c r="P250" s="13"/>
    </row>
    <row r="251" spans="1:16" ht="11.25" customHeight="1" x14ac:dyDescent="0.2">
      <c r="A251" s="9" t="s">
        <v>64</v>
      </c>
      <c r="B251" s="11">
        <v>3847.6214000000004</v>
      </c>
      <c r="C251" s="11">
        <v>2719.029</v>
      </c>
      <c r="D251" s="11">
        <v>2940.1891999999998</v>
      </c>
      <c r="E251" s="12">
        <v>8.1337933504938746</v>
      </c>
      <c r="F251" s="12"/>
      <c r="G251" s="11">
        <v>12735.258379999999</v>
      </c>
      <c r="H251" s="11">
        <v>8063.9691399999992</v>
      </c>
      <c r="I251" s="11">
        <v>11486.485649999999</v>
      </c>
      <c r="J251" s="12">
        <v>42.442083427913502</v>
      </c>
      <c r="L251" s="177"/>
      <c r="N251" s="177"/>
      <c r="O251" s="13"/>
      <c r="P251" s="13"/>
    </row>
    <row r="252" spans="1:16" ht="11.25" customHeight="1" x14ac:dyDescent="0.2">
      <c r="A252" s="9" t="s">
        <v>65</v>
      </c>
      <c r="B252" s="11">
        <v>326.83792</v>
      </c>
      <c r="C252" s="11">
        <v>239.51493000000002</v>
      </c>
      <c r="D252" s="11">
        <v>295.76126999999997</v>
      </c>
      <c r="E252" s="12">
        <v>23.483437963554053</v>
      </c>
      <c r="F252" s="12"/>
      <c r="G252" s="11">
        <v>998.34792000000004</v>
      </c>
      <c r="H252" s="11">
        <v>747.13793999999996</v>
      </c>
      <c r="I252" s="11">
        <v>969.73569999999995</v>
      </c>
      <c r="J252" s="12">
        <v>29.793395313320588</v>
      </c>
      <c r="L252" s="177"/>
    </row>
    <row r="253" spans="1:16" ht="11.25" customHeight="1" x14ac:dyDescent="0.2">
      <c r="A253" s="9" t="s">
        <v>66</v>
      </c>
      <c r="B253" s="11">
        <v>9228.8908700000011</v>
      </c>
      <c r="C253" s="11">
        <v>5977.1619099999998</v>
      </c>
      <c r="D253" s="11">
        <v>4499.0578599999999</v>
      </c>
      <c r="E253" s="12">
        <v>-24.729195431816564</v>
      </c>
      <c r="F253" s="12"/>
      <c r="G253" s="11">
        <v>37592.75649</v>
      </c>
      <c r="H253" s="11">
        <v>23921.981750000003</v>
      </c>
      <c r="I253" s="11">
        <v>19456.25935</v>
      </c>
      <c r="J253" s="12">
        <v>-18.667861411607348</v>
      </c>
    </row>
    <row r="254" spans="1:16" ht="11.25" customHeight="1" x14ac:dyDescent="0.2">
      <c r="A254" s="9" t="s">
        <v>103</v>
      </c>
      <c r="B254" s="11">
        <v>28659.933352</v>
      </c>
      <c r="C254" s="11">
        <v>20171.951695999996</v>
      </c>
      <c r="D254" s="11">
        <v>19275.427228000004</v>
      </c>
      <c r="E254" s="12">
        <v>-4.4444111383519243</v>
      </c>
      <c r="F254" s="12"/>
      <c r="G254" s="11">
        <v>45765.745919999987</v>
      </c>
      <c r="H254" s="11">
        <v>32115.124630000009</v>
      </c>
      <c r="I254" s="11">
        <v>33351.06149</v>
      </c>
      <c r="J254" s="12">
        <v>3.8484573055197018</v>
      </c>
    </row>
    <row r="255" spans="1:16" ht="11.25" customHeight="1" x14ac:dyDescent="0.2">
      <c r="A255" s="9" t="s">
        <v>67</v>
      </c>
      <c r="B255" s="11">
        <v>5657.7023479999998</v>
      </c>
      <c r="C255" s="11">
        <v>3833.8537379999993</v>
      </c>
      <c r="D255" s="11">
        <v>4149.88861</v>
      </c>
      <c r="E255" s="12">
        <v>8.2432688776715253</v>
      </c>
      <c r="F255" s="12"/>
      <c r="G255" s="11">
        <v>8039.7493599999989</v>
      </c>
      <c r="H255" s="11">
        <v>5533.13303</v>
      </c>
      <c r="I255" s="11">
        <v>6367.8109699999986</v>
      </c>
      <c r="J255" s="12">
        <v>15.085087155404949</v>
      </c>
    </row>
    <row r="256" spans="1:16" ht="11.25" customHeight="1" x14ac:dyDescent="0.2">
      <c r="A256" s="9" t="s">
        <v>360</v>
      </c>
      <c r="B256" s="11">
        <v>34677.671453999996</v>
      </c>
      <c r="C256" s="11">
        <v>23703.155568000002</v>
      </c>
      <c r="D256" s="11">
        <v>21290.827376000001</v>
      </c>
      <c r="E256" s="12">
        <v>-10.177244903445342</v>
      </c>
      <c r="F256" s="12"/>
      <c r="G256" s="11">
        <v>93436.589130000008</v>
      </c>
      <c r="H256" s="11">
        <v>64136.929749999996</v>
      </c>
      <c r="I256" s="11">
        <v>59690.812130000006</v>
      </c>
      <c r="J256" s="12">
        <v>-6.9322270918339228</v>
      </c>
    </row>
    <row r="257" spans="1:21" ht="11.25" customHeight="1" x14ac:dyDescent="0.2">
      <c r="A257" s="9"/>
      <c r="B257" s="11"/>
      <c r="C257" s="11"/>
      <c r="D257" s="11"/>
      <c r="E257" s="12"/>
      <c r="F257" s="12"/>
      <c r="G257" s="11"/>
      <c r="H257" s="11"/>
      <c r="I257" s="11"/>
      <c r="J257" s="12"/>
    </row>
    <row r="258" spans="1:21" s="20" customFormat="1" ht="11.25" customHeight="1" x14ac:dyDescent="0.2">
      <c r="A258" s="17" t="s">
        <v>68</v>
      </c>
      <c r="B258" s="18">
        <v>281579.88620810001</v>
      </c>
      <c r="C258" s="18">
        <v>187971.74415029999</v>
      </c>
      <c r="D258" s="18">
        <v>224720.250543</v>
      </c>
      <c r="E258" s="16">
        <v>19.550016178663725</v>
      </c>
      <c r="F258" s="16"/>
      <c r="G258" s="18">
        <v>776894.83506999991</v>
      </c>
      <c r="H258" s="18">
        <v>523816.87706000003</v>
      </c>
      <c r="I258" s="18">
        <v>633972.10860999988</v>
      </c>
      <c r="J258" s="16">
        <v>21.029339903720242</v>
      </c>
      <c r="L258" s="173"/>
      <c r="M258" s="173"/>
      <c r="N258" s="173"/>
    </row>
    <row r="259" spans="1:21" ht="11.25" customHeight="1" x14ac:dyDescent="0.2">
      <c r="A259" s="9" t="s">
        <v>69</v>
      </c>
      <c r="B259" s="11">
        <v>7516.9727299999995</v>
      </c>
      <c r="C259" s="11">
        <v>5082.6896399999996</v>
      </c>
      <c r="D259" s="11">
        <v>6448.6778099999992</v>
      </c>
      <c r="E259" s="12">
        <v>26.875301597207098</v>
      </c>
      <c r="F259" s="12"/>
      <c r="G259" s="11">
        <v>31846.307049999999</v>
      </c>
      <c r="H259" s="11">
        <v>20978.210189999998</v>
      </c>
      <c r="I259" s="11">
        <v>27825.894850000001</v>
      </c>
      <c r="J259" s="12">
        <v>32.641891743768468</v>
      </c>
    </row>
    <row r="260" spans="1:21" ht="11.25" customHeight="1" x14ac:dyDescent="0.2">
      <c r="A260" s="9" t="s">
        <v>70</v>
      </c>
      <c r="B260" s="11">
        <v>95924.234753099998</v>
      </c>
      <c r="C260" s="11">
        <v>59813.914123299997</v>
      </c>
      <c r="D260" s="11">
        <v>82766.796768</v>
      </c>
      <c r="E260" s="12">
        <v>38.373818167767922</v>
      </c>
      <c r="F260" s="12"/>
      <c r="G260" s="11">
        <v>274135.11108999996</v>
      </c>
      <c r="H260" s="11">
        <v>169948.56814000002</v>
      </c>
      <c r="I260" s="11">
        <v>235740.20205999998</v>
      </c>
      <c r="J260" s="12">
        <v>38.71267327524771</v>
      </c>
    </row>
    <row r="261" spans="1:21" ht="11.25" customHeight="1" x14ac:dyDescent="0.2">
      <c r="A261" s="9" t="s">
        <v>71</v>
      </c>
      <c r="B261" s="11">
        <v>5385.4571399999995</v>
      </c>
      <c r="C261" s="11">
        <v>4942.8099899999988</v>
      </c>
      <c r="D261" s="11">
        <v>4817.0749679999999</v>
      </c>
      <c r="E261" s="12">
        <v>-2.5437963881755223</v>
      </c>
      <c r="F261" s="12"/>
      <c r="G261" s="11">
        <v>30558.267509999994</v>
      </c>
      <c r="H261" s="11">
        <v>27966.834339999998</v>
      </c>
      <c r="I261" s="11">
        <v>30070.42369</v>
      </c>
      <c r="J261" s="12">
        <v>7.5217285032196628</v>
      </c>
      <c r="P261" s="13"/>
      <c r="Q261" s="13"/>
      <c r="R261" s="13"/>
      <c r="S261" s="13"/>
      <c r="T261" s="13"/>
      <c r="U261" s="13"/>
    </row>
    <row r="262" spans="1:21" ht="11.25" customHeight="1" x14ac:dyDescent="0.25">
      <c r="A262" s="9" t="s">
        <v>72</v>
      </c>
      <c r="B262" s="11">
        <v>127446.14981400002</v>
      </c>
      <c r="C262" s="11">
        <v>87679.409784000018</v>
      </c>
      <c r="D262" s="11">
        <v>99352.179900000003</v>
      </c>
      <c r="E262" s="12">
        <v>13.313011737597336</v>
      </c>
      <c r="F262" s="12"/>
      <c r="G262" s="11">
        <v>383647.96619000001</v>
      </c>
      <c r="H262" s="11">
        <v>265952.22700000001</v>
      </c>
      <c r="I262" s="11">
        <v>304024.04715</v>
      </c>
      <c r="J262" s="12">
        <v>14.315285335061319</v>
      </c>
      <c r="L262" s="177"/>
      <c r="M262" s="169"/>
      <c r="N262" s="169"/>
      <c r="O262" s="253"/>
    </row>
    <row r="263" spans="1:21" ht="11.25" customHeight="1" x14ac:dyDescent="0.25">
      <c r="A263" s="9" t="s">
        <v>73</v>
      </c>
      <c r="B263" s="11">
        <v>45307.071771000003</v>
      </c>
      <c r="C263" s="11">
        <v>30452.920613000009</v>
      </c>
      <c r="D263" s="11">
        <v>31335.521097000004</v>
      </c>
      <c r="E263" s="12">
        <v>2.8982457716164873</v>
      </c>
      <c r="F263" s="12"/>
      <c r="G263" s="11">
        <v>56707.183229999981</v>
      </c>
      <c r="H263" s="11">
        <v>38971.037389999998</v>
      </c>
      <c r="I263" s="11">
        <v>36311.540860000001</v>
      </c>
      <c r="J263" s="12">
        <v>-6.8242898011291402</v>
      </c>
      <c r="L263" s="177"/>
      <c r="M263" s="168"/>
      <c r="N263" s="169"/>
      <c r="O263" s="253"/>
      <c r="P263" s="13"/>
      <c r="Q263" s="13"/>
      <c r="R263" s="13"/>
      <c r="S263" s="13"/>
    </row>
    <row r="264" spans="1:21" ht="11.25" customHeight="1" x14ac:dyDescent="0.2">
      <c r="A264" s="9"/>
      <c r="B264" s="11"/>
      <c r="C264" s="11"/>
      <c r="D264" s="11"/>
      <c r="E264" s="12"/>
      <c r="F264" s="12"/>
      <c r="G264" s="11"/>
      <c r="H264" s="11"/>
      <c r="I264" s="11"/>
      <c r="J264" s="12"/>
      <c r="K264" s="132"/>
      <c r="L264" s="179"/>
      <c r="M264" s="179"/>
      <c r="N264" s="180"/>
      <c r="O264" s="133"/>
      <c r="P264" s="133"/>
      <c r="Q264" s="13"/>
      <c r="R264" s="13"/>
      <c r="S264" s="13"/>
    </row>
    <row r="265" spans="1:21" s="20" customFormat="1" ht="11.25" customHeight="1" x14ac:dyDescent="0.25">
      <c r="A265" s="17" t="s">
        <v>74</v>
      </c>
      <c r="B265" s="18"/>
      <c r="C265" s="18"/>
      <c r="D265" s="18"/>
      <c r="E265" s="16"/>
      <c r="F265" s="16"/>
      <c r="G265" s="18">
        <v>108462.83626000001</v>
      </c>
      <c r="H265" s="18">
        <v>66801.077969999984</v>
      </c>
      <c r="I265" s="18">
        <v>103525.91073000012</v>
      </c>
      <c r="J265" s="16">
        <v>54.976407381469301</v>
      </c>
      <c r="K265" s="212"/>
      <c r="L265" s="167"/>
      <c r="M265" s="167"/>
      <c r="N265" s="167"/>
      <c r="O265" s="139"/>
      <c r="P265" s="139"/>
      <c r="Q265" s="139"/>
      <c r="R265" s="139"/>
      <c r="S265" s="139"/>
      <c r="T265" s="139"/>
    </row>
    <row r="266" spans="1:21" ht="11.25" customHeight="1" x14ac:dyDescent="0.2">
      <c r="A266" s="85" t="s">
        <v>387</v>
      </c>
      <c r="B266" s="11">
        <v>287.12132000000003</v>
      </c>
      <c r="C266" s="11">
        <v>166.92258000000001</v>
      </c>
      <c r="D266" s="11">
        <v>22.609919999999999</v>
      </c>
      <c r="E266" s="12">
        <v>-86.454846312583953</v>
      </c>
      <c r="F266" s="12"/>
      <c r="G266" s="11">
        <v>474.40838000000002</v>
      </c>
      <c r="H266" s="11">
        <v>260.69363999999996</v>
      </c>
      <c r="I266" s="11">
        <v>32.758510000000001</v>
      </c>
      <c r="J266" s="12">
        <v>-87.434096972983298</v>
      </c>
      <c r="K266" s="132"/>
      <c r="L266" s="226"/>
      <c r="M266" s="226"/>
      <c r="N266" s="226"/>
      <c r="O266" s="131"/>
      <c r="P266" s="131"/>
      <c r="Q266" s="131"/>
      <c r="R266" s="131"/>
      <c r="S266" s="131"/>
      <c r="T266" s="131"/>
    </row>
    <row r="267" spans="1:21" ht="15" x14ac:dyDescent="0.2">
      <c r="A267" s="9" t="s">
        <v>0</v>
      </c>
      <c r="B267" s="11"/>
      <c r="C267" s="11"/>
      <c r="D267" s="11"/>
      <c r="E267" s="12" t="s">
        <v>512</v>
      </c>
      <c r="F267" s="11"/>
      <c r="G267" s="11">
        <v>107988.42788000002</v>
      </c>
      <c r="H267" s="11">
        <v>66540.384329999986</v>
      </c>
      <c r="I267" s="11">
        <v>103493.15222000012</v>
      </c>
      <c r="J267" s="12">
        <v>55.534346941455567</v>
      </c>
      <c r="K267" s="132"/>
      <c r="L267" s="180"/>
      <c r="M267" s="180"/>
      <c r="N267" s="180"/>
      <c r="O267" s="131"/>
      <c r="P267" s="131"/>
      <c r="Q267" s="131"/>
      <c r="R267" s="131"/>
      <c r="S267" s="131"/>
      <c r="T267" s="131"/>
    </row>
    <row r="268" spans="1:21" ht="15" x14ac:dyDescent="0.2">
      <c r="A268" s="86"/>
      <c r="B268" s="92"/>
      <c r="C268" s="92"/>
      <c r="D268" s="92"/>
      <c r="E268" s="92"/>
      <c r="F268" s="92"/>
      <c r="G268" s="92"/>
      <c r="H268" s="92"/>
      <c r="I268" s="92"/>
      <c r="J268" s="86"/>
      <c r="K268" s="132"/>
      <c r="L268" s="182"/>
      <c r="M268" s="181"/>
      <c r="N268" s="181"/>
      <c r="O268" s="131"/>
      <c r="P268" s="131"/>
      <c r="Q268" s="131"/>
      <c r="R268" s="131"/>
      <c r="S268" s="131"/>
      <c r="T268" s="131"/>
    </row>
    <row r="269" spans="1:21" ht="15" x14ac:dyDescent="0.2">
      <c r="A269" s="9" t="s">
        <v>451</v>
      </c>
      <c r="B269" s="9"/>
      <c r="C269" s="9"/>
      <c r="D269" s="9"/>
      <c r="E269" s="9"/>
      <c r="F269" s="9"/>
      <c r="G269" s="9"/>
      <c r="H269" s="9"/>
      <c r="I269" s="9"/>
      <c r="J269" s="9"/>
      <c r="K269" s="132"/>
      <c r="L269" s="182"/>
      <c r="M269" s="181"/>
      <c r="N269" s="181"/>
      <c r="O269" s="131"/>
      <c r="P269" s="131"/>
      <c r="Q269" s="131"/>
      <c r="R269" s="131"/>
      <c r="S269" s="131"/>
      <c r="T269" s="131"/>
    </row>
    <row r="270" spans="1:21" ht="15" x14ac:dyDescent="0.2">
      <c r="A270" s="9" t="s">
        <v>440</v>
      </c>
      <c r="B270" s="9"/>
      <c r="C270" s="9"/>
      <c r="D270" s="9"/>
      <c r="E270" s="9"/>
      <c r="F270" s="9"/>
      <c r="G270" s="9"/>
      <c r="H270" s="9"/>
      <c r="I270" s="9"/>
      <c r="J270" s="9"/>
      <c r="K270" s="132"/>
      <c r="L270" s="182"/>
      <c r="M270" s="181"/>
      <c r="N270" s="181"/>
      <c r="O270" s="131"/>
      <c r="P270" s="131"/>
      <c r="Q270" s="131"/>
      <c r="R270" s="131"/>
      <c r="S270" s="131"/>
      <c r="T270" s="131"/>
    </row>
    <row r="271" spans="1:21" ht="20.100000000000001" customHeight="1" x14ac:dyDescent="0.25">
      <c r="A271" s="354" t="s">
        <v>205</v>
      </c>
      <c r="B271" s="354"/>
      <c r="C271" s="354"/>
      <c r="D271" s="354"/>
      <c r="E271" s="354"/>
      <c r="F271" s="354"/>
      <c r="G271" s="354"/>
      <c r="H271" s="354"/>
      <c r="I271" s="354"/>
      <c r="J271" s="354"/>
      <c r="K271" s="132"/>
      <c r="L271" s="182"/>
      <c r="M271" s="181"/>
      <c r="N271" s="181"/>
      <c r="O271" s="131"/>
      <c r="P271" s="131"/>
      <c r="Q271" s="131"/>
      <c r="R271" s="131"/>
      <c r="S271" s="131"/>
      <c r="T271" s="131"/>
    </row>
    <row r="272" spans="1:21" ht="20.100000000000001" customHeight="1" x14ac:dyDescent="0.25">
      <c r="A272" s="355" t="s">
        <v>165</v>
      </c>
      <c r="B272" s="355"/>
      <c r="C272" s="355"/>
      <c r="D272" s="355"/>
      <c r="E272" s="355"/>
      <c r="F272" s="355"/>
      <c r="G272" s="355"/>
      <c r="H272" s="355"/>
      <c r="I272" s="355"/>
      <c r="J272" s="355"/>
      <c r="K272" s="132"/>
      <c r="L272" s="182"/>
      <c r="S272" s="131"/>
      <c r="T272" s="131"/>
    </row>
    <row r="273" spans="1:20" s="20" customFormat="1" ht="15.6" x14ac:dyDescent="0.25">
      <c r="A273" s="17"/>
      <c r="B273" s="356" t="s">
        <v>104</v>
      </c>
      <c r="C273" s="356"/>
      <c r="D273" s="356"/>
      <c r="E273" s="356"/>
      <c r="F273" s="300"/>
      <c r="G273" s="356" t="s">
        <v>463</v>
      </c>
      <c r="H273" s="356"/>
      <c r="I273" s="356"/>
      <c r="J273" s="356"/>
      <c r="K273" s="138"/>
      <c r="L273" s="26"/>
      <c r="S273" s="139"/>
      <c r="T273" s="139"/>
    </row>
    <row r="274" spans="1:20" s="20" customFormat="1" ht="15.6" x14ac:dyDescent="0.25">
      <c r="A274" s="17" t="s">
        <v>265</v>
      </c>
      <c r="B274" s="360">
        <v>2017</v>
      </c>
      <c r="C274" s="357" t="s">
        <v>497</v>
      </c>
      <c r="D274" s="357"/>
      <c r="E274" s="357"/>
      <c r="F274" s="300"/>
      <c r="G274" s="360">
        <v>2017</v>
      </c>
      <c r="H274" s="357" t="s">
        <v>497</v>
      </c>
      <c r="I274" s="357"/>
      <c r="J274" s="357"/>
      <c r="K274" s="138"/>
      <c r="L274" s="26"/>
      <c r="M274" s="26"/>
      <c r="N274" s="22"/>
      <c r="O274" s="22"/>
      <c r="P274" s="22"/>
      <c r="S274" s="139"/>
      <c r="T274" s="139"/>
    </row>
    <row r="275" spans="1:20" s="20" customFormat="1" ht="13.2" x14ac:dyDescent="0.25">
      <c r="A275" s="125"/>
      <c r="B275" s="361"/>
      <c r="C275" s="264">
        <v>2017</v>
      </c>
      <c r="D275" s="264">
        <v>2018</v>
      </c>
      <c r="E275" s="301" t="s">
        <v>509</v>
      </c>
      <c r="F275" s="127"/>
      <c r="G275" s="361"/>
      <c r="H275" s="264">
        <v>2017</v>
      </c>
      <c r="I275" s="264">
        <v>2018</v>
      </c>
      <c r="J275" s="301" t="s">
        <v>509</v>
      </c>
      <c r="L275" s="26"/>
      <c r="M275" s="113"/>
      <c r="N275" s="253"/>
      <c r="O275" s="253"/>
      <c r="P275" s="253"/>
    </row>
    <row r="276" spans="1:20" ht="13.2" x14ac:dyDescent="0.25">
      <c r="A276" s="9"/>
      <c r="B276" s="11"/>
      <c r="C276" s="11"/>
      <c r="D276" s="11"/>
      <c r="E276" s="12"/>
      <c r="F276" s="12"/>
      <c r="G276" s="11"/>
      <c r="H276" s="11"/>
      <c r="I276" s="11"/>
      <c r="J276" s="12"/>
      <c r="L276" s="281"/>
      <c r="M276" s="281"/>
      <c r="N276" s="253"/>
      <c r="O276" s="253"/>
      <c r="P276" s="253"/>
    </row>
    <row r="277" spans="1:20" s="20" customFormat="1" ht="15" customHeight="1" x14ac:dyDescent="0.25">
      <c r="A277" s="17" t="s">
        <v>262</v>
      </c>
      <c r="B277" s="18"/>
      <c r="C277" s="18"/>
      <c r="D277" s="18"/>
      <c r="E277" s="16"/>
      <c r="F277" s="16"/>
      <c r="G277" s="18">
        <v>385334</v>
      </c>
      <c r="H277" s="18">
        <v>262996</v>
      </c>
      <c r="I277" s="18">
        <v>312916</v>
      </c>
      <c r="J277" s="16">
        <v>18.981277281783761</v>
      </c>
      <c r="L277" s="26"/>
      <c r="M277" s="26"/>
      <c r="N277" s="22"/>
      <c r="O277" s="22"/>
      <c r="P277" s="22"/>
    </row>
    <row r="278" spans="1:20" ht="13.2" x14ac:dyDescent="0.25">
      <c r="A278" s="17"/>
      <c r="B278" s="11"/>
      <c r="C278" s="11"/>
      <c r="D278" s="11"/>
      <c r="E278" s="12"/>
      <c r="F278" s="12"/>
      <c r="G278" s="11"/>
      <c r="H278" s="11"/>
      <c r="I278" s="11"/>
      <c r="J278" s="12"/>
      <c r="L278" s="281"/>
      <c r="M278" s="281"/>
      <c r="N278" s="253"/>
      <c r="O278" s="253"/>
      <c r="P278" s="253"/>
    </row>
    <row r="279" spans="1:20" s="20" customFormat="1" ht="14.25" customHeight="1" x14ac:dyDescent="0.25">
      <c r="A279" s="17" t="s">
        <v>76</v>
      </c>
      <c r="B279" s="18">
        <v>5744267.5870632995</v>
      </c>
      <c r="C279" s="18">
        <v>3821992.05773</v>
      </c>
      <c r="D279" s="18">
        <v>4228292.8259699997</v>
      </c>
      <c r="E279" s="16">
        <v>10.630602107564684</v>
      </c>
      <c r="F279" s="18"/>
      <c r="G279" s="18">
        <v>364392.45859000011</v>
      </c>
      <c r="H279" s="18">
        <v>250566.68637000001</v>
      </c>
      <c r="I279" s="18">
        <v>287355.79486999998</v>
      </c>
      <c r="J279" s="16">
        <v>14.682362221798002</v>
      </c>
      <c r="L279" s="26"/>
      <c r="M279" s="26"/>
      <c r="N279" s="22"/>
      <c r="O279" s="22"/>
      <c r="P279" s="22"/>
    </row>
    <row r="280" spans="1:20" ht="11.25" customHeight="1" x14ac:dyDescent="0.25">
      <c r="A280" s="9" t="s">
        <v>368</v>
      </c>
      <c r="B280" s="11">
        <v>57036.53</v>
      </c>
      <c r="C280" s="11">
        <v>17185.759999999998</v>
      </c>
      <c r="D280" s="11">
        <v>61391.767999999996</v>
      </c>
      <c r="E280" s="12">
        <v>257.22463248643066</v>
      </c>
      <c r="F280" s="12"/>
      <c r="G280" s="11">
        <v>3026.1520800000003</v>
      </c>
      <c r="H280" s="11">
        <v>972.48311999999999</v>
      </c>
      <c r="I280" s="11">
        <v>3814.5202000000004</v>
      </c>
      <c r="J280" s="12">
        <v>292.2453893081456</v>
      </c>
      <c r="L280" s="207"/>
      <c r="M280" s="253"/>
      <c r="N280" s="253"/>
      <c r="O280" s="253"/>
      <c r="P280" s="253"/>
    </row>
    <row r="281" spans="1:20" ht="11.25" customHeight="1" x14ac:dyDescent="0.25">
      <c r="A281" s="9" t="s">
        <v>91</v>
      </c>
      <c r="B281" s="11">
        <v>5687231.0570632992</v>
      </c>
      <c r="C281" s="11">
        <v>3804806.2977300002</v>
      </c>
      <c r="D281" s="11">
        <v>4166901.05797</v>
      </c>
      <c r="E281" s="12">
        <v>9.5167725215349606</v>
      </c>
      <c r="F281" s="12"/>
      <c r="G281" s="11">
        <v>361366.30651000008</v>
      </c>
      <c r="H281" s="11">
        <v>249594.20325000002</v>
      </c>
      <c r="I281" s="11">
        <v>283541.27466999996</v>
      </c>
      <c r="J281" s="12">
        <v>13.600905380802317</v>
      </c>
      <c r="L281" s="113"/>
      <c r="M281" s="280"/>
      <c r="N281" s="280"/>
      <c r="O281" s="253"/>
      <c r="P281" s="253"/>
    </row>
    <row r="282" spans="1:20" s="285" customFormat="1" ht="13.2" x14ac:dyDescent="0.25">
      <c r="A282" s="282" t="s">
        <v>393</v>
      </c>
      <c r="B282" s="283"/>
      <c r="C282" s="283"/>
      <c r="D282" s="283"/>
      <c r="E282" s="284"/>
      <c r="F282" s="284"/>
      <c r="G282" s="283">
        <v>14537.161990000001</v>
      </c>
      <c r="H282" s="283">
        <v>8221.9398600000004</v>
      </c>
      <c r="I282" s="283">
        <v>21033.788110000001</v>
      </c>
      <c r="J282" s="284">
        <v>155.8251272589581</v>
      </c>
      <c r="L282" s="286"/>
      <c r="M282" s="287"/>
      <c r="N282" s="287"/>
      <c r="O282" s="287"/>
      <c r="P282" s="287"/>
    </row>
    <row r="283" spans="1:20" s="291" customFormat="1" ht="11.25" customHeight="1" x14ac:dyDescent="0.25">
      <c r="A283" s="288" t="s">
        <v>368</v>
      </c>
      <c r="B283" s="289"/>
      <c r="C283" s="289"/>
      <c r="D283" s="289"/>
      <c r="E283" s="290"/>
      <c r="F283" s="290"/>
      <c r="G283" s="289">
        <v>11140.251380000002</v>
      </c>
      <c r="H283" s="289">
        <v>5780.5344100000002</v>
      </c>
      <c r="I283" s="289">
        <v>18598.588050000002</v>
      </c>
      <c r="J283" s="290">
        <v>221.74513169276338</v>
      </c>
      <c r="L283" s="292"/>
      <c r="M283" s="293"/>
      <c r="N283" s="294"/>
      <c r="O283" s="294"/>
    </row>
    <row r="284" spans="1:20" s="291" customFormat="1" ht="11.25" customHeight="1" x14ac:dyDescent="0.25">
      <c r="A284" s="288" t="s">
        <v>91</v>
      </c>
      <c r="B284" s="289"/>
      <c r="C284" s="289"/>
      <c r="D284" s="289"/>
      <c r="E284" s="290"/>
      <c r="F284" s="290"/>
      <c r="G284" s="289">
        <v>3396.9106099999999</v>
      </c>
      <c r="H284" s="289">
        <v>2441.4054500000002</v>
      </c>
      <c r="I284" s="289">
        <v>2435.2000599999997</v>
      </c>
      <c r="J284" s="290">
        <v>-0.25417285768737941</v>
      </c>
      <c r="L284" s="292"/>
      <c r="M284" s="293"/>
      <c r="N284" s="294"/>
      <c r="O284" s="294"/>
      <c r="P284" s="295"/>
    </row>
    <row r="285" spans="1:20" s="20" customFormat="1" ht="11.25" customHeight="1" x14ac:dyDescent="0.2">
      <c r="A285" s="17" t="s">
        <v>77</v>
      </c>
      <c r="B285" s="18"/>
      <c r="C285" s="18"/>
      <c r="D285" s="18"/>
      <c r="E285" s="16" t="s">
        <v>512</v>
      </c>
      <c r="F285" s="16"/>
      <c r="G285" s="18">
        <v>6404.3794199998956</v>
      </c>
      <c r="H285" s="18">
        <v>4207.3737699999765</v>
      </c>
      <c r="I285" s="18">
        <v>4526.4170199999935</v>
      </c>
      <c r="J285" s="16">
        <v>7.5829547703820595</v>
      </c>
      <c r="L285" s="184"/>
      <c r="M285" s="173"/>
      <c r="N285" s="173"/>
      <c r="O285" s="185"/>
    </row>
    <row r="286" spans="1:20" ht="11.25" customHeight="1" x14ac:dyDescent="0.2">
      <c r="A286" s="9"/>
      <c r="B286" s="11"/>
      <c r="C286" s="11"/>
      <c r="D286" s="11"/>
      <c r="E286" s="12"/>
      <c r="F286" s="12"/>
      <c r="G286" s="11"/>
      <c r="H286" s="11"/>
      <c r="I286" s="11"/>
      <c r="J286" s="12"/>
      <c r="L286" s="177"/>
    </row>
    <row r="287" spans="1:20" s="20" customFormat="1" ht="11.25" customHeight="1" x14ac:dyDescent="0.2">
      <c r="A287" s="17" t="s">
        <v>263</v>
      </c>
      <c r="B287" s="18"/>
      <c r="C287" s="18"/>
      <c r="D287" s="18"/>
      <c r="E287" s="12" t="s">
        <v>512</v>
      </c>
      <c r="F287" s="16"/>
      <c r="G287" s="18">
        <v>4572675</v>
      </c>
      <c r="H287" s="18">
        <v>3002318</v>
      </c>
      <c r="I287" s="18">
        <v>3797265</v>
      </c>
      <c r="J287" s="16">
        <v>26.477774839307486</v>
      </c>
      <c r="L287" s="184"/>
      <c r="M287" s="173"/>
      <c r="N287" s="173"/>
    </row>
    <row r="288" spans="1:20" ht="11.25" customHeight="1" x14ac:dyDescent="0.2">
      <c r="A288" s="9"/>
      <c r="B288" s="11"/>
      <c r="C288" s="11"/>
      <c r="D288" s="11"/>
      <c r="E288" s="12"/>
      <c r="F288" s="12"/>
      <c r="G288" s="11"/>
      <c r="H288" s="11"/>
      <c r="I288" s="11"/>
      <c r="J288" s="12"/>
    </row>
    <row r="289" spans="1:16" s="20" customFormat="1" x14ac:dyDescent="0.2">
      <c r="A289" s="17" t="s">
        <v>78</v>
      </c>
      <c r="B289" s="18">
        <v>4489228.4679769995</v>
      </c>
      <c r="C289" s="18">
        <v>2993414.9160000002</v>
      </c>
      <c r="D289" s="18">
        <v>3124050.5931060002</v>
      </c>
      <c r="E289" s="16">
        <v>4.3641018960566953</v>
      </c>
      <c r="F289" s="16"/>
      <c r="G289" s="18">
        <v>2690047.4279099996</v>
      </c>
      <c r="H289" s="18">
        <v>1709419.7541099999</v>
      </c>
      <c r="I289" s="18">
        <v>2372487.0092099998</v>
      </c>
      <c r="J289" s="16">
        <v>38.789024960415418</v>
      </c>
      <c r="L289" s="175"/>
      <c r="M289" s="173"/>
      <c r="N289" s="173"/>
      <c r="O289" s="185"/>
      <c r="P289" s="185"/>
    </row>
    <row r="290" spans="1:16" ht="13.2" x14ac:dyDescent="0.25">
      <c r="A290" s="9" t="s">
        <v>292</v>
      </c>
      <c r="B290" s="11">
        <v>451769.62099999998</v>
      </c>
      <c r="C290" s="11">
        <v>305547.99900000001</v>
      </c>
      <c r="D290" s="11">
        <v>336477.98200000002</v>
      </c>
      <c r="E290" s="12">
        <v>10.122790233033086</v>
      </c>
      <c r="F290" s="12"/>
      <c r="G290" s="11">
        <v>280807.04813999997</v>
      </c>
      <c r="H290" s="11">
        <v>182984.91464</v>
      </c>
      <c r="I290" s="11">
        <v>281093.34719</v>
      </c>
      <c r="J290" s="12">
        <v>53.615585056842576</v>
      </c>
      <c r="L290" s="278"/>
      <c r="M290" s="278"/>
      <c r="N290" s="279"/>
    </row>
    <row r="291" spans="1:16" ht="13.2" x14ac:dyDescent="0.25">
      <c r="A291" s="9" t="s">
        <v>293</v>
      </c>
      <c r="B291" s="11">
        <v>0</v>
      </c>
      <c r="C291" s="11">
        <v>0</v>
      </c>
      <c r="D291" s="11">
        <v>0</v>
      </c>
      <c r="E291" s="12" t="s">
        <v>512</v>
      </c>
      <c r="F291" s="12"/>
      <c r="G291" s="11">
        <v>0</v>
      </c>
      <c r="H291" s="11">
        <v>0</v>
      </c>
      <c r="I291" s="11">
        <v>0</v>
      </c>
      <c r="J291" s="12" t="s">
        <v>512</v>
      </c>
      <c r="L291" s="278"/>
      <c r="M291" s="278"/>
      <c r="N291" s="279"/>
    </row>
    <row r="292" spans="1:16" ht="13.2" x14ac:dyDescent="0.25">
      <c r="A292" s="9" t="s">
        <v>441</v>
      </c>
      <c r="B292" s="11">
        <v>1896876.5159769999</v>
      </c>
      <c r="C292" s="11">
        <v>1274979.733</v>
      </c>
      <c r="D292" s="11">
        <v>1363382.557884</v>
      </c>
      <c r="E292" s="12">
        <v>6.9336651082280412</v>
      </c>
      <c r="F292" s="12"/>
      <c r="G292" s="11">
        <v>1156587.3363700002</v>
      </c>
      <c r="H292" s="11">
        <v>752293.77392000018</v>
      </c>
      <c r="I292" s="11">
        <v>1092363.1537299999</v>
      </c>
      <c r="J292" s="12">
        <v>45.204332615700082</v>
      </c>
      <c r="L292" s="278"/>
      <c r="M292" s="278"/>
      <c r="N292" s="279"/>
    </row>
    <row r="293" spans="1:16" ht="13.2" x14ac:dyDescent="0.25">
      <c r="A293" s="9" t="s">
        <v>442</v>
      </c>
      <c r="B293" s="11">
        <v>2140582.3309999998</v>
      </c>
      <c r="C293" s="11">
        <v>1412887.1839999999</v>
      </c>
      <c r="D293" s="11">
        <v>1424190.0532220001</v>
      </c>
      <c r="E293" s="12">
        <v>0.79998384513623932</v>
      </c>
      <c r="F293" s="12"/>
      <c r="G293" s="11">
        <v>1252603.1313999994</v>
      </c>
      <c r="H293" s="11">
        <v>774091.1535499997</v>
      </c>
      <c r="I293" s="11">
        <v>999028.91968999989</v>
      </c>
      <c r="J293" s="12">
        <v>29.058304711070576</v>
      </c>
      <c r="L293" s="278"/>
      <c r="M293" s="278"/>
      <c r="N293" s="279"/>
    </row>
    <row r="294" spans="1:16" x14ac:dyDescent="0.2">
      <c r="A294" s="9" t="s">
        <v>350</v>
      </c>
      <c r="B294" s="11">
        <v>71.762</v>
      </c>
      <c r="C294" s="11">
        <v>71.762</v>
      </c>
      <c r="D294" s="11">
        <v>17.974</v>
      </c>
      <c r="E294" s="12">
        <v>-74.953317911986844</v>
      </c>
      <c r="F294" s="12"/>
      <c r="G294" s="11">
        <v>49.911999999999999</v>
      </c>
      <c r="H294" s="11">
        <v>49.911999999999999</v>
      </c>
      <c r="I294" s="11">
        <v>1.5886</v>
      </c>
      <c r="J294" s="12">
        <v>-96.817198268953362</v>
      </c>
      <c r="L294" s="176"/>
      <c r="N294" s="177"/>
    </row>
    <row r="295" spans="1:16" x14ac:dyDescent="0.2">
      <c r="A295" s="9"/>
      <c r="B295" s="11"/>
      <c r="C295" s="11"/>
      <c r="D295" s="11"/>
      <c r="E295" s="12"/>
      <c r="F295" s="12"/>
      <c r="G295" s="11"/>
      <c r="H295" s="11"/>
      <c r="I295" s="11"/>
      <c r="J295" s="12"/>
      <c r="L295" s="176"/>
    </row>
    <row r="296" spans="1:16" s="20" customFormat="1" ht="13.2" x14ac:dyDescent="0.25">
      <c r="A296" s="17" t="s">
        <v>443</v>
      </c>
      <c r="B296" s="18"/>
      <c r="C296" s="18"/>
      <c r="D296" s="18"/>
      <c r="E296" s="16" t="s">
        <v>512</v>
      </c>
      <c r="F296" s="16"/>
      <c r="G296" s="18">
        <v>805045.66937999986</v>
      </c>
      <c r="H296" s="18">
        <v>551426.10310000007</v>
      </c>
      <c r="I296" s="18">
        <v>617653.19379999989</v>
      </c>
      <c r="J296" s="16">
        <v>12.010147928740622</v>
      </c>
      <c r="L296" s="167"/>
      <c r="M296" s="167"/>
      <c r="N296" s="167"/>
    </row>
    <row r="297" spans="1:16" x14ac:dyDescent="0.2">
      <c r="A297" s="9" t="s">
        <v>294</v>
      </c>
      <c r="B297" s="11"/>
      <c r="C297" s="11"/>
      <c r="D297" s="11"/>
      <c r="E297" s="12"/>
      <c r="F297" s="12"/>
      <c r="G297" s="11">
        <v>799004.17952999996</v>
      </c>
      <c r="H297" s="11">
        <v>547442.91409000009</v>
      </c>
      <c r="I297" s="11">
        <v>614224.59397999989</v>
      </c>
      <c r="J297" s="12">
        <v>12.198839033474258</v>
      </c>
      <c r="L297" s="176"/>
    </row>
    <row r="298" spans="1:16" x14ac:dyDescent="0.2">
      <c r="A298" s="9" t="s">
        <v>295</v>
      </c>
      <c r="B298" s="11"/>
      <c r="C298" s="11"/>
      <c r="D298" s="11"/>
      <c r="E298" s="12"/>
      <c r="F298" s="12"/>
      <c r="G298" s="11">
        <v>4013.09573</v>
      </c>
      <c r="H298" s="11">
        <v>2561.2022199999997</v>
      </c>
      <c r="I298" s="11">
        <v>2428.5761899999998</v>
      </c>
      <c r="J298" s="12">
        <v>-5.1782724911116134</v>
      </c>
      <c r="L298" s="176"/>
    </row>
    <row r="299" spans="1:16" x14ac:dyDescent="0.2">
      <c r="A299" s="9" t="s">
        <v>92</v>
      </c>
      <c r="B299" s="11"/>
      <c r="C299" s="11"/>
      <c r="D299" s="11"/>
      <c r="E299" s="12" t="s">
        <v>512</v>
      </c>
      <c r="F299" s="12"/>
      <c r="G299" s="11">
        <v>2028.3941199999999</v>
      </c>
      <c r="H299" s="11">
        <v>1421.9867899999999</v>
      </c>
      <c r="I299" s="11">
        <v>1000.0236300000001</v>
      </c>
      <c r="J299" s="12">
        <v>-29.674196903052803</v>
      </c>
      <c r="L299" s="176"/>
    </row>
    <row r="300" spans="1:16" ht="13.2" x14ac:dyDescent="0.25">
      <c r="A300" s="9"/>
      <c r="B300" s="11"/>
      <c r="C300" s="11"/>
      <c r="D300" s="11"/>
      <c r="E300" s="12"/>
      <c r="F300" s="12"/>
      <c r="G300" s="11"/>
      <c r="H300" s="11"/>
      <c r="I300" s="11"/>
      <c r="J300" s="12"/>
      <c r="L300" s="176"/>
      <c r="M300" s="169"/>
      <c r="N300" s="169"/>
      <c r="O300" s="253"/>
    </row>
    <row r="301" spans="1:16" s="20" customFormat="1" x14ac:dyDescent="0.2">
      <c r="A301" s="17" t="s">
        <v>373</v>
      </c>
      <c r="B301" s="18"/>
      <c r="C301" s="18"/>
      <c r="D301" s="18"/>
      <c r="E301" s="16" t="s">
        <v>512</v>
      </c>
      <c r="F301" s="16"/>
      <c r="G301" s="18">
        <v>1041979.81079</v>
      </c>
      <c r="H301" s="18">
        <v>717290.17112000007</v>
      </c>
      <c r="I301" s="18">
        <v>777168.71841999993</v>
      </c>
      <c r="J301" s="16">
        <v>8.3478834244310889</v>
      </c>
      <c r="L301" s="175"/>
      <c r="M301" s="173"/>
      <c r="N301" s="173"/>
    </row>
    <row r="302" spans="1:16" x14ac:dyDescent="0.2">
      <c r="A302" s="9" t="s">
        <v>374</v>
      </c>
      <c r="B302" s="11"/>
      <c r="C302" s="11"/>
      <c r="D302" s="11"/>
      <c r="E302" s="12"/>
      <c r="F302" s="12"/>
      <c r="G302" s="11">
        <v>260531.52542000002</v>
      </c>
      <c r="H302" s="11">
        <v>185191.63754000005</v>
      </c>
      <c r="I302" s="11">
        <v>181328.17944999997</v>
      </c>
      <c r="J302" s="12">
        <v>-2.0861946799112872</v>
      </c>
      <c r="L302" s="176"/>
      <c r="O302" s="13"/>
    </row>
    <row r="303" spans="1:16" x14ac:dyDescent="0.2">
      <c r="A303" s="9" t="s">
        <v>375</v>
      </c>
      <c r="B303" s="11"/>
      <c r="C303" s="11"/>
      <c r="D303" s="11"/>
      <c r="E303" s="12"/>
      <c r="F303" s="12"/>
      <c r="G303" s="11">
        <v>310939.70190000004</v>
      </c>
      <c r="H303" s="11">
        <v>214357.24630000003</v>
      </c>
      <c r="I303" s="11">
        <v>263814.46958000009</v>
      </c>
      <c r="J303" s="12">
        <v>23.072335614343103</v>
      </c>
      <c r="L303" s="176"/>
    </row>
    <row r="304" spans="1:16" x14ac:dyDescent="0.2">
      <c r="A304" s="9" t="s">
        <v>349</v>
      </c>
      <c r="B304" s="11"/>
      <c r="C304" s="11"/>
      <c r="D304" s="11"/>
      <c r="E304" s="12"/>
      <c r="F304" s="12"/>
      <c r="G304" s="11">
        <v>470508.58347000001</v>
      </c>
      <c r="H304" s="11">
        <v>317741.28727999999</v>
      </c>
      <c r="I304" s="11">
        <v>332026.06938999984</v>
      </c>
      <c r="J304" s="12">
        <v>4.4957273989425914</v>
      </c>
      <c r="L304" s="176"/>
    </row>
    <row r="305" spans="1:15" s="20" customFormat="1" x14ac:dyDescent="0.2">
      <c r="A305" s="17" t="s">
        <v>11</v>
      </c>
      <c r="B305" s="18">
        <v>57619.048000000003</v>
      </c>
      <c r="C305" s="18">
        <v>40050.087</v>
      </c>
      <c r="D305" s="18">
        <v>42462.640500000001</v>
      </c>
      <c r="E305" s="16">
        <v>6.0238408470873139</v>
      </c>
      <c r="F305" s="16"/>
      <c r="G305" s="18">
        <v>28706.85715</v>
      </c>
      <c r="H305" s="18">
        <v>19691.210220000001</v>
      </c>
      <c r="I305" s="18">
        <v>23465.681750000003</v>
      </c>
      <c r="J305" s="16">
        <v>19.168306507470746</v>
      </c>
      <c r="L305" s="175"/>
      <c r="M305" s="173"/>
      <c r="N305" s="173"/>
    </row>
    <row r="306" spans="1:15" s="20" customFormat="1" ht="13.2" x14ac:dyDescent="0.25">
      <c r="A306" s="17" t="s">
        <v>77</v>
      </c>
      <c r="B306" s="18"/>
      <c r="C306" s="18"/>
      <c r="D306" s="18"/>
      <c r="E306" s="16" t="s">
        <v>512</v>
      </c>
      <c r="F306" s="16"/>
      <c r="G306" s="18">
        <v>6895.2347700009122</v>
      </c>
      <c r="H306" s="18">
        <v>4490.7614500001073</v>
      </c>
      <c r="I306" s="18">
        <v>6490.3968200003728</v>
      </c>
      <c r="J306" s="16">
        <v>44.527757536535773</v>
      </c>
      <c r="L306" s="167"/>
      <c r="M306" s="173"/>
      <c r="N306" s="173"/>
    </row>
    <row r="307" spans="1:15" x14ac:dyDescent="0.2">
      <c r="A307" s="86"/>
      <c r="B307" s="92"/>
      <c r="C307" s="92"/>
      <c r="D307" s="92"/>
      <c r="E307" s="92"/>
      <c r="F307" s="92"/>
      <c r="G307" s="92"/>
      <c r="H307" s="92"/>
      <c r="I307" s="92"/>
      <c r="J307" s="92"/>
      <c r="L307" s="176"/>
    </row>
    <row r="308" spans="1:15" x14ac:dyDescent="0.2">
      <c r="A308" s="9" t="s">
        <v>451</v>
      </c>
      <c r="B308" s="9"/>
      <c r="C308" s="9"/>
      <c r="D308" s="9"/>
      <c r="E308" s="9"/>
      <c r="F308" s="9"/>
      <c r="G308" s="9"/>
      <c r="H308" s="9"/>
      <c r="I308" s="9"/>
      <c r="J308" s="9"/>
      <c r="L308" s="176"/>
    </row>
    <row r="309" spans="1:15" x14ac:dyDescent="0.2">
      <c r="A309" s="9" t="s">
        <v>394</v>
      </c>
      <c r="B309" s="9"/>
      <c r="C309" s="9"/>
      <c r="D309" s="9"/>
      <c r="E309" s="9"/>
      <c r="F309" s="9"/>
      <c r="G309" s="9"/>
      <c r="H309" s="9"/>
      <c r="I309" s="9"/>
      <c r="J309" s="9"/>
      <c r="L309" s="176"/>
    </row>
    <row r="310" spans="1:15" ht="20.100000000000001" customHeight="1" x14ac:dyDescent="0.25">
      <c r="A310" s="354" t="s">
        <v>206</v>
      </c>
      <c r="B310" s="354"/>
      <c r="C310" s="354"/>
      <c r="D310" s="354"/>
      <c r="E310" s="354"/>
      <c r="F310" s="354"/>
      <c r="G310" s="354"/>
      <c r="H310" s="354"/>
      <c r="I310" s="354"/>
      <c r="J310" s="354"/>
      <c r="L310" s="176"/>
    </row>
    <row r="311" spans="1:15" ht="20.100000000000001" customHeight="1" x14ac:dyDescent="0.25">
      <c r="A311" s="355" t="s">
        <v>288</v>
      </c>
      <c r="B311" s="355"/>
      <c r="C311" s="355"/>
      <c r="D311" s="355"/>
      <c r="E311" s="355"/>
      <c r="F311" s="355"/>
      <c r="G311" s="355"/>
      <c r="H311" s="355"/>
      <c r="I311" s="355"/>
      <c r="J311" s="355"/>
      <c r="L311" s="176"/>
      <c r="M311" s="177"/>
      <c r="N311" s="177"/>
    </row>
    <row r="312" spans="1:15" s="20" customFormat="1" ht="13.2" x14ac:dyDescent="0.25">
      <c r="A312" s="17"/>
      <c r="B312" s="356" t="s">
        <v>104</v>
      </c>
      <c r="C312" s="356"/>
      <c r="D312" s="356"/>
      <c r="E312" s="356"/>
      <c r="F312" s="300"/>
      <c r="G312" s="356" t="s">
        <v>463</v>
      </c>
      <c r="H312" s="356"/>
      <c r="I312" s="356"/>
      <c r="J312" s="356"/>
      <c r="K312" s="93"/>
      <c r="L312" s="167"/>
      <c r="M312" s="167"/>
      <c r="N312" s="167"/>
      <c r="O312" s="93"/>
    </row>
    <row r="313" spans="1:15" s="20" customFormat="1" ht="13.2" x14ac:dyDescent="0.25">
      <c r="A313" s="17" t="s">
        <v>265</v>
      </c>
      <c r="B313" s="360">
        <v>2017</v>
      </c>
      <c r="C313" s="357" t="s">
        <v>497</v>
      </c>
      <c r="D313" s="357"/>
      <c r="E313" s="357"/>
      <c r="F313" s="300"/>
      <c r="G313" s="360">
        <v>2017</v>
      </c>
      <c r="H313" s="357" t="s">
        <v>497</v>
      </c>
      <c r="I313" s="357"/>
      <c r="J313" s="357"/>
      <c r="K313" s="93"/>
      <c r="L313" s="167"/>
      <c r="M313" s="173"/>
      <c r="N313" s="173"/>
    </row>
    <row r="314" spans="1:15" s="20" customFormat="1" ht="13.2" x14ac:dyDescent="0.25">
      <c r="A314" s="125"/>
      <c r="B314" s="361"/>
      <c r="C314" s="264">
        <v>2017</v>
      </c>
      <c r="D314" s="264">
        <v>2018</v>
      </c>
      <c r="E314" s="301" t="s">
        <v>509</v>
      </c>
      <c r="F314" s="127"/>
      <c r="G314" s="361"/>
      <c r="H314" s="264">
        <v>2017</v>
      </c>
      <c r="I314" s="264">
        <v>2018</v>
      </c>
      <c r="J314" s="301" t="s">
        <v>509</v>
      </c>
      <c r="L314" s="167"/>
      <c r="M314" s="173"/>
      <c r="N314" s="173"/>
    </row>
    <row r="315" spans="1:15" s="20" customFormat="1" ht="13.2" x14ac:dyDescent="0.25">
      <c r="A315" s="17"/>
      <c r="B315" s="17"/>
      <c r="C315" s="263"/>
      <c r="D315" s="263"/>
      <c r="E315" s="300"/>
      <c r="F315" s="300"/>
      <c r="G315" s="17"/>
      <c r="H315" s="263"/>
      <c r="I315" s="263"/>
      <c r="J315" s="300"/>
      <c r="L315" s="167"/>
      <c r="M315" s="173"/>
      <c r="N315" s="173"/>
    </row>
    <row r="316" spans="1:15" s="20" customFormat="1" ht="13.2" x14ac:dyDescent="0.25">
      <c r="A316" s="17" t="s">
        <v>421</v>
      </c>
      <c r="B316" s="17"/>
      <c r="C316" s="263"/>
      <c r="D316" s="263"/>
      <c r="E316" s="300"/>
      <c r="F316" s="300"/>
      <c r="G316" s="18">
        <v>663281.86347999994</v>
      </c>
      <c r="H316" s="18">
        <v>436348.74777999998</v>
      </c>
      <c r="I316" s="18">
        <v>446164.33752</v>
      </c>
      <c r="J316" s="16">
        <v>2.2494827336937675</v>
      </c>
      <c r="L316" s="167"/>
      <c r="M316" s="173"/>
      <c r="N316" s="173"/>
    </row>
    <row r="317" spans="1:15" s="20" customFormat="1" ht="13.2" x14ac:dyDescent="0.25">
      <c r="A317" s="17"/>
      <c r="B317" s="17"/>
      <c r="C317" s="263"/>
      <c r="D317" s="263"/>
      <c r="E317" s="300"/>
      <c r="F317" s="300"/>
      <c r="G317" s="17"/>
      <c r="H317" s="263"/>
      <c r="I317" s="263"/>
      <c r="J317" s="300"/>
      <c r="L317" s="167"/>
      <c r="M317" s="173"/>
      <c r="N317" s="173"/>
    </row>
    <row r="318" spans="1:15" s="21" customFormat="1" ht="13.2" x14ac:dyDescent="0.25">
      <c r="A318" s="88" t="s">
        <v>264</v>
      </c>
      <c r="B318" s="88"/>
      <c r="C318" s="88"/>
      <c r="D318" s="88"/>
      <c r="E318" s="88"/>
      <c r="F318" s="88"/>
      <c r="G318" s="88">
        <v>641122.57950999995</v>
      </c>
      <c r="H318" s="88">
        <v>421591.23056999996</v>
      </c>
      <c r="I318" s="88">
        <v>434182.63967</v>
      </c>
      <c r="J318" s="16">
        <v>2.9866392341643859</v>
      </c>
      <c r="L318" s="167"/>
      <c r="M318" s="208"/>
      <c r="N318" s="208"/>
    </row>
    <row r="319" spans="1:15" ht="13.2" x14ac:dyDescent="0.25">
      <c r="A319" s="85"/>
      <c r="B319" s="90"/>
      <c r="C319" s="90"/>
      <c r="E319" s="90"/>
      <c r="F319" s="90"/>
      <c r="G319" s="90"/>
      <c r="I319" s="94"/>
      <c r="J319" s="12"/>
      <c r="L319" s="167"/>
    </row>
    <row r="320" spans="1:15" s="20" customFormat="1" ht="13.2" x14ac:dyDescent="0.25">
      <c r="A320" s="93" t="s">
        <v>184</v>
      </c>
      <c r="B320" s="21">
        <v>1800645.83654</v>
      </c>
      <c r="C320" s="21">
        <v>1200231.2964600001</v>
      </c>
      <c r="D320" s="21">
        <v>1013410.1041399998</v>
      </c>
      <c r="E320" s="16">
        <v>-15.565432502136588</v>
      </c>
      <c r="F320" s="21"/>
      <c r="G320" s="21">
        <v>558918.84977999993</v>
      </c>
      <c r="H320" s="21">
        <v>370447.12066999992</v>
      </c>
      <c r="I320" s="21">
        <v>384354.58762000001</v>
      </c>
      <c r="J320" s="16">
        <v>3.7542381014722679</v>
      </c>
      <c r="L320" s="167"/>
      <c r="M320" s="173"/>
      <c r="N320" s="173"/>
    </row>
    <row r="321" spans="1:14" ht="13.2" x14ac:dyDescent="0.25">
      <c r="A321" s="85" t="s">
        <v>185</v>
      </c>
      <c r="B321" s="90">
        <v>1503.3256000000001</v>
      </c>
      <c r="C321" s="90">
        <v>742.19200000000001</v>
      </c>
      <c r="D321" s="90">
        <v>1325.3610000000001</v>
      </c>
      <c r="E321" s="12">
        <v>78.573873067885415</v>
      </c>
      <c r="F321" s="90"/>
      <c r="G321" s="90">
        <v>529.57762000000014</v>
      </c>
      <c r="H321" s="90">
        <v>266.77268999999995</v>
      </c>
      <c r="I321" s="90">
        <v>491.18047999999999</v>
      </c>
      <c r="J321" s="12">
        <v>84.119476397677772</v>
      </c>
      <c r="L321" s="169"/>
    </row>
    <row r="322" spans="1:14" ht="13.2" x14ac:dyDescent="0.25">
      <c r="A322" s="85" t="s">
        <v>186</v>
      </c>
      <c r="B322" s="90">
        <v>6.0000000000000001E-3</v>
      </c>
      <c r="C322" s="90">
        <v>6.0000000000000001E-3</v>
      </c>
      <c r="D322" s="90">
        <v>6.0000000000000001E-3</v>
      </c>
      <c r="E322" s="12">
        <v>0</v>
      </c>
      <c r="F322" s="95"/>
      <c r="G322" s="90">
        <v>4.8229999999999995E-2</v>
      </c>
      <c r="H322" s="90">
        <v>4.8229999999999995E-2</v>
      </c>
      <c r="I322" s="90">
        <v>4.8280000000000003E-2</v>
      </c>
      <c r="J322" s="12">
        <v>0.10366991499068945</v>
      </c>
      <c r="L322" s="169"/>
      <c r="M322" s="14"/>
      <c r="N322" s="14"/>
    </row>
    <row r="323" spans="1:14" x14ac:dyDescent="0.2">
      <c r="A323" s="85" t="s">
        <v>422</v>
      </c>
      <c r="B323" s="90">
        <v>173587.12150000001</v>
      </c>
      <c r="C323" s="90">
        <v>112642.94650000001</v>
      </c>
      <c r="D323" s="90">
        <v>120721.29399999999</v>
      </c>
      <c r="E323" s="12">
        <v>7.1716407915519085</v>
      </c>
      <c r="F323" s="95"/>
      <c r="G323" s="90">
        <v>53915.561689999995</v>
      </c>
      <c r="H323" s="90">
        <v>36022.474869999998</v>
      </c>
      <c r="I323" s="90">
        <v>39212.388029999995</v>
      </c>
      <c r="J323" s="12">
        <v>8.855341481982947</v>
      </c>
      <c r="L323" s="177"/>
      <c r="M323" s="14"/>
      <c r="N323" s="14"/>
    </row>
    <row r="324" spans="1:14" x14ac:dyDescent="0.2">
      <c r="A324" s="85" t="s">
        <v>423</v>
      </c>
      <c r="B324" s="90">
        <v>21</v>
      </c>
      <c r="C324" s="90">
        <v>9</v>
      </c>
      <c r="D324" s="90">
        <v>4</v>
      </c>
      <c r="E324" s="12">
        <v>-55.555555555555557</v>
      </c>
      <c r="F324" s="95"/>
      <c r="G324" s="90">
        <v>27.614570000000001</v>
      </c>
      <c r="H324" s="90">
        <v>12.24424</v>
      </c>
      <c r="I324" s="90">
        <v>5.9</v>
      </c>
      <c r="J324" s="12">
        <v>-51.814077476429723</v>
      </c>
      <c r="M324" s="14"/>
      <c r="N324" s="14"/>
    </row>
    <row r="325" spans="1:14" x14ac:dyDescent="0.2">
      <c r="A325" s="85" t="s">
        <v>187</v>
      </c>
      <c r="B325" s="90">
        <v>1625534.38344</v>
      </c>
      <c r="C325" s="90">
        <v>1086837.1519600002</v>
      </c>
      <c r="D325" s="90">
        <v>891359.44313999987</v>
      </c>
      <c r="E325" s="12">
        <v>-17.985924429200466</v>
      </c>
      <c r="F325" s="95"/>
      <c r="G325" s="90">
        <v>504446.04766999994</v>
      </c>
      <c r="H325" s="90">
        <v>334145.58063999994</v>
      </c>
      <c r="I325" s="90">
        <v>344645.07082999998</v>
      </c>
      <c r="J325" s="12">
        <v>3.1421903500534114</v>
      </c>
      <c r="M325" s="14"/>
      <c r="N325" s="14"/>
    </row>
    <row r="326" spans="1:14" x14ac:dyDescent="0.2">
      <c r="A326" s="85"/>
      <c r="B326" s="90"/>
      <c r="C326" s="90"/>
      <c r="D326" s="90"/>
      <c r="E326" s="12"/>
      <c r="F326" s="90"/>
      <c r="G326" s="90"/>
      <c r="H326" s="90"/>
      <c r="I326" s="96"/>
      <c r="J326" s="12"/>
      <c r="M326" s="14"/>
      <c r="N326" s="14"/>
    </row>
    <row r="327" spans="1:14" s="20" customFormat="1" ht="11.4" x14ac:dyDescent="0.2">
      <c r="A327" s="93" t="s">
        <v>338</v>
      </c>
      <c r="B327" s="21">
        <v>20532.416177300001</v>
      </c>
      <c r="C327" s="21">
        <v>13460.5060278</v>
      </c>
      <c r="D327" s="21">
        <v>13489.332645299997</v>
      </c>
      <c r="E327" s="16">
        <v>0.21415701193150483</v>
      </c>
      <c r="F327" s="21"/>
      <c r="G327" s="21">
        <v>74337.49454</v>
      </c>
      <c r="H327" s="21">
        <v>46120.360900000007</v>
      </c>
      <c r="I327" s="21">
        <v>43624.45861999999</v>
      </c>
      <c r="J327" s="16">
        <v>-5.4117145470993506</v>
      </c>
      <c r="L327" s="173"/>
    </row>
    <row r="328" spans="1:14" x14ac:dyDescent="0.2">
      <c r="A328" s="85" t="s">
        <v>180</v>
      </c>
      <c r="B328" s="13">
        <v>96.523899999999998</v>
      </c>
      <c r="C328" s="95">
        <v>51.127400000000002</v>
      </c>
      <c r="D328" s="95">
        <v>117.095</v>
      </c>
      <c r="E328" s="12">
        <v>129.02592347743087</v>
      </c>
      <c r="F328" s="13"/>
      <c r="G328" s="95">
        <v>944.52130999999986</v>
      </c>
      <c r="H328" s="95">
        <v>549.85483999999997</v>
      </c>
      <c r="I328" s="95">
        <v>708.08450000000005</v>
      </c>
      <c r="J328" s="12">
        <v>28.776624026806815</v>
      </c>
      <c r="M328" s="14"/>
      <c r="N328" s="14"/>
    </row>
    <row r="329" spans="1:14" x14ac:dyDescent="0.2">
      <c r="A329" s="85" t="s">
        <v>181</v>
      </c>
      <c r="B329" s="13">
        <v>15087.2222943</v>
      </c>
      <c r="C329" s="95">
        <v>10167.9495021</v>
      </c>
      <c r="D329" s="95">
        <v>8504.6006700999988</v>
      </c>
      <c r="E329" s="12">
        <v>-16.358744028542503</v>
      </c>
      <c r="F329" s="95"/>
      <c r="G329" s="95">
        <v>53577.261810000004</v>
      </c>
      <c r="H329" s="95">
        <v>33116.916080000003</v>
      </c>
      <c r="I329" s="95">
        <v>30473.405839999996</v>
      </c>
      <c r="J329" s="12">
        <v>-7.9823563088245351</v>
      </c>
      <c r="M329" s="14"/>
      <c r="N329" s="14"/>
    </row>
    <row r="330" spans="1:14" x14ac:dyDescent="0.2">
      <c r="A330" s="85" t="s">
        <v>182</v>
      </c>
      <c r="B330" s="13">
        <v>648.79913729999998</v>
      </c>
      <c r="C330" s="95">
        <v>386.17034000000001</v>
      </c>
      <c r="D330" s="95">
        <v>334.62248620000003</v>
      </c>
      <c r="E330" s="12">
        <v>-13.348475649372759</v>
      </c>
      <c r="F330" s="95"/>
      <c r="G330" s="95">
        <v>7922.331979999999</v>
      </c>
      <c r="H330" s="95">
        <v>4830.768</v>
      </c>
      <c r="I330" s="95">
        <v>4375.2510899999997</v>
      </c>
      <c r="J330" s="12">
        <v>-9.429492577577733</v>
      </c>
      <c r="M330" s="14"/>
      <c r="N330" s="14"/>
    </row>
    <row r="331" spans="1:14" x14ac:dyDescent="0.2">
      <c r="A331" s="85" t="s">
        <v>183</v>
      </c>
      <c r="B331" s="13">
        <v>4699.8708456999993</v>
      </c>
      <c r="C331" s="95">
        <v>2855.2587856999999</v>
      </c>
      <c r="D331" s="95">
        <v>4533.0144889999992</v>
      </c>
      <c r="E331" s="12">
        <v>58.760197559069155</v>
      </c>
      <c r="F331" s="95"/>
      <c r="G331" s="95">
        <v>11893.379440000001</v>
      </c>
      <c r="H331" s="95">
        <v>7622.8219800000006</v>
      </c>
      <c r="I331" s="95">
        <v>8067.7171899999994</v>
      </c>
      <c r="J331" s="12">
        <v>5.8363583875796934</v>
      </c>
      <c r="M331" s="14"/>
      <c r="N331" s="14"/>
    </row>
    <row r="332" spans="1:14" x14ac:dyDescent="0.2">
      <c r="A332" s="85"/>
      <c r="B332" s="95"/>
      <c r="C332" s="95"/>
      <c r="D332" s="95"/>
      <c r="E332" s="12"/>
      <c r="F332" s="95"/>
      <c r="G332" s="95"/>
      <c r="H332" s="95"/>
      <c r="I332" s="95"/>
      <c r="J332" s="12"/>
      <c r="M332" s="14"/>
      <c r="N332" s="14"/>
    </row>
    <row r="333" spans="1:14" s="20" customFormat="1" x14ac:dyDescent="0.2">
      <c r="A333" s="93" t="s">
        <v>188</v>
      </c>
      <c r="B333" s="21">
        <v>2023.5607699999998</v>
      </c>
      <c r="C333" s="21">
        <v>1208.0033899999999</v>
      </c>
      <c r="D333" s="21">
        <v>1852.96478</v>
      </c>
      <c r="E333" s="16">
        <v>53.390693713202268</v>
      </c>
      <c r="F333" s="21"/>
      <c r="G333" s="21">
        <v>6351.3081099999999</v>
      </c>
      <c r="H333" s="21">
        <v>4051.7142400000002</v>
      </c>
      <c r="I333" s="21">
        <v>5221.3184700000002</v>
      </c>
      <c r="J333" s="16">
        <v>28.866898323016954</v>
      </c>
      <c r="L333" s="173"/>
    </row>
    <row r="334" spans="1:14" x14ac:dyDescent="0.2">
      <c r="A334" s="85" t="s">
        <v>189</v>
      </c>
      <c r="B334" s="95">
        <v>132.85103000000004</v>
      </c>
      <c r="C334" s="95">
        <v>87.13412000000001</v>
      </c>
      <c r="D334" s="95">
        <v>64.526399999999995</v>
      </c>
      <c r="E334" s="12">
        <v>-25.945886640044122</v>
      </c>
      <c r="F334" s="95"/>
      <c r="G334" s="95">
        <v>2046.3337300000003</v>
      </c>
      <c r="H334" s="95">
        <v>1282.16184</v>
      </c>
      <c r="I334" s="95">
        <v>1329.2382500000001</v>
      </c>
      <c r="J334" s="12">
        <v>3.6716433551009544</v>
      </c>
      <c r="M334" s="14"/>
      <c r="N334" s="14"/>
    </row>
    <row r="335" spans="1:14" x14ac:dyDescent="0.2">
      <c r="A335" s="85" t="s">
        <v>190</v>
      </c>
      <c r="B335" s="95">
        <v>1.0715999999999999</v>
      </c>
      <c r="C335" s="95">
        <v>0.56999999999999995</v>
      </c>
      <c r="D335" s="95">
        <v>0.83986000000000005</v>
      </c>
      <c r="E335" s="12">
        <v>47.343859649122834</v>
      </c>
      <c r="F335" s="95"/>
      <c r="G335" s="95">
        <v>363.39645999999999</v>
      </c>
      <c r="H335" s="95">
        <v>171.35933000000003</v>
      </c>
      <c r="I335" s="95">
        <v>278.19467000000003</v>
      </c>
      <c r="J335" s="12">
        <v>62.345796986951342</v>
      </c>
      <c r="M335" s="14"/>
      <c r="N335" s="14"/>
    </row>
    <row r="336" spans="1:14" x14ac:dyDescent="0.2">
      <c r="A336" s="85" t="s">
        <v>425</v>
      </c>
      <c r="B336" s="95">
        <v>1889.6381399999998</v>
      </c>
      <c r="C336" s="95">
        <v>1120.2992699999998</v>
      </c>
      <c r="D336" s="95">
        <v>1787.59852</v>
      </c>
      <c r="E336" s="12">
        <v>59.56437425867469</v>
      </c>
      <c r="F336" s="95"/>
      <c r="G336" s="95">
        <v>3941.5779200000002</v>
      </c>
      <c r="H336" s="95">
        <v>2598.1930700000003</v>
      </c>
      <c r="I336" s="95">
        <v>3613.88555</v>
      </c>
      <c r="J336" s="12">
        <v>39.092263455232739</v>
      </c>
      <c r="M336" s="14"/>
      <c r="N336" s="14"/>
    </row>
    <row r="337" spans="1:17" x14ac:dyDescent="0.2">
      <c r="A337" s="85"/>
      <c r="B337" s="90"/>
      <c r="C337" s="90"/>
      <c r="D337" s="90"/>
      <c r="E337" s="12"/>
      <c r="F337" s="90"/>
      <c r="G337" s="90"/>
      <c r="H337" s="90"/>
      <c r="I337" s="95"/>
      <c r="J337" s="12"/>
      <c r="M337" s="14"/>
      <c r="N337" s="14"/>
    </row>
    <row r="338" spans="1:17" s="20" customFormat="1" x14ac:dyDescent="0.2">
      <c r="A338" s="93" t="s">
        <v>366</v>
      </c>
      <c r="B338" s="21"/>
      <c r="C338" s="21"/>
      <c r="D338" s="21"/>
      <c r="E338" s="16"/>
      <c r="F338" s="21"/>
      <c r="G338" s="21">
        <v>1514.9270799999999</v>
      </c>
      <c r="H338" s="21">
        <v>972.03476000000012</v>
      </c>
      <c r="I338" s="21">
        <v>982.27496000000019</v>
      </c>
      <c r="J338" s="16">
        <v>1.0534808446562209</v>
      </c>
      <c r="L338" s="173"/>
      <c r="M338" s="173"/>
      <c r="N338" s="173"/>
    </row>
    <row r="339" spans="1:17" ht="20.399999999999999" x14ac:dyDescent="0.2">
      <c r="A339" s="97" t="s">
        <v>191</v>
      </c>
      <c r="B339" s="95">
        <v>15.2435607</v>
      </c>
      <c r="C339" s="95">
        <v>9.7217367999999986</v>
      </c>
      <c r="D339" s="95">
        <v>5.7750149999999989</v>
      </c>
      <c r="E339" s="12">
        <v>-40.596879767409469</v>
      </c>
      <c r="F339" s="95"/>
      <c r="G339" s="95">
        <v>398.96778999999998</v>
      </c>
      <c r="H339" s="95">
        <v>260.19529</v>
      </c>
      <c r="I339" s="95">
        <v>249.34440000000001</v>
      </c>
      <c r="J339" s="12">
        <v>-4.1702868641473145</v>
      </c>
    </row>
    <row r="340" spans="1:17" x14ac:dyDescent="0.2">
      <c r="A340" s="85" t="s">
        <v>192</v>
      </c>
      <c r="B340" s="95">
        <v>323.8483354</v>
      </c>
      <c r="C340" s="95">
        <v>200.97211540000001</v>
      </c>
      <c r="D340" s="95">
        <v>179.56279619999998</v>
      </c>
      <c r="E340" s="12">
        <v>-10.652880454280194</v>
      </c>
      <c r="F340" s="95"/>
      <c r="G340" s="95">
        <v>1115.95929</v>
      </c>
      <c r="H340" s="95">
        <v>711.83947000000012</v>
      </c>
      <c r="I340" s="95">
        <v>732.93056000000013</v>
      </c>
      <c r="J340" s="12">
        <v>2.9628997672747772</v>
      </c>
    </row>
    <row r="341" spans="1:17" x14ac:dyDescent="0.2">
      <c r="A341" s="85"/>
      <c r="B341" s="90"/>
      <c r="C341" s="90"/>
      <c r="D341" s="90"/>
      <c r="E341" s="12"/>
      <c r="F341" s="90"/>
      <c r="G341" s="90"/>
      <c r="H341" s="90"/>
      <c r="J341" s="12"/>
    </row>
    <row r="342" spans="1:17" s="21" customFormat="1" x14ac:dyDescent="0.2">
      <c r="A342" s="88" t="s">
        <v>413</v>
      </c>
      <c r="B342" s="88"/>
      <c r="C342" s="88"/>
      <c r="D342" s="88"/>
      <c r="E342" s="16"/>
      <c r="F342" s="88"/>
      <c r="G342" s="88">
        <v>22159.283970000004</v>
      </c>
      <c r="H342" s="88">
        <v>14757.517209999998</v>
      </c>
      <c r="I342" s="88">
        <v>11981.697850000002</v>
      </c>
      <c r="J342" s="16">
        <v>-18.809528191632694</v>
      </c>
      <c r="L342" s="208"/>
      <c r="M342" s="208"/>
      <c r="N342" s="208"/>
    </row>
    <row r="343" spans="1:17" x14ac:dyDescent="0.2">
      <c r="A343" s="85" t="s">
        <v>193</v>
      </c>
      <c r="B343" s="95">
        <v>3897</v>
      </c>
      <c r="C343" s="95">
        <v>3884</v>
      </c>
      <c r="D343" s="95">
        <v>8</v>
      </c>
      <c r="E343" s="12">
        <v>-99.794026776519047</v>
      </c>
      <c r="F343" s="95"/>
      <c r="G343" s="95">
        <v>598.26979000000006</v>
      </c>
      <c r="H343" s="95">
        <v>376.77879000000001</v>
      </c>
      <c r="I343" s="95">
        <v>134.39882999999998</v>
      </c>
      <c r="J343" s="12">
        <v>-64.329512815729373</v>
      </c>
    </row>
    <row r="344" spans="1:17" x14ac:dyDescent="0.2">
      <c r="A344" s="85" t="s">
        <v>194</v>
      </c>
      <c r="B344" s="95">
        <v>2</v>
      </c>
      <c r="C344" s="95">
        <v>0</v>
      </c>
      <c r="D344" s="95">
        <v>2</v>
      </c>
      <c r="E344" s="12" t="s">
        <v>512</v>
      </c>
      <c r="F344" s="95"/>
      <c r="G344" s="95">
        <v>206.74348000000001</v>
      </c>
      <c r="H344" s="95">
        <v>0</v>
      </c>
      <c r="I344" s="95">
        <v>2.9910700000000001</v>
      </c>
      <c r="J344" s="12" t="s">
        <v>512</v>
      </c>
    </row>
    <row r="345" spans="1:17" ht="11.25" customHeight="1" x14ac:dyDescent="0.25">
      <c r="A345" s="97" t="s">
        <v>195</v>
      </c>
      <c r="B345" s="95">
        <v>0</v>
      </c>
      <c r="C345" s="95">
        <v>0</v>
      </c>
      <c r="D345" s="95">
        <v>0</v>
      </c>
      <c r="E345" s="12" t="s">
        <v>512</v>
      </c>
      <c r="F345" s="95"/>
      <c r="G345" s="95">
        <v>0</v>
      </c>
      <c r="H345" s="95">
        <v>0</v>
      </c>
      <c r="I345" s="95">
        <v>0</v>
      </c>
      <c r="J345" s="12" t="s">
        <v>512</v>
      </c>
      <c r="M345" s="167"/>
      <c r="N345" s="167"/>
      <c r="O345" s="22"/>
    </row>
    <row r="346" spans="1:17" ht="13.2" x14ac:dyDescent="0.25">
      <c r="A346" s="85" t="s">
        <v>196</v>
      </c>
      <c r="B346" s="95"/>
      <c r="C346" s="95"/>
      <c r="D346" s="95"/>
      <c r="E346" s="12"/>
      <c r="F346" s="90"/>
      <c r="G346" s="95">
        <v>21354.270700000005</v>
      </c>
      <c r="H346" s="95">
        <v>14380.738419999998</v>
      </c>
      <c r="I346" s="95">
        <v>11844.307950000002</v>
      </c>
      <c r="J346" s="12">
        <v>-17.637692835525456</v>
      </c>
      <c r="M346" s="169"/>
      <c r="N346" s="169"/>
      <c r="O346" s="253"/>
    </row>
    <row r="347" spans="1:17" ht="13.2" x14ac:dyDescent="0.25">
      <c r="B347" s="95"/>
      <c r="C347" s="95"/>
      <c r="D347" s="95"/>
      <c r="F347" s="90"/>
      <c r="G347" s="90"/>
      <c r="H347" s="90"/>
      <c r="I347" s="95"/>
      <c r="M347" s="169"/>
      <c r="N347" s="169"/>
      <c r="O347" s="253"/>
    </row>
    <row r="348" spans="1:17" ht="13.2" x14ac:dyDescent="0.25">
      <c r="A348" s="98"/>
      <c r="B348" s="98"/>
      <c r="C348" s="99"/>
      <c r="D348" s="99"/>
      <c r="E348" s="99"/>
      <c r="F348" s="99"/>
      <c r="G348" s="99"/>
      <c r="H348" s="99"/>
      <c r="I348" s="99"/>
      <c r="J348" s="99"/>
      <c r="M348" s="169"/>
      <c r="N348" s="169"/>
      <c r="O348" s="253"/>
    </row>
    <row r="349" spans="1:17" ht="13.2" x14ac:dyDescent="0.25">
      <c r="A349" s="9" t="s">
        <v>453</v>
      </c>
      <c r="B349" s="90"/>
      <c r="C349" s="90"/>
      <c r="E349" s="90"/>
      <c r="F349" s="90"/>
      <c r="G349" s="90"/>
      <c r="I349" s="94"/>
      <c r="J349" s="90"/>
      <c r="M349" s="167"/>
      <c r="N349" s="167"/>
      <c r="O349" s="22"/>
    </row>
    <row r="350" spans="1:17" ht="20.100000000000001" customHeight="1" x14ac:dyDescent="0.25">
      <c r="A350" s="354" t="s">
        <v>287</v>
      </c>
      <c r="B350" s="354"/>
      <c r="C350" s="354"/>
      <c r="D350" s="354"/>
      <c r="E350" s="354"/>
      <c r="F350" s="354"/>
      <c r="G350" s="354"/>
      <c r="H350" s="354"/>
      <c r="I350" s="354"/>
      <c r="J350" s="354"/>
      <c r="K350" s="110"/>
      <c r="L350" s="183"/>
      <c r="M350" s="169"/>
      <c r="N350" s="169"/>
      <c r="O350" s="253"/>
      <c r="P350" s="110"/>
    </row>
    <row r="351" spans="1:17" ht="20.100000000000001" customHeight="1" x14ac:dyDescent="0.25">
      <c r="A351" s="355" t="s">
        <v>231</v>
      </c>
      <c r="B351" s="355"/>
      <c r="C351" s="355"/>
      <c r="D351" s="355"/>
      <c r="E351" s="355"/>
      <c r="F351" s="355"/>
      <c r="G351" s="355"/>
      <c r="H351" s="355"/>
      <c r="I351" s="355"/>
      <c r="J351" s="355"/>
      <c r="K351" s="110"/>
      <c r="L351" s="183"/>
      <c r="M351" s="169"/>
      <c r="N351" s="169"/>
      <c r="O351" s="253"/>
      <c r="P351" s="110"/>
      <c r="Q351" s="110"/>
    </row>
    <row r="352" spans="1:17" s="20" customFormat="1" ht="13.2" x14ac:dyDescent="0.25">
      <c r="A352" s="17"/>
      <c r="B352" s="356" t="s">
        <v>104</v>
      </c>
      <c r="C352" s="356"/>
      <c r="D352" s="356"/>
      <c r="E352" s="356"/>
      <c r="F352" s="300"/>
      <c r="G352" s="356" t="s">
        <v>464</v>
      </c>
      <c r="H352" s="356"/>
      <c r="I352" s="356"/>
      <c r="J352" s="356"/>
      <c r="K352" s="110"/>
      <c r="L352" s="26"/>
      <c r="M352" s="26"/>
      <c r="N352" s="22"/>
      <c r="O352" s="22"/>
      <c r="P352" s="22"/>
      <c r="Q352" s="110"/>
    </row>
    <row r="353" spans="1:19" s="20" customFormat="1" ht="13.2" x14ac:dyDescent="0.25">
      <c r="A353" s="17" t="s">
        <v>265</v>
      </c>
      <c r="B353" s="360">
        <v>2017</v>
      </c>
      <c r="C353" s="357" t="s">
        <v>497</v>
      </c>
      <c r="D353" s="357"/>
      <c r="E353" s="357"/>
      <c r="F353" s="300"/>
      <c r="G353" s="360">
        <v>2017</v>
      </c>
      <c r="H353" s="357" t="s">
        <v>497</v>
      </c>
      <c r="I353" s="357"/>
      <c r="J353" s="357"/>
      <c r="K353" s="110"/>
      <c r="L353" s="113"/>
      <c r="M353" s="113"/>
      <c r="N353" s="253"/>
      <c r="O353" s="253"/>
      <c r="P353" s="253"/>
      <c r="Q353" s="27"/>
      <c r="R353" s="27"/>
    </row>
    <row r="354" spans="1:19" s="20" customFormat="1" ht="13.2" x14ac:dyDescent="0.25">
      <c r="A354" s="125"/>
      <c r="B354" s="361"/>
      <c r="C354" s="264">
        <v>2017</v>
      </c>
      <c r="D354" s="264">
        <v>2018</v>
      </c>
      <c r="E354" s="301" t="s">
        <v>509</v>
      </c>
      <c r="F354" s="127"/>
      <c r="G354" s="361"/>
      <c r="H354" s="264">
        <v>2017</v>
      </c>
      <c r="I354" s="264">
        <v>2018</v>
      </c>
      <c r="J354" s="301" t="s">
        <v>509</v>
      </c>
      <c r="K354" s="110"/>
      <c r="L354" s="113"/>
      <c r="M354" s="113"/>
      <c r="N354" s="253"/>
      <c r="O354" s="253"/>
      <c r="P354" s="253"/>
      <c r="Q354" s="271"/>
      <c r="R354" s="271"/>
    </row>
    <row r="355" spans="1:19" ht="13.2" x14ac:dyDescent="0.25">
      <c r="A355" s="9"/>
      <c r="B355" s="9"/>
      <c r="C355" s="9"/>
      <c r="D355" s="9"/>
      <c r="E355" s="9"/>
      <c r="F355" s="9"/>
      <c r="G355" s="9"/>
      <c r="H355" s="9"/>
      <c r="I355" s="9"/>
      <c r="J355" s="9"/>
      <c r="K355" s="110"/>
      <c r="L355" s="26"/>
      <c r="M355" s="113"/>
      <c r="N355" s="253"/>
      <c r="O355" s="253"/>
      <c r="P355" s="253"/>
      <c r="Q355" s="271"/>
      <c r="R355" s="271"/>
    </row>
    <row r="356" spans="1:19" s="21" customFormat="1" ht="13.2" x14ac:dyDescent="0.25">
      <c r="A356" s="88" t="s">
        <v>444</v>
      </c>
      <c r="B356" s="88"/>
      <c r="C356" s="88"/>
      <c r="D356" s="88"/>
      <c r="E356" s="88"/>
      <c r="F356" s="88"/>
      <c r="G356" s="88">
        <v>5839006</v>
      </c>
      <c r="H356" s="88">
        <v>3822379</v>
      </c>
      <c r="I356" s="88">
        <v>4382087</v>
      </c>
      <c r="J356" s="16">
        <v>14.64292264058588</v>
      </c>
      <c r="K356" s="110"/>
      <c r="L356" s="26"/>
      <c r="M356" s="227"/>
      <c r="N356" s="227"/>
      <c r="O356" s="227"/>
      <c r="P356" s="22"/>
      <c r="Q356" s="27"/>
      <c r="R356" s="27"/>
    </row>
    <row r="357" spans="1:19" ht="13.2" x14ac:dyDescent="0.25">
      <c r="A357" s="9"/>
      <c r="B357" s="11"/>
      <c r="C357" s="11"/>
      <c r="D357" s="11"/>
      <c r="E357" s="12"/>
      <c r="F357" s="12"/>
      <c r="G357" s="11"/>
      <c r="H357" s="11"/>
      <c r="I357" s="11"/>
      <c r="J357" s="12"/>
      <c r="K357" s="110"/>
      <c r="L357" s="113"/>
      <c r="M357" s="228"/>
      <c r="N357" s="228"/>
      <c r="O357" s="228"/>
      <c r="P357" s="253"/>
      <c r="Q357" s="27"/>
      <c r="R357" s="27"/>
    </row>
    <row r="358" spans="1:19" s="20" customFormat="1" ht="13.2" x14ac:dyDescent="0.25">
      <c r="A358" s="17" t="s">
        <v>262</v>
      </c>
      <c r="B358" s="18"/>
      <c r="C358" s="18"/>
      <c r="D358" s="18"/>
      <c r="E358" s="16"/>
      <c r="F358" s="16"/>
      <c r="G358" s="18">
        <v>1203591</v>
      </c>
      <c r="H358" s="18">
        <v>764003</v>
      </c>
      <c r="I358" s="18">
        <v>920025</v>
      </c>
      <c r="J358" s="16">
        <v>20.42164755897555</v>
      </c>
      <c r="K358" s="110"/>
      <c r="L358" s="26"/>
      <c r="M358" s="227"/>
      <c r="N358" s="227"/>
      <c r="O358" s="227"/>
      <c r="P358" s="22"/>
      <c r="Q358" s="27"/>
      <c r="R358" s="27"/>
    </row>
    <row r="359" spans="1:19" ht="13.2" x14ac:dyDescent="0.25">
      <c r="A359" s="17"/>
      <c r="B359" s="11"/>
      <c r="C359" s="11"/>
      <c r="D359" s="11"/>
      <c r="E359" s="12"/>
      <c r="F359" s="12"/>
      <c r="G359" s="11"/>
      <c r="H359" s="11"/>
      <c r="I359" s="11"/>
      <c r="J359" s="12"/>
      <c r="K359" s="110"/>
      <c r="L359" s="227"/>
      <c r="M359" s="228"/>
      <c r="N359" s="228"/>
      <c r="O359" s="228"/>
      <c r="P359" s="253"/>
      <c r="Q359" s="271"/>
      <c r="R359" s="271"/>
    </row>
    <row r="360" spans="1:19" ht="13.2" x14ac:dyDescent="0.25">
      <c r="A360" s="9" t="s">
        <v>79</v>
      </c>
      <c r="B360" s="11">
        <v>1594332.9312811003</v>
      </c>
      <c r="C360" s="11">
        <v>800665.71053259994</v>
      </c>
      <c r="D360" s="11">
        <v>1169938.3020833002</v>
      </c>
      <c r="E360" s="12">
        <v>46.120695153169663</v>
      </c>
      <c r="F360" s="12"/>
      <c r="G360" s="95">
        <v>287108.50027000002</v>
      </c>
      <c r="H360" s="95">
        <v>148631.35507999995</v>
      </c>
      <c r="I360" s="95">
        <v>234349.88842999999</v>
      </c>
      <c r="J360" s="12">
        <v>57.671904628644853</v>
      </c>
      <c r="K360" s="110"/>
      <c r="L360" s="228"/>
      <c r="M360" s="228"/>
      <c r="N360" s="228"/>
      <c r="O360" s="228"/>
      <c r="P360" s="253"/>
      <c r="Q360" s="271"/>
      <c r="R360" s="271"/>
      <c r="S360" s="22"/>
    </row>
    <row r="361" spans="1:19" ht="13.2" x14ac:dyDescent="0.25">
      <c r="A361" s="9" t="s">
        <v>445</v>
      </c>
      <c r="B361" s="11">
        <v>1422553.4691499998</v>
      </c>
      <c r="C361" s="11">
        <v>1045739.8794500001</v>
      </c>
      <c r="D361" s="11">
        <v>809927.48673999996</v>
      </c>
      <c r="E361" s="12">
        <v>-22.549813519020063</v>
      </c>
      <c r="F361" s="12"/>
      <c r="G361" s="95">
        <v>304962.73136000009</v>
      </c>
      <c r="H361" s="95">
        <v>218568.47234000001</v>
      </c>
      <c r="I361" s="95">
        <v>186637.51598</v>
      </c>
      <c r="J361" s="12">
        <v>-14.609131874394478</v>
      </c>
      <c r="K361" s="110"/>
      <c r="L361" s="228"/>
      <c r="M361" s="228"/>
      <c r="N361" s="228"/>
      <c r="O361" s="228"/>
      <c r="P361" s="253"/>
      <c r="Q361" s="199"/>
      <c r="R361" s="199"/>
      <c r="S361" s="253"/>
    </row>
    <row r="362" spans="1:19" ht="13.2" x14ac:dyDescent="0.25">
      <c r="A362" s="9" t="s">
        <v>304</v>
      </c>
      <c r="B362" s="11">
        <v>3467.6089999999999</v>
      </c>
      <c r="C362" s="11">
        <v>80</v>
      </c>
      <c r="D362" s="11">
        <v>5922.5209999999997</v>
      </c>
      <c r="E362" s="12">
        <v>7303.151249999999</v>
      </c>
      <c r="F362" s="12"/>
      <c r="G362" s="95">
        <v>1004.99122</v>
      </c>
      <c r="H362" s="95">
        <v>17.112729999999999</v>
      </c>
      <c r="I362" s="95">
        <v>1702.59222</v>
      </c>
      <c r="J362" s="12">
        <v>9849.2729681354176</v>
      </c>
      <c r="K362" s="110"/>
      <c r="L362" s="113"/>
      <c r="M362" s="228"/>
      <c r="N362" s="228"/>
      <c r="O362" s="228"/>
      <c r="P362" s="253"/>
      <c r="Q362" s="271"/>
      <c r="R362" s="28"/>
      <c r="S362" s="253"/>
    </row>
    <row r="363" spans="1:19" ht="13.2" x14ac:dyDescent="0.25">
      <c r="A363" s="9" t="s">
        <v>80</v>
      </c>
      <c r="B363" s="11">
        <v>11255.974</v>
      </c>
      <c r="C363" s="11">
        <v>11255.974</v>
      </c>
      <c r="D363" s="11">
        <v>32914.469423100003</v>
      </c>
      <c r="E363" s="12">
        <v>192.41778119867729</v>
      </c>
      <c r="F363" s="12"/>
      <c r="G363" s="95">
        <v>2441.4951500000002</v>
      </c>
      <c r="H363" s="95">
        <v>2441.4951500000002</v>
      </c>
      <c r="I363" s="95">
        <v>7567.4339200000004</v>
      </c>
      <c r="J363" s="12">
        <v>209.95080698808681</v>
      </c>
      <c r="K363" s="113"/>
      <c r="L363" s="113"/>
      <c r="M363" s="113"/>
      <c r="N363" s="253"/>
      <c r="O363" s="253"/>
      <c r="P363" s="253"/>
      <c r="Q363" s="27"/>
      <c r="R363" s="27"/>
      <c r="S363" s="253"/>
    </row>
    <row r="364" spans="1:19" ht="13.2" x14ac:dyDescent="0.25">
      <c r="A364" s="10" t="s">
        <v>30</v>
      </c>
      <c r="B364" s="11">
        <v>110551.8498344</v>
      </c>
      <c r="C364" s="11">
        <v>71350.134341200013</v>
      </c>
      <c r="D364" s="11">
        <v>87606.705969199975</v>
      </c>
      <c r="E364" s="12">
        <v>22.784220069243588</v>
      </c>
      <c r="F364" s="12"/>
      <c r="G364" s="95">
        <v>45906.603420000007</v>
      </c>
      <c r="H364" s="95">
        <v>29058.249350000006</v>
      </c>
      <c r="I364" s="95">
        <v>40141.67138</v>
      </c>
      <c r="J364" s="12">
        <v>38.142084529947738</v>
      </c>
      <c r="K364" s="113"/>
      <c r="L364" s="113"/>
      <c r="M364" s="113"/>
      <c r="N364" s="253"/>
      <c r="O364" s="253"/>
      <c r="P364" s="253"/>
      <c r="Q364" s="271"/>
      <c r="R364" s="271"/>
      <c r="S364" s="22"/>
    </row>
    <row r="365" spans="1:19" ht="13.2" x14ac:dyDescent="0.25">
      <c r="A365" s="9" t="s">
        <v>81</v>
      </c>
      <c r="B365" s="11"/>
      <c r="C365" s="11"/>
      <c r="D365" s="11"/>
      <c r="E365" s="12"/>
      <c r="F365" s="12"/>
      <c r="G365" s="95">
        <v>562166.67857999995</v>
      </c>
      <c r="H365" s="95">
        <v>365286.31535000005</v>
      </c>
      <c r="I365" s="95">
        <v>449625.89807000005</v>
      </c>
      <c r="J365" s="12">
        <v>23.088623683914847</v>
      </c>
      <c r="K365" s="113"/>
      <c r="L365" s="113"/>
      <c r="M365" s="113"/>
      <c r="N365" s="253"/>
      <c r="O365" s="253"/>
      <c r="P365" s="253"/>
      <c r="Q365" s="271"/>
      <c r="R365" s="271"/>
      <c r="S365" s="253"/>
    </row>
    <row r="366" spans="1:19" ht="13.2" x14ac:dyDescent="0.25">
      <c r="A366" s="9"/>
      <c r="B366" s="11"/>
      <c r="C366" s="11"/>
      <c r="D366" s="11"/>
      <c r="E366" s="12"/>
      <c r="F366" s="12"/>
      <c r="G366" s="11"/>
      <c r="H366" s="11"/>
      <c r="I366" s="11"/>
      <c r="J366" s="12"/>
      <c r="K366" s="113"/>
      <c r="L366" s="169"/>
      <c r="M366" s="113"/>
      <c r="N366" s="253"/>
      <c r="O366" s="253"/>
      <c r="P366" s="253"/>
      <c r="Q366" s="271"/>
      <c r="R366" s="271"/>
      <c r="S366" s="253"/>
    </row>
    <row r="367" spans="1:19" s="20" customFormat="1" ht="13.2" x14ac:dyDescent="0.25">
      <c r="A367" s="17" t="s">
        <v>263</v>
      </c>
      <c r="B367" s="18"/>
      <c r="C367" s="18"/>
      <c r="D367" s="18"/>
      <c r="E367" s="16"/>
      <c r="F367" s="16"/>
      <c r="G367" s="18">
        <v>4635416</v>
      </c>
      <c r="H367" s="18">
        <v>3058376</v>
      </c>
      <c r="I367" s="18">
        <v>3462062</v>
      </c>
      <c r="J367" s="16">
        <v>13.199358090699121</v>
      </c>
      <c r="K367" s="185"/>
      <c r="L367" s="167"/>
      <c r="M367" s="26"/>
      <c r="N367" s="22"/>
      <c r="O367" s="22"/>
      <c r="P367" s="22"/>
      <c r="Q367" s="27"/>
      <c r="R367" s="27"/>
      <c r="S367" s="22"/>
    </row>
    <row r="368" spans="1:19" ht="13.2" x14ac:dyDescent="0.25">
      <c r="A368" s="9"/>
      <c r="B368" s="11"/>
      <c r="C368" s="11"/>
      <c r="D368" s="11"/>
      <c r="E368" s="12"/>
      <c r="F368" s="12"/>
      <c r="G368" s="11"/>
      <c r="H368" s="11"/>
      <c r="I368" s="11"/>
      <c r="J368" s="12"/>
      <c r="K368" s="13"/>
      <c r="L368" s="169"/>
      <c r="M368" s="113"/>
      <c r="N368" s="253"/>
      <c r="O368" s="253"/>
      <c r="P368" s="253"/>
      <c r="Q368" s="271"/>
      <c r="R368" s="271"/>
    </row>
    <row r="369" spans="1:19" ht="11.25" customHeight="1" x14ac:dyDescent="0.25">
      <c r="A369" s="9" t="s">
        <v>82</v>
      </c>
      <c r="B369" s="213">
        <v>250.99538769999998</v>
      </c>
      <c r="C369" s="213">
        <v>128.28469769999998</v>
      </c>
      <c r="D369" s="213">
        <v>46.084930999999997</v>
      </c>
      <c r="E369" s="12">
        <v>-64.07604973449611</v>
      </c>
      <c r="F369" s="12"/>
      <c r="G369" s="214">
        <v>159.08241000000001</v>
      </c>
      <c r="H369" s="214">
        <v>88.506280000000004</v>
      </c>
      <c r="I369" s="214">
        <v>48.385429999999999</v>
      </c>
      <c r="J369" s="12">
        <v>-45.331077071593114</v>
      </c>
      <c r="K369" s="13"/>
      <c r="L369" s="169"/>
      <c r="M369" s="113"/>
      <c r="N369" s="253"/>
      <c r="O369" s="253"/>
      <c r="P369" s="253"/>
      <c r="Q369" s="271"/>
      <c r="R369" s="271"/>
      <c r="S369" s="13"/>
    </row>
    <row r="370" spans="1:19" ht="13.2" x14ac:dyDescent="0.25">
      <c r="A370" s="9" t="s">
        <v>83</v>
      </c>
      <c r="B370" s="213">
        <v>131152.2909663</v>
      </c>
      <c r="C370" s="213">
        <v>92230.155348600019</v>
      </c>
      <c r="D370" s="213">
        <v>99021.870356999993</v>
      </c>
      <c r="E370" s="12">
        <v>7.363876795750258</v>
      </c>
      <c r="F370" s="12"/>
      <c r="G370" s="214">
        <v>66374.082549999992</v>
      </c>
      <c r="H370" s="214">
        <v>46233.899320000011</v>
      </c>
      <c r="I370" s="214">
        <v>48750.331149999998</v>
      </c>
      <c r="J370" s="12">
        <v>5.4428284592284513</v>
      </c>
      <c r="L370" s="169"/>
      <c r="M370" s="113"/>
      <c r="N370" s="253"/>
      <c r="O370" s="253"/>
      <c r="P370" s="253"/>
      <c r="Q370" s="271"/>
      <c r="R370" s="271"/>
    </row>
    <row r="371" spans="1:19" ht="13.2" x14ac:dyDescent="0.25">
      <c r="A371" s="9" t="s">
        <v>84</v>
      </c>
      <c r="B371" s="213">
        <v>24384.224134799999</v>
      </c>
      <c r="C371" s="213">
        <v>11514.727134799999</v>
      </c>
      <c r="D371" s="213">
        <v>22240.741930799999</v>
      </c>
      <c r="E371" s="12">
        <v>93.150403569561462</v>
      </c>
      <c r="F371" s="12"/>
      <c r="G371" s="214">
        <v>9475.8942500000012</v>
      </c>
      <c r="H371" s="214">
        <v>4403.2074000000002</v>
      </c>
      <c r="I371" s="214">
        <v>8579.73236</v>
      </c>
      <c r="J371" s="12">
        <v>94.851879109759864</v>
      </c>
      <c r="K371" s="13"/>
      <c r="L371" s="167"/>
      <c r="M371" s="113"/>
      <c r="N371" s="253"/>
      <c r="O371" s="253"/>
      <c r="P371" s="253"/>
    </row>
    <row r="372" spans="1:19" ht="13.2" x14ac:dyDescent="0.25">
      <c r="A372" s="9" t="s">
        <v>85</v>
      </c>
      <c r="B372" s="213">
        <v>15051.593035900001</v>
      </c>
      <c r="C372" s="213">
        <v>9922.3857862000004</v>
      </c>
      <c r="D372" s="213">
        <v>8813.1137371000004</v>
      </c>
      <c r="E372" s="12">
        <v>-11.1794892176312</v>
      </c>
      <c r="F372" s="12"/>
      <c r="G372" s="214">
        <v>3480.4022300000001</v>
      </c>
      <c r="H372" s="214">
        <v>2221.0263399999999</v>
      </c>
      <c r="I372" s="214">
        <v>2253.3792799999997</v>
      </c>
      <c r="J372" s="12">
        <v>1.4566662005458113</v>
      </c>
      <c r="L372" s="169"/>
      <c r="M372" s="113"/>
      <c r="N372" s="253"/>
      <c r="O372" s="253"/>
      <c r="P372" s="253"/>
    </row>
    <row r="373" spans="1:19" ht="13.2" x14ac:dyDescent="0.25">
      <c r="A373" s="9" t="s">
        <v>447</v>
      </c>
      <c r="B373" s="213">
        <v>28631.46804</v>
      </c>
      <c r="C373" s="213">
        <v>18858.33512</v>
      </c>
      <c r="D373" s="213">
        <v>22687.045040000001</v>
      </c>
      <c r="E373" s="12">
        <v>20.302481081373429</v>
      </c>
      <c r="F373" s="12"/>
      <c r="G373" s="214">
        <v>25351.491520000003</v>
      </c>
      <c r="H373" s="214">
        <v>16789.526289999998</v>
      </c>
      <c r="I373" s="214">
        <v>20815.215640000002</v>
      </c>
      <c r="J373" s="12">
        <v>23.977384950984245</v>
      </c>
      <c r="L373" s="169"/>
      <c r="M373" s="113"/>
      <c r="N373" s="253"/>
      <c r="O373" s="253"/>
      <c r="P373" s="253"/>
    </row>
    <row r="374" spans="1:19" ht="13.2" x14ac:dyDescent="0.25">
      <c r="A374" s="9" t="s">
        <v>446</v>
      </c>
      <c r="B374" s="213">
        <v>110007.17276459999</v>
      </c>
      <c r="C374" s="213">
        <v>69312.889814599985</v>
      </c>
      <c r="D374" s="213">
        <v>70463.712769899998</v>
      </c>
      <c r="E374" s="12">
        <v>1.6603303633397246</v>
      </c>
      <c r="F374" s="12"/>
      <c r="G374" s="214">
        <v>118363.12791000002</v>
      </c>
      <c r="H374" s="214">
        <v>74197.89731</v>
      </c>
      <c r="I374" s="214">
        <v>77258.45216999999</v>
      </c>
      <c r="J374" s="12">
        <v>4.1248538987741767</v>
      </c>
      <c r="L374" s="169"/>
      <c r="M374" s="169"/>
      <c r="N374" s="169"/>
      <c r="O374" s="13"/>
      <c r="P374" s="13"/>
    </row>
    <row r="375" spans="1:19" x14ac:dyDescent="0.2">
      <c r="A375" s="9" t="s">
        <v>86</v>
      </c>
      <c r="B375" s="213">
        <v>11815.39</v>
      </c>
      <c r="C375" s="213">
        <v>9726.61</v>
      </c>
      <c r="D375" s="213">
        <v>2234.85</v>
      </c>
      <c r="E375" s="12">
        <v>-77.02334112296063</v>
      </c>
      <c r="F375" s="12"/>
      <c r="G375" s="214">
        <v>10023.189560000001</v>
      </c>
      <c r="H375" s="214">
        <v>8176.1024000000007</v>
      </c>
      <c r="I375" s="214">
        <v>1815.4617000000001</v>
      </c>
      <c r="J375" s="12">
        <v>-77.795511709833775</v>
      </c>
      <c r="M375" s="177"/>
      <c r="N375" s="177"/>
      <c r="O375" s="13"/>
      <c r="P375" s="13"/>
    </row>
    <row r="376" spans="1:19" x14ac:dyDescent="0.2">
      <c r="A376" s="9" t="s">
        <v>87</v>
      </c>
      <c r="B376" s="213">
        <v>77719.745639899993</v>
      </c>
      <c r="C376" s="213">
        <v>57568.442094899998</v>
      </c>
      <c r="D376" s="213">
        <v>41848.770951999999</v>
      </c>
      <c r="E376" s="12">
        <v>-27.306056184370163</v>
      </c>
      <c r="F376" s="12"/>
      <c r="G376" s="214">
        <v>81795.720640000014</v>
      </c>
      <c r="H376" s="214">
        <v>60539.723359999989</v>
      </c>
      <c r="I376" s="214">
        <v>42684.158919999994</v>
      </c>
      <c r="J376" s="12">
        <v>-29.493964374137832</v>
      </c>
      <c r="L376" s="177"/>
      <c r="M376" s="177"/>
      <c r="N376" s="177"/>
    </row>
    <row r="377" spans="1:19" x14ac:dyDescent="0.2">
      <c r="A377" s="9" t="s">
        <v>88</v>
      </c>
      <c r="B377" s="213">
        <v>98585.744207800002</v>
      </c>
      <c r="C377" s="213">
        <v>60661.010221500001</v>
      </c>
      <c r="D377" s="213">
        <v>85940.992907499982</v>
      </c>
      <c r="E377" s="12">
        <v>41.674186753058763</v>
      </c>
      <c r="F377" s="12"/>
      <c r="G377" s="214">
        <v>94965.247199999969</v>
      </c>
      <c r="H377" s="214">
        <v>58854.691999999995</v>
      </c>
      <c r="I377" s="214">
        <v>83151.433080000032</v>
      </c>
      <c r="J377" s="12">
        <v>41.282589806094023</v>
      </c>
    </row>
    <row r="378" spans="1:19" x14ac:dyDescent="0.2">
      <c r="A378" s="9" t="s">
        <v>3</v>
      </c>
      <c r="B378" s="213">
        <v>288105.9035282</v>
      </c>
      <c r="C378" s="213">
        <v>195966.95952619999</v>
      </c>
      <c r="D378" s="213">
        <v>301737.34585940005</v>
      </c>
      <c r="E378" s="12">
        <v>53.973581357248634</v>
      </c>
      <c r="F378" s="12"/>
      <c r="G378" s="214">
        <v>146065.67934</v>
      </c>
      <c r="H378" s="214">
        <v>104499.73055000001</v>
      </c>
      <c r="I378" s="214">
        <v>124713.93236000002</v>
      </c>
      <c r="J378" s="12">
        <v>19.343783666818283</v>
      </c>
    </row>
    <row r="379" spans="1:19" x14ac:dyDescent="0.2">
      <c r="A379" s="9" t="s">
        <v>63</v>
      </c>
      <c r="B379" s="213">
        <v>15245.788013200001</v>
      </c>
      <c r="C379" s="213">
        <v>10007.275332299998</v>
      </c>
      <c r="D379" s="213">
        <v>9875.0560076999973</v>
      </c>
      <c r="E379" s="12">
        <v>-1.3212320058112397</v>
      </c>
      <c r="F379" s="12"/>
      <c r="G379" s="214">
        <v>33676.576840000002</v>
      </c>
      <c r="H379" s="214">
        <v>22473.398540000006</v>
      </c>
      <c r="I379" s="214">
        <v>19185.231090000008</v>
      </c>
      <c r="J379" s="12">
        <v>-14.631376042868837</v>
      </c>
      <c r="L379" s="176"/>
    </row>
    <row r="380" spans="1:19" x14ac:dyDescent="0.2">
      <c r="A380" s="9" t="s">
        <v>64</v>
      </c>
      <c r="B380" s="213">
        <v>11797.605303899998</v>
      </c>
      <c r="C380" s="213">
        <v>8344.3616118999998</v>
      </c>
      <c r="D380" s="213">
        <v>7186.7112921000007</v>
      </c>
      <c r="E380" s="12">
        <v>-13.873443813233834</v>
      </c>
      <c r="F380" s="16"/>
      <c r="G380" s="214">
        <v>35306.736989999998</v>
      </c>
      <c r="H380" s="214">
        <v>23822.996909999998</v>
      </c>
      <c r="I380" s="214">
        <v>22525.35094</v>
      </c>
      <c r="J380" s="12">
        <v>-5.4470307615046352</v>
      </c>
      <c r="L380" s="176"/>
    </row>
    <row r="381" spans="1:19" x14ac:dyDescent="0.2">
      <c r="A381" s="9" t="s">
        <v>66</v>
      </c>
      <c r="B381" s="213">
        <v>44384.597875999993</v>
      </c>
      <c r="C381" s="213">
        <v>33618.483363899999</v>
      </c>
      <c r="D381" s="213">
        <v>35926.7482762</v>
      </c>
      <c r="E381" s="12">
        <v>6.8660590286433063</v>
      </c>
      <c r="F381" s="12"/>
      <c r="G381" s="214">
        <v>179709.18306000001</v>
      </c>
      <c r="H381" s="214">
        <v>132377.32874000003</v>
      </c>
      <c r="I381" s="214">
        <v>139605.59510999999</v>
      </c>
      <c r="J381" s="12">
        <v>5.4603506799845434</v>
      </c>
      <c r="L381" s="176"/>
    </row>
    <row r="382" spans="1:19" x14ac:dyDescent="0.2">
      <c r="A382" s="9" t="s">
        <v>448</v>
      </c>
      <c r="B382" s="213">
        <v>176745.84701319999</v>
      </c>
      <c r="C382" s="213">
        <v>114927.0185226</v>
      </c>
      <c r="D382" s="213">
        <v>131572.22015079999</v>
      </c>
      <c r="E382" s="12">
        <v>14.483279773699834</v>
      </c>
      <c r="F382" s="12"/>
      <c r="G382" s="214">
        <v>900842.68302</v>
      </c>
      <c r="H382" s="214">
        <v>585640.68911999988</v>
      </c>
      <c r="I382" s="214">
        <v>675792.66582999984</v>
      </c>
      <c r="J382" s="12">
        <v>15.393735166431966</v>
      </c>
      <c r="L382" s="176"/>
    </row>
    <row r="383" spans="1:19" x14ac:dyDescent="0.2">
      <c r="A383" s="9" t="s">
        <v>449</v>
      </c>
      <c r="B383" s="213">
        <v>22074.817270299998</v>
      </c>
      <c r="C383" s="213">
        <v>14421.704455300001</v>
      </c>
      <c r="D383" s="213">
        <v>18065.076542300001</v>
      </c>
      <c r="E383" s="12">
        <v>25.26311711831714</v>
      </c>
      <c r="F383" s="12"/>
      <c r="G383" s="214">
        <v>86493.553960000019</v>
      </c>
      <c r="H383" s="214">
        <v>54685.924900000005</v>
      </c>
      <c r="I383" s="214">
        <v>71075.198099999994</v>
      </c>
      <c r="J383" s="12">
        <v>29.969819894186315</v>
      </c>
      <c r="K383" s="13"/>
      <c r="L383" s="176"/>
    </row>
    <row r="384" spans="1:19" x14ac:dyDescent="0.2">
      <c r="A384" s="9" t="s">
        <v>72</v>
      </c>
      <c r="B384" s="213">
        <v>90469.766410199998</v>
      </c>
      <c r="C384" s="213">
        <v>48430.401194699996</v>
      </c>
      <c r="D384" s="213">
        <v>46080.71193949999</v>
      </c>
      <c r="E384" s="12">
        <v>-4.851682408646127</v>
      </c>
      <c r="F384" s="12"/>
      <c r="G384" s="214">
        <v>182060.49631000002</v>
      </c>
      <c r="H384" s="214">
        <v>127191.30250000001</v>
      </c>
      <c r="I384" s="214">
        <v>113714.98344999999</v>
      </c>
      <c r="J384" s="12">
        <v>-10.595314919430137</v>
      </c>
      <c r="K384" s="13"/>
      <c r="L384" s="176"/>
    </row>
    <row r="385" spans="1:15" x14ac:dyDescent="0.2">
      <c r="A385" s="9" t="s">
        <v>450</v>
      </c>
      <c r="B385" s="213">
        <v>139755.4610787</v>
      </c>
      <c r="C385" s="213">
        <v>97129.014100999993</v>
      </c>
      <c r="D385" s="213">
        <v>92930.044395799996</v>
      </c>
      <c r="E385" s="12">
        <v>-4.3230848619895283</v>
      </c>
      <c r="F385" s="12"/>
      <c r="G385" s="214">
        <v>212991.73392</v>
      </c>
      <c r="H385" s="214">
        <v>145032.53904999999</v>
      </c>
      <c r="I385" s="214">
        <v>137554.7083</v>
      </c>
      <c r="J385" s="12">
        <v>-5.1559676187024479</v>
      </c>
      <c r="L385" s="176"/>
    </row>
    <row r="386" spans="1:15" x14ac:dyDescent="0.2">
      <c r="A386" s="9" t="s">
        <v>81</v>
      </c>
      <c r="B386" s="11"/>
      <c r="C386" s="11"/>
      <c r="D386" s="11"/>
      <c r="E386" s="12"/>
      <c r="F386" s="12"/>
      <c r="G386" s="214">
        <v>2448281.1182900001</v>
      </c>
      <c r="H386" s="214">
        <v>1591147.50899</v>
      </c>
      <c r="I386" s="214">
        <v>1872537.7850900001</v>
      </c>
      <c r="J386" s="12">
        <v>17.684738499110992</v>
      </c>
      <c r="L386" s="176"/>
      <c r="M386" s="177"/>
      <c r="N386" s="177"/>
      <c r="O386" s="13"/>
    </row>
    <row r="387" spans="1:15" x14ac:dyDescent="0.2">
      <c r="A387" s="86"/>
      <c r="B387" s="92"/>
      <c r="C387" s="92"/>
      <c r="D387" s="92"/>
      <c r="E387" s="92"/>
      <c r="F387" s="92"/>
      <c r="G387" s="92"/>
      <c r="H387" s="92"/>
      <c r="I387" s="92"/>
      <c r="J387" s="86"/>
      <c r="L387" s="176"/>
    </row>
    <row r="388" spans="1:15" x14ac:dyDescent="0.2">
      <c r="A388" s="9" t="s">
        <v>454</v>
      </c>
      <c r="B388" s="9"/>
      <c r="C388" s="9"/>
      <c r="D388" s="9"/>
      <c r="E388" s="9"/>
      <c r="F388" s="9"/>
      <c r="G388" s="9"/>
      <c r="H388" s="9"/>
      <c r="I388" s="9"/>
      <c r="J388" s="9"/>
      <c r="L388" s="176"/>
    </row>
    <row r="389" spans="1:15" x14ac:dyDescent="0.25">
      <c r="L389" s="176"/>
    </row>
    <row r="390" spans="1:15" ht="20.100000000000001" customHeight="1" x14ac:dyDescent="0.25">
      <c r="A390" s="354" t="s">
        <v>478</v>
      </c>
      <c r="B390" s="354"/>
      <c r="C390" s="354"/>
      <c r="D390" s="354"/>
      <c r="E390" s="354"/>
      <c r="F390" s="354"/>
      <c r="G390" s="354"/>
      <c r="H390" s="354"/>
      <c r="I390" s="354"/>
      <c r="J390" s="354"/>
      <c r="L390" s="176"/>
    </row>
    <row r="391" spans="1:15" ht="20.100000000000001" customHeight="1" x14ac:dyDescent="0.25">
      <c r="A391" s="355" t="s">
        <v>232</v>
      </c>
      <c r="B391" s="355"/>
      <c r="C391" s="355"/>
      <c r="D391" s="355"/>
      <c r="E391" s="355"/>
      <c r="F391" s="355"/>
      <c r="G391" s="355"/>
      <c r="H391" s="355"/>
      <c r="I391" s="355"/>
      <c r="J391" s="355"/>
      <c r="L391" s="176"/>
      <c r="M391" s="177"/>
      <c r="N391" s="177"/>
    </row>
    <row r="392" spans="1:15" s="20" customFormat="1" ht="13.2" x14ac:dyDescent="0.25">
      <c r="A392" s="17"/>
      <c r="B392" s="358" t="s">
        <v>104</v>
      </c>
      <c r="C392" s="358"/>
      <c r="D392" s="358"/>
      <c r="E392" s="358"/>
      <c r="F392" s="300"/>
      <c r="G392" s="358" t="s">
        <v>464</v>
      </c>
      <c r="H392" s="358"/>
      <c r="I392" s="358"/>
      <c r="J392" s="358"/>
      <c r="K392" s="93"/>
      <c r="L392" s="167"/>
      <c r="M392" s="167"/>
      <c r="N392" s="167"/>
      <c r="O392" s="93"/>
    </row>
    <row r="393" spans="1:15" s="20" customFormat="1" ht="13.2" x14ac:dyDescent="0.25">
      <c r="A393" s="17" t="s">
        <v>265</v>
      </c>
      <c r="B393" s="360">
        <v>2017</v>
      </c>
      <c r="C393" s="359" t="s">
        <v>497</v>
      </c>
      <c r="D393" s="359"/>
      <c r="E393" s="359"/>
      <c r="F393" s="300"/>
      <c r="G393" s="360">
        <v>2017</v>
      </c>
      <c r="H393" s="359" t="s">
        <v>497</v>
      </c>
      <c r="I393" s="359"/>
      <c r="J393" s="359"/>
      <c r="K393" s="93"/>
      <c r="L393" s="167"/>
      <c r="M393" s="173"/>
      <c r="N393" s="173"/>
    </row>
    <row r="394" spans="1:15" s="20" customFormat="1" ht="13.2" x14ac:dyDescent="0.25">
      <c r="A394" s="125"/>
      <c r="B394" s="361"/>
      <c r="C394" s="264">
        <v>2017</v>
      </c>
      <c r="D394" s="264">
        <v>2018</v>
      </c>
      <c r="E394" s="301" t="s">
        <v>509</v>
      </c>
      <c r="F394" s="127"/>
      <c r="G394" s="361"/>
      <c r="H394" s="264">
        <v>2017</v>
      </c>
      <c r="I394" s="264">
        <v>2018</v>
      </c>
      <c r="J394" s="301" t="s">
        <v>509</v>
      </c>
      <c r="L394" s="167"/>
      <c r="M394" s="173"/>
      <c r="N394" s="173"/>
    </row>
    <row r="395" spans="1:15" s="20" customFormat="1" ht="13.2" x14ac:dyDescent="0.25">
      <c r="A395" s="17"/>
      <c r="B395" s="17"/>
      <c r="C395" s="263"/>
      <c r="D395" s="263"/>
      <c r="E395" s="300"/>
      <c r="F395" s="300"/>
      <c r="G395" s="17"/>
      <c r="H395" s="263"/>
      <c r="I395" s="263"/>
      <c r="J395" s="300"/>
      <c r="L395" s="167"/>
      <c r="M395" s="173"/>
      <c r="N395" s="173"/>
    </row>
    <row r="396" spans="1:15" s="20" customFormat="1" ht="13.2" x14ac:dyDescent="0.25">
      <c r="A396" s="17" t="s">
        <v>421</v>
      </c>
      <c r="B396" s="17"/>
      <c r="C396" s="263"/>
      <c r="D396" s="263"/>
      <c r="E396" s="300"/>
      <c r="F396" s="300"/>
      <c r="G396" s="18">
        <v>1523850.6257500001</v>
      </c>
      <c r="H396" s="18">
        <v>997448.74920999992</v>
      </c>
      <c r="I396" s="18">
        <v>1137515.2700400001</v>
      </c>
      <c r="J396" s="16">
        <v>14.042477966004355</v>
      </c>
      <c r="L396" s="167"/>
      <c r="M396" s="173"/>
      <c r="N396" s="173"/>
    </row>
    <row r="397" spans="1:15" s="20" customFormat="1" ht="13.2" x14ac:dyDescent="0.25">
      <c r="A397" s="17"/>
      <c r="B397" s="17"/>
      <c r="C397" s="263"/>
      <c r="D397" s="263"/>
      <c r="E397" s="300"/>
      <c r="F397" s="300"/>
      <c r="G397" s="17"/>
      <c r="H397" s="263"/>
      <c r="I397" s="263"/>
      <c r="J397" s="300"/>
      <c r="L397" s="167"/>
      <c r="M397" s="173"/>
      <c r="N397" s="173"/>
    </row>
    <row r="398" spans="1:15" s="21" customFormat="1" ht="13.2" x14ac:dyDescent="0.25">
      <c r="A398" s="88" t="s">
        <v>264</v>
      </c>
      <c r="B398" s="88"/>
      <c r="C398" s="88"/>
      <c r="D398" s="88"/>
      <c r="E398" s="88"/>
      <c r="F398" s="88"/>
      <c r="G398" s="88">
        <v>876870.43402999989</v>
      </c>
      <c r="H398" s="88">
        <v>614581.38208999997</v>
      </c>
      <c r="I398" s="88">
        <v>646526.33399000007</v>
      </c>
      <c r="J398" s="16">
        <v>5.1978391846764396</v>
      </c>
      <c r="L398" s="167"/>
      <c r="M398" s="208"/>
      <c r="N398" s="208"/>
    </row>
    <row r="399" spans="1:15" ht="13.2" x14ac:dyDescent="0.25">
      <c r="A399" s="85"/>
      <c r="B399" s="205"/>
      <c r="C399" s="90"/>
      <c r="E399" s="90"/>
      <c r="F399" s="90"/>
      <c r="G399" s="90"/>
      <c r="I399" s="94"/>
      <c r="J399" s="12"/>
      <c r="L399" s="167"/>
    </row>
    <row r="400" spans="1:15" s="20" customFormat="1" ht="13.2" x14ac:dyDescent="0.25">
      <c r="A400" s="93" t="s">
        <v>184</v>
      </c>
      <c r="B400" s="21">
        <v>1075537.4426219</v>
      </c>
      <c r="C400" s="21">
        <v>821106.15004119999</v>
      </c>
      <c r="D400" s="21">
        <v>775401.00126539997</v>
      </c>
      <c r="E400" s="16">
        <v>-5.5662899094723173</v>
      </c>
      <c r="F400" s="21"/>
      <c r="G400" s="21">
        <v>360205.44785999996</v>
      </c>
      <c r="H400" s="21">
        <v>272301.73820999998</v>
      </c>
      <c r="I400" s="21">
        <v>290777.85536000005</v>
      </c>
      <c r="J400" s="16">
        <v>6.7851631324333397</v>
      </c>
      <c r="L400" s="167"/>
      <c r="M400" s="173"/>
      <c r="N400" s="173"/>
    </row>
    <row r="401" spans="1:14" ht="13.2" x14ac:dyDescent="0.25">
      <c r="A401" s="85" t="s">
        <v>185</v>
      </c>
      <c r="B401" s="95">
        <v>522049.0932303</v>
      </c>
      <c r="C401" s="95">
        <v>378825.61286920006</v>
      </c>
      <c r="D401" s="95">
        <v>307969.44647869997</v>
      </c>
      <c r="E401" s="12">
        <v>-18.704164656090754</v>
      </c>
      <c r="F401" s="95"/>
      <c r="G401" s="95">
        <v>135860.09501000002</v>
      </c>
      <c r="H401" s="95">
        <v>100453.21897</v>
      </c>
      <c r="I401" s="95">
        <v>92952.72183000001</v>
      </c>
      <c r="J401" s="12">
        <v>-7.4666568347998776</v>
      </c>
      <c r="L401" s="169"/>
    </row>
    <row r="402" spans="1:14" ht="13.2" x14ac:dyDescent="0.25">
      <c r="A402" s="85" t="s">
        <v>186</v>
      </c>
      <c r="B402" s="95">
        <v>98921.297999999995</v>
      </c>
      <c r="C402" s="95">
        <v>81643.487999999998</v>
      </c>
      <c r="D402" s="95">
        <v>88905.035999999993</v>
      </c>
      <c r="E402" s="12">
        <v>8.8942157885268074</v>
      </c>
      <c r="F402" s="95"/>
      <c r="G402" s="95">
        <v>29118.103090000001</v>
      </c>
      <c r="H402" s="95">
        <v>24030.166789999999</v>
      </c>
      <c r="I402" s="95">
        <v>30864.119480000005</v>
      </c>
      <c r="J402" s="12">
        <v>28.439056414888938</v>
      </c>
      <c r="L402" s="169"/>
    </row>
    <row r="403" spans="1:14" x14ac:dyDescent="0.2">
      <c r="A403" s="85" t="s">
        <v>422</v>
      </c>
      <c r="B403" s="95">
        <v>61016.407220000001</v>
      </c>
      <c r="C403" s="95">
        <v>28285.424219999997</v>
      </c>
      <c r="D403" s="95">
        <v>45419.527718999998</v>
      </c>
      <c r="E403" s="12">
        <v>60.575734575282951</v>
      </c>
      <c r="F403" s="95"/>
      <c r="G403" s="95">
        <v>19212.050910000002</v>
      </c>
      <c r="H403" s="95">
        <v>9040.984440000002</v>
      </c>
      <c r="I403" s="95">
        <v>14402.36116</v>
      </c>
      <c r="J403" s="12">
        <v>59.300806848861214</v>
      </c>
      <c r="L403" s="177"/>
    </row>
    <row r="404" spans="1:14" x14ac:dyDescent="0.2">
      <c r="A404" s="85" t="s">
        <v>423</v>
      </c>
      <c r="B404" s="95">
        <v>42113.759461499998</v>
      </c>
      <c r="C404" s="95">
        <v>38018.103461499995</v>
      </c>
      <c r="D404" s="95">
        <v>38294.095590000004</v>
      </c>
      <c r="E404" s="12">
        <v>0.7259492277922277</v>
      </c>
      <c r="F404" s="95"/>
      <c r="G404" s="95">
        <v>17146.878579999997</v>
      </c>
      <c r="H404" s="95">
        <v>15480.491900000001</v>
      </c>
      <c r="I404" s="95">
        <v>17582.508519999999</v>
      </c>
      <c r="J404" s="12">
        <v>13.578487257242756</v>
      </c>
      <c r="L404" s="14"/>
      <c r="M404" s="14"/>
      <c r="N404" s="14"/>
    </row>
    <row r="405" spans="1:14" x14ac:dyDescent="0.2">
      <c r="A405" s="85" t="s">
        <v>424</v>
      </c>
      <c r="B405" s="95">
        <v>142881.2006143</v>
      </c>
      <c r="C405" s="95">
        <v>120192.66331</v>
      </c>
      <c r="D405" s="95">
        <v>92607.479265000002</v>
      </c>
      <c r="E405" s="12">
        <v>-22.950805219992915</v>
      </c>
      <c r="F405" s="95"/>
      <c r="G405" s="95">
        <v>58525.214780000009</v>
      </c>
      <c r="H405" s="95">
        <v>48424.593839999994</v>
      </c>
      <c r="I405" s="95">
        <v>44820.020409999997</v>
      </c>
      <c r="J405" s="12">
        <v>-7.443683352120388</v>
      </c>
      <c r="L405" s="14"/>
      <c r="M405" s="14"/>
      <c r="N405" s="14"/>
    </row>
    <row r="406" spans="1:14" x14ac:dyDescent="0.2">
      <c r="A406" s="85" t="s">
        <v>187</v>
      </c>
      <c r="B406" s="95">
        <v>208555.68409579998</v>
      </c>
      <c r="C406" s="95">
        <v>174140.85818049998</v>
      </c>
      <c r="D406" s="95">
        <v>202205.41621269999</v>
      </c>
      <c r="E406" s="12">
        <v>16.116009950468154</v>
      </c>
      <c r="F406" s="95"/>
      <c r="G406" s="95">
        <v>100343.10548999999</v>
      </c>
      <c r="H406" s="95">
        <v>74872.282269999996</v>
      </c>
      <c r="I406" s="95">
        <v>90156.123959999997</v>
      </c>
      <c r="J406" s="12">
        <v>20.413217317036384</v>
      </c>
      <c r="L406" s="14"/>
      <c r="M406" s="14"/>
      <c r="N406" s="14"/>
    </row>
    <row r="407" spans="1:14" x14ac:dyDescent="0.2">
      <c r="A407" s="85"/>
      <c r="B407" s="90"/>
      <c r="C407" s="90"/>
      <c r="D407" s="90"/>
      <c r="E407" s="12"/>
      <c r="F407" s="90"/>
      <c r="G407" s="90"/>
      <c r="H407" s="90"/>
      <c r="I407" s="96"/>
      <c r="J407" s="12"/>
      <c r="L407" s="14"/>
      <c r="M407" s="14"/>
      <c r="N407" s="14"/>
    </row>
    <row r="408" spans="1:14" s="20" customFormat="1" ht="11.4" x14ac:dyDescent="0.2">
      <c r="A408" s="93" t="s">
        <v>338</v>
      </c>
      <c r="B408" s="21">
        <v>51126.520567800006</v>
      </c>
      <c r="C408" s="21">
        <v>37015.849635899998</v>
      </c>
      <c r="D408" s="21">
        <v>35988.144697399999</v>
      </c>
      <c r="E408" s="16">
        <v>-2.7763915960563992</v>
      </c>
      <c r="F408" s="21"/>
      <c r="G408" s="21">
        <v>336352.05758999998</v>
      </c>
      <c r="H408" s="21">
        <v>224826.50086999999</v>
      </c>
      <c r="I408" s="21">
        <v>214157.53075000001</v>
      </c>
      <c r="J408" s="16">
        <v>-4.7454237283926943</v>
      </c>
    </row>
    <row r="409" spans="1:14" x14ac:dyDescent="0.2">
      <c r="A409" s="85" t="s">
        <v>180</v>
      </c>
      <c r="B409" s="13">
        <v>10576.744397400002</v>
      </c>
      <c r="C409" s="95">
        <v>7472.2195609</v>
      </c>
      <c r="D409" s="95">
        <v>7569.1128404999999</v>
      </c>
      <c r="E409" s="12">
        <v>1.2967134973792156</v>
      </c>
      <c r="F409" s="13"/>
      <c r="G409" s="95">
        <v>75994.987180000026</v>
      </c>
      <c r="H409" s="95">
        <v>56156.879410000009</v>
      </c>
      <c r="I409" s="95">
        <v>55613.824949999995</v>
      </c>
      <c r="J409" s="12">
        <v>-0.96703104892134206</v>
      </c>
      <c r="L409" s="14"/>
      <c r="M409" s="14"/>
      <c r="N409" s="14"/>
    </row>
    <row r="410" spans="1:14" x14ac:dyDescent="0.2">
      <c r="A410" s="85" t="s">
        <v>181</v>
      </c>
      <c r="B410" s="13">
        <v>8039.6850366999988</v>
      </c>
      <c r="C410" s="95">
        <v>6202.4303533000002</v>
      </c>
      <c r="D410" s="95">
        <v>5931.4137978999988</v>
      </c>
      <c r="E410" s="12">
        <v>-4.3695219448261469</v>
      </c>
      <c r="F410" s="95"/>
      <c r="G410" s="95">
        <v>98820.501019999996</v>
      </c>
      <c r="H410" s="95">
        <v>63906.393989999997</v>
      </c>
      <c r="I410" s="95">
        <v>50321.202540000006</v>
      </c>
      <c r="J410" s="12">
        <v>-21.257953393717983</v>
      </c>
      <c r="L410" s="14"/>
      <c r="M410" s="14"/>
      <c r="N410" s="14"/>
    </row>
    <row r="411" spans="1:14" x14ac:dyDescent="0.2">
      <c r="A411" s="85" t="s">
        <v>182</v>
      </c>
      <c r="B411" s="13">
        <v>8278.4889411000004</v>
      </c>
      <c r="C411" s="95">
        <v>5270.1726412999997</v>
      </c>
      <c r="D411" s="95">
        <v>4985.1579521999993</v>
      </c>
      <c r="E411" s="12">
        <v>-5.408071205608465</v>
      </c>
      <c r="F411" s="95"/>
      <c r="G411" s="95">
        <v>74982.730859999996</v>
      </c>
      <c r="H411" s="95">
        <v>49195.226269999992</v>
      </c>
      <c r="I411" s="95">
        <v>48366.127390000009</v>
      </c>
      <c r="J411" s="12">
        <v>-1.6853238471749421</v>
      </c>
      <c r="L411" s="14"/>
      <c r="M411" s="14"/>
      <c r="N411" s="14"/>
    </row>
    <row r="412" spans="1:14" x14ac:dyDescent="0.2">
      <c r="A412" s="85" t="s">
        <v>183</v>
      </c>
      <c r="B412" s="13">
        <v>24231.602192600007</v>
      </c>
      <c r="C412" s="95">
        <v>18071.027080399996</v>
      </c>
      <c r="D412" s="95">
        <v>17502.460106799997</v>
      </c>
      <c r="E412" s="12">
        <v>-3.1462903080737021</v>
      </c>
      <c r="F412" s="95"/>
      <c r="G412" s="95">
        <v>86553.838529999979</v>
      </c>
      <c r="H412" s="95">
        <v>55568.001199999999</v>
      </c>
      <c r="I412" s="95">
        <v>59856.375869999989</v>
      </c>
      <c r="J412" s="12">
        <v>7.7173455539012394</v>
      </c>
      <c r="L412" s="14"/>
      <c r="M412" s="14"/>
      <c r="N412" s="14"/>
    </row>
    <row r="413" spans="1:14" x14ac:dyDescent="0.2">
      <c r="A413" s="85"/>
      <c r="B413" s="95"/>
      <c r="C413" s="95"/>
      <c r="D413" s="95"/>
      <c r="E413" s="12"/>
      <c r="F413" s="95"/>
      <c r="G413" s="95"/>
      <c r="H413" s="95"/>
      <c r="I413" s="95"/>
      <c r="J413" s="12"/>
      <c r="L413" s="14"/>
      <c r="M413" s="14"/>
      <c r="N413" s="14"/>
    </row>
    <row r="414" spans="1:14" s="20" customFormat="1" x14ac:dyDescent="0.2">
      <c r="A414" s="93" t="s">
        <v>188</v>
      </c>
      <c r="B414" s="21">
        <v>5258.0612092999991</v>
      </c>
      <c r="C414" s="21">
        <v>3514.7432152999991</v>
      </c>
      <c r="D414" s="21">
        <v>3215.0803398000003</v>
      </c>
      <c r="E414" s="16">
        <v>-8.5258824654825105</v>
      </c>
      <c r="F414" s="21"/>
      <c r="G414" s="21">
        <v>137109.75865999999</v>
      </c>
      <c r="H414" s="21">
        <v>90608.887110000011</v>
      </c>
      <c r="I414" s="21">
        <v>105317.3202</v>
      </c>
      <c r="J414" s="16">
        <v>16.232881297994339</v>
      </c>
    </row>
    <row r="415" spans="1:14" x14ac:dyDescent="0.2">
      <c r="A415" s="85" t="s">
        <v>189</v>
      </c>
      <c r="B415" s="95">
        <v>1117.0352499999999</v>
      </c>
      <c r="C415" s="95">
        <v>809.22904750000009</v>
      </c>
      <c r="D415" s="95">
        <v>1021.4758366</v>
      </c>
      <c r="E415" s="12">
        <v>26.228271186718601</v>
      </c>
      <c r="F415" s="95"/>
      <c r="G415" s="95">
        <v>21579.126910000003</v>
      </c>
      <c r="H415" s="95">
        <v>13595.497049999998</v>
      </c>
      <c r="I415" s="95">
        <v>17693.144670000001</v>
      </c>
      <c r="J415" s="12">
        <v>30.139741157900545</v>
      </c>
      <c r="L415" s="14"/>
      <c r="M415" s="14"/>
      <c r="N415" s="14"/>
    </row>
    <row r="416" spans="1:14" x14ac:dyDescent="0.2">
      <c r="A416" s="85" t="s">
        <v>190</v>
      </c>
      <c r="B416" s="95">
        <v>159.8972162</v>
      </c>
      <c r="C416" s="95">
        <v>96.670470099999989</v>
      </c>
      <c r="D416" s="95">
        <v>323.87391109999999</v>
      </c>
      <c r="E416" s="12">
        <v>235.02879500324269</v>
      </c>
      <c r="F416" s="95"/>
      <c r="G416" s="95">
        <v>63334.88996</v>
      </c>
      <c r="H416" s="95">
        <v>40947.995210000001</v>
      </c>
      <c r="I416" s="95">
        <v>53796.087810000005</v>
      </c>
      <c r="J416" s="12">
        <v>31.376609609601445</v>
      </c>
      <c r="L416" s="14"/>
      <c r="M416" s="14"/>
      <c r="N416" s="14"/>
    </row>
    <row r="417" spans="1:14" x14ac:dyDescent="0.2">
      <c r="A417" s="85" t="s">
        <v>425</v>
      </c>
      <c r="B417" s="95">
        <v>3981.1287430999992</v>
      </c>
      <c r="C417" s="95">
        <v>2608.8436976999992</v>
      </c>
      <c r="D417" s="95">
        <v>1869.7305921000002</v>
      </c>
      <c r="E417" s="12">
        <v>-28.33106123803482</v>
      </c>
      <c r="F417" s="95"/>
      <c r="G417" s="95">
        <v>52195.74179</v>
      </c>
      <c r="H417" s="95">
        <v>36065.394850000004</v>
      </c>
      <c r="I417" s="95">
        <v>33828.087719999996</v>
      </c>
      <c r="J417" s="12">
        <v>-6.2034732721081127</v>
      </c>
      <c r="L417" s="14"/>
      <c r="M417" s="14"/>
      <c r="N417" s="14"/>
    </row>
    <row r="418" spans="1:14" x14ac:dyDescent="0.2">
      <c r="A418" s="85"/>
      <c r="B418" s="90"/>
      <c r="C418" s="90"/>
      <c r="D418" s="90"/>
      <c r="E418" s="12"/>
      <c r="F418" s="90"/>
      <c r="G418" s="90"/>
      <c r="H418" s="90"/>
      <c r="I418" s="95"/>
      <c r="J418" s="12"/>
      <c r="L418" s="14"/>
      <c r="M418" s="14"/>
      <c r="N418" s="14"/>
    </row>
    <row r="419" spans="1:14" s="20" customFormat="1" x14ac:dyDescent="0.2">
      <c r="A419" s="93" t="s">
        <v>366</v>
      </c>
      <c r="B419" s="21"/>
      <c r="C419" s="21"/>
      <c r="D419" s="21"/>
      <c r="E419" s="16"/>
      <c r="F419" s="21"/>
      <c r="G419" s="21">
        <v>43203.16992</v>
      </c>
      <c r="H419" s="21">
        <v>26844.2559</v>
      </c>
      <c r="I419" s="21">
        <v>36273.627679999991</v>
      </c>
      <c r="J419" s="16">
        <v>35.126217747015261</v>
      </c>
    </row>
    <row r="420" spans="1:14" ht="20.399999999999999" x14ac:dyDescent="0.2">
      <c r="A420" s="97" t="s">
        <v>191</v>
      </c>
      <c r="B420" s="95">
        <v>697.71139240000002</v>
      </c>
      <c r="C420" s="95">
        <v>444.18485229999993</v>
      </c>
      <c r="D420" s="95">
        <v>571.5351005</v>
      </c>
      <c r="E420" s="12">
        <v>28.670551807558809</v>
      </c>
      <c r="F420" s="95"/>
      <c r="G420" s="95">
        <v>17590.923219999997</v>
      </c>
      <c r="H420" s="95">
        <v>11260.311019999999</v>
      </c>
      <c r="I420" s="95">
        <v>13142.930659999998</v>
      </c>
      <c r="J420" s="12">
        <v>16.719073182403093</v>
      </c>
    </row>
    <row r="421" spans="1:14" x14ac:dyDescent="0.2">
      <c r="A421" s="85" t="s">
        <v>192</v>
      </c>
      <c r="B421" s="95">
        <v>10413.545806400003</v>
      </c>
      <c r="C421" s="95">
        <v>6333.4305520000007</v>
      </c>
      <c r="D421" s="95">
        <v>9055.1594355999987</v>
      </c>
      <c r="E421" s="12">
        <v>42.974006918580898</v>
      </c>
      <c r="F421" s="95"/>
      <c r="G421" s="95">
        <v>25612.246700000007</v>
      </c>
      <c r="H421" s="95">
        <v>15583.944880000001</v>
      </c>
      <c r="I421" s="95">
        <v>23130.697019999996</v>
      </c>
      <c r="J421" s="12">
        <v>48.426455548397655</v>
      </c>
    </row>
    <row r="422" spans="1:14" x14ac:dyDescent="0.2">
      <c r="A422" s="85"/>
      <c r="B422" s="90"/>
      <c r="C422" s="90"/>
      <c r="D422" s="90"/>
      <c r="E422" s="12"/>
      <c r="F422" s="90"/>
      <c r="G422" s="90"/>
      <c r="H422" s="90"/>
      <c r="J422" s="12"/>
    </row>
    <row r="423" spans="1:14" s="21" customFormat="1" x14ac:dyDescent="0.2">
      <c r="A423" s="88" t="s">
        <v>413</v>
      </c>
      <c r="B423" s="88"/>
      <c r="C423" s="88"/>
      <c r="D423" s="88"/>
      <c r="E423" s="16"/>
      <c r="F423" s="88"/>
      <c r="G423" s="88">
        <v>646980.19172000024</v>
      </c>
      <c r="H423" s="88">
        <v>382867.36711999995</v>
      </c>
      <c r="I423" s="88">
        <v>490988.93604999996</v>
      </c>
      <c r="J423" s="16">
        <v>28.23995414999996</v>
      </c>
      <c r="L423" s="208"/>
      <c r="M423" s="208"/>
      <c r="N423" s="208"/>
    </row>
    <row r="424" spans="1:14" x14ac:dyDescent="0.2">
      <c r="A424" s="85" t="s">
        <v>193</v>
      </c>
      <c r="B424" s="95">
        <v>6809</v>
      </c>
      <c r="C424" s="95">
        <v>4675</v>
      </c>
      <c r="D424" s="95">
        <v>2939</v>
      </c>
      <c r="E424" s="12">
        <v>-37.133689839572192</v>
      </c>
      <c r="F424" s="95"/>
      <c r="G424" s="95">
        <v>99819.836750000002</v>
      </c>
      <c r="H424" s="95">
        <v>59339.34203</v>
      </c>
      <c r="I424" s="95">
        <v>70772.910520000005</v>
      </c>
      <c r="J424" s="12">
        <v>19.268107968267614</v>
      </c>
    </row>
    <row r="425" spans="1:14" x14ac:dyDescent="0.2">
      <c r="A425" s="85" t="s">
        <v>194</v>
      </c>
      <c r="B425" s="95">
        <v>156</v>
      </c>
      <c r="C425" s="95">
        <v>110</v>
      </c>
      <c r="D425" s="95">
        <v>101</v>
      </c>
      <c r="E425" s="12">
        <v>-8.1818181818181728</v>
      </c>
      <c r="F425" s="95"/>
      <c r="G425" s="95">
        <v>7765.6989600000015</v>
      </c>
      <c r="H425" s="95">
        <v>3350.0384999999997</v>
      </c>
      <c r="I425" s="95">
        <v>3054.3320899999999</v>
      </c>
      <c r="J425" s="12">
        <v>-8.8269555708091048</v>
      </c>
    </row>
    <row r="426" spans="1:14" ht="11.25" customHeight="1" x14ac:dyDescent="0.2">
      <c r="A426" s="97" t="s">
        <v>195</v>
      </c>
      <c r="B426" s="95">
        <v>0</v>
      </c>
      <c r="C426" s="95">
        <v>0</v>
      </c>
      <c r="D426" s="95">
        <v>0</v>
      </c>
      <c r="E426" s="12" t="s">
        <v>512</v>
      </c>
      <c r="F426" s="95"/>
      <c r="G426" s="95">
        <v>0</v>
      </c>
      <c r="H426" s="95">
        <v>0</v>
      </c>
      <c r="I426" s="95">
        <v>0</v>
      </c>
      <c r="J426" s="12" t="s">
        <v>512</v>
      </c>
    </row>
    <row r="427" spans="1:14" x14ac:dyDescent="0.2">
      <c r="A427" s="85" t="s">
        <v>196</v>
      </c>
      <c r="B427" s="90"/>
      <c r="C427" s="90"/>
      <c r="D427" s="90"/>
      <c r="E427" s="12"/>
      <c r="F427" s="90"/>
      <c r="G427" s="95">
        <v>539394.65601000027</v>
      </c>
      <c r="H427" s="95">
        <v>320177.98658999993</v>
      </c>
      <c r="I427" s="95">
        <v>417161.69343999994</v>
      </c>
      <c r="J427" s="12">
        <v>30.290560535690844</v>
      </c>
    </row>
    <row r="428" spans="1:14" x14ac:dyDescent="0.2">
      <c r="B428" s="95"/>
      <c r="C428" s="95"/>
      <c r="D428" s="95"/>
      <c r="F428" s="90"/>
      <c r="G428" s="90"/>
      <c r="H428" s="90"/>
      <c r="I428" s="95"/>
    </row>
    <row r="429" spans="1:14" x14ac:dyDescent="0.25">
      <c r="A429" s="98"/>
      <c r="B429" s="98"/>
      <c r="C429" s="99"/>
      <c r="D429" s="99"/>
      <c r="E429" s="99"/>
      <c r="F429" s="99"/>
      <c r="G429" s="99"/>
      <c r="H429" s="99"/>
      <c r="I429" s="99"/>
      <c r="J429" s="99"/>
    </row>
    <row r="430" spans="1:14" ht="11.4" x14ac:dyDescent="0.2">
      <c r="A430" s="9" t="s">
        <v>455</v>
      </c>
      <c r="B430" s="90"/>
      <c r="C430" s="90"/>
      <c r="E430" s="90"/>
      <c r="F430" s="90"/>
      <c r="G430" s="90"/>
      <c r="I430" s="94"/>
      <c r="J430" s="90"/>
    </row>
  </sheetData>
  <mergeCells count="88">
    <mergeCell ref="B274:B275"/>
    <mergeCell ref="G274:G275"/>
    <mergeCell ref="B313:B314"/>
    <mergeCell ref="G313:G314"/>
    <mergeCell ref="B353:B354"/>
    <mergeCell ref="G353:G354"/>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4:E234"/>
    <mergeCell ref="H234:J234"/>
    <mergeCell ref="A231:J231"/>
    <mergeCell ref="G195:J195"/>
    <mergeCell ref="B233:E233"/>
    <mergeCell ref="G233:J233"/>
    <mergeCell ref="B196:B197"/>
    <mergeCell ref="G196:G197"/>
    <mergeCell ref="B234:B235"/>
    <mergeCell ref="G234:G235"/>
    <mergeCell ref="A1:J1"/>
    <mergeCell ref="A2:J2"/>
    <mergeCell ref="A96:J96"/>
    <mergeCell ref="A97:J97"/>
    <mergeCell ref="B3:E3"/>
    <mergeCell ref="G3:J3"/>
    <mergeCell ref="C45:E45"/>
    <mergeCell ref="H45:J45"/>
    <mergeCell ref="B44:E44"/>
    <mergeCell ref="G44:J44"/>
    <mergeCell ref="A43:J43"/>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s>
  <phoneticPr fontId="0" type="noConversion"/>
  <printOptions horizontalCentered="1" verticalCentered="1"/>
  <pageMargins left="1.3385826771653544" right="0.78740157480314965" top="0.51181102362204722" bottom="0.78740157480314965" header="0" footer="0.59055118110236227"/>
  <pageSetup scale="76" orientation="landscape"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election activeCell="B2" sqref="B2"/>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row>
    <row r="3" spans="2:11" x14ac:dyDescent="0.25">
      <c r="B3" t="s">
        <v>415</v>
      </c>
      <c r="C3" t="s">
        <v>416</v>
      </c>
      <c r="D3" s="107" t="s">
        <v>417</v>
      </c>
      <c r="E3" s="107" t="s">
        <v>418</v>
      </c>
      <c r="F3" t="s">
        <v>419</v>
      </c>
      <c r="G3" t="s">
        <v>236</v>
      </c>
      <c r="H3" t="s">
        <v>225</v>
      </c>
      <c r="I3" t="s">
        <v>155</v>
      </c>
      <c r="J3" t="s">
        <v>257</v>
      </c>
    </row>
    <row r="4" spans="2:11" x14ac:dyDescent="0.25">
      <c r="B4" t="str">
        <f ca="1">"Participación enero - "&amp;LOWER(TEXT(TODAY()-20,"mmmm"))&amp;" "&amp;YEAR(TODAY())</f>
        <v>Participación enero - agosto 2018</v>
      </c>
      <c r="C4" t="str">
        <f ca="1">"Participación enero - "&amp;LOWER(TEXT(TODAY()-20,"mmmm"))&amp;" "&amp;YEAR(TODAY())</f>
        <v>Participación enero - agosto 2018</v>
      </c>
      <c r="D4" t="str">
        <f ca="1">"Participación enero - "&amp;LOWER(TEXT(TODAY()-20,"mmmm"))&amp;" "&amp;YEAR(TODAY())</f>
        <v>Participación enero - agosto 2018</v>
      </c>
      <c r="E4" t="str">
        <f ca="1">"Participación enero - "&amp;LOWER(TEXT(TODAY()-20,"mmmm"))&amp;" "&amp;YEAR(TODAY())</f>
        <v>Participación enero - agosto 2018</v>
      </c>
      <c r="F4" t="str">
        <f ca="1">"Miles de dólares  enero - "&amp;LOWER(TEXT(TODAY()-20,"mmmm"))&amp;" "&amp;YEAR(TODAY())</f>
        <v>Miles de dólares  enero - agosto 2018</v>
      </c>
      <c r="G4" t="str">
        <f ca="1">"Miles de dólares  enero - "&amp;LOWER(TEXT(TODAY()-20,"mmmm"))&amp;" "&amp;YEAR(TODAY())</f>
        <v>Miles de dólares  enero - agosto 2018</v>
      </c>
      <c r="H4" t="str">
        <f ca="1">"Miles de dólares  enero - "&amp;LOWER(TEXT(TODAY()-20,"mmmm"))&amp;" "&amp;YEAR(TODAY())</f>
        <v>Miles de dólares  enero - agosto 2018</v>
      </c>
      <c r="I4" t="str">
        <f ca="1">"Miles de dólares  enero - "&amp;LOWER(TEXT(TODAY()-20,"mmmm"))&amp;" "&amp;YEAR(TODAY())</f>
        <v>Miles de dólares  enero - agosto 2018</v>
      </c>
      <c r="J4" t="str">
        <f ca="1">"Millones de dólares  enero - "&amp;LOWER(TEXT(TODAY()-20,"mmmm"))&amp;" "&amp;YEAR(TODAY())</f>
        <v>Millones de dólares  enero - agosto 2018</v>
      </c>
    </row>
    <row r="5" spans="2:11" s="232" customFormat="1" ht="118.8" x14ac:dyDescent="0.25">
      <c r="B5" s="261" t="str">
        <f ca="1">CONCATENATE(B2,CHAR(10),B3,CHAR(10),B4)</f>
        <v>Gráfico  Nº 5
Exportaciones silvoagropecuarias por clase
Participación enero - agosto 2018</v>
      </c>
      <c r="C5" s="261" t="str">
        <f ca="1">CONCATENATE(C2,CHAR(10),C3,CHAR(10),C4)</f>
        <v>Gráfico  Nº 6
Exportaciones silvoagropecuarias por sector
Participación enero - agosto 2018</v>
      </c>
      <c r="D5" s="261" t="str">
        <f ca="1">CONCATENATE(D2,CHAR(10),D3,CHAR(10),D4)</f>
        <v>Gráfico  Nº 7
Exportación de productos silvoagropecuarios por zona económica
Participación enero - agosto 2018</v>
      </c>
      <c r="E5" s="261" t="str">
        <f ca="1">CONCATENATE(E2,CHAR(10),E3,CHAR(10),E4)</f>
        <v>Gráfico  Nº 8
Importación de productos silvoagropecuarios por zona económica
Participación enero - agosto 2018</v>
      </c>
      <c r="F5" s="261" t="str">
        <f t="shared" ref="F5:G5" ca="1" si="1">CONCATENATE(F2,CHAR(10),F3,CHAR(10),F4)</f>
        <v>Gráfico  Nº 9
Exportación de productos silvoagropecuarios por país de  destino
Miles de dólares  enero - agosto 2018</v>
      </c>
      <c r="G5" s="261" t="str">
        <f t="shared" ca="1" si="1"/>
        <v>Gráfico  Nº 10
Importación de productos silvoagropecuarios por país de origen
Miles de dólares  enero - agosto 2018</v>
      </c>
      <c r="H5" s="261" t="str">
        <f t="shared" ref="H5" ca="1" si="2">CONCATENATE(H2,CHAR(10),H3,CHAR(10),H4)</f>
        <v>Gráfico  Nº 11
Principales productos silvoagropecuarios exportados
Miles de dólares  enero - agosto 2018</v>
      </c>
      <c r="I5" s="261" t="str">
        <f t="shared" ref="I5:J5" ca="1" si="3">CONCATENATE(I2,CHAR(10),I3,CHAR(10),I4)</f>
        <v>Gráfico  Nº 12
Principales productos silvoagropecuarios importados
Miles de dólares  enero - agosto 2018</v>
      </c>
      <c r="J5" s="261" t="str">
        <f t="shared" ca="1" si="3"/>
        <v>Gráfico  Nº 13
Principales rubros exportados
Millones de dólares  enero - agosto 2018</v>
      </c>
      <c r="K5" s="262"/>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R49"/>
  <sheetViews>
    <sheetView view="pageBreakPreview" zoomScale="115" zoomScaleNormal="80" zoomScaleSheetLayoutView="115" workbookViewId="0">
      <selection sqref="A1:XFD1048576"/>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6384" width="11.44140625" style="1"/>
  </cols>
  <sheetData>
    <row r="1" spans="1:16" s="34" customFormat="1" ht="15.9" customHeight="1" x14ac:dyDescent="0.25">
      <c r="A1" s="320" t="s">
        <v>130</v>
      </c>
      <c r="B1" s="320"/>
      <c r="C1" s="320"/>
      <c r="D1" s="320"/>
      <c r="E1" s="320"/>
      <c r="F1" s="320"/>
      <c r="G1" s="134"/>
      <c r="H1" s="134"/>
      <c r="I1" s="134"/>
      <c r="J1" s="134"/>
      <c r="K1" s="134"/>
      <c r="L1"/>
      <c r="M1"/>
      <c r="N1"/>
      <c r="O1"/>
      <c r="P1"/>
    </row>
    <row r="2" spans="1:16" s="34" customFormat="1" ht="15.9" customHeight="1" x14ac:dyDescent="0.25">
      <c r="A2" s="317" t="s">
        <v>131</v>
      </c>
      <c r="B2" s="317"/>
      <c r="C2" s="317"/>
      <c r="D2" s="317"/>
      <c r="E2" s="317"/>
      <c r="F2" s="317"/>
      <c r="G2" s="134"/>
      <c r="H2" s="134"/>
      <c r="I2" s="134"/>
      <c r="J2" s="134"/>
      <c r="K2" s="134"/>
      <c r="L2"/>
      <c r="M2"/>
      <c r="N2"/>
      <c r="O2"/>
      <c r="P2"/>
    </row>
    <row r="3" spans="1:16" s="34" customFormat="1" ht="15.9" customHeight="1" x14ac:dyDescent="0.25">
      <c r="A3" s="317" t="s">
        <v>132</v>
      </c>
      <c r="B3" s="317"/>
      <c r="C3" s="317"/>
      <c r="D3" s="317"/>
      <c r="E3" s="317"/>
      <c r="F3" s="317"/>
      <c r="G3" s="134"/>
      <c r="H3" s="134"/>
      <c r="I3" s="134"/>
      <c r="J3" s="134"/>
      <c r="K3" s="134"/>
      <c r="L3"/>
      <c r="M3"/>
      <c r="N3"/>
      <c r="O3"/>
      <c r="P3"/>
    </row>
    <row r="4" spans="1:16" s="34" customFormat="1" ht="15.9" customHeight="1" thickBot="1" x14ac:dyDescent="0.3">
      <c r="A4" s="317" t="s">
        <v>244</v>
      </c>
      <c r="B4" s="317"/>
      <c r="C4" s="317"/>
      <c r="D4" s="317"/>
      <c r="E4" s="317"/>
      <c r="F4" s="317"/>
      <c r="G4" s="298"/>
      <c r="H4" s="298"/>
      <c r="I4" s="298"/>
      <c r="J4" s="298"/>
      <c r="K4" s="298"/>
      <c r="L4"/>
      <c r="M4"/>
      <c r="N4"/>
      <c r="O4"/>
      <c r="P4"/>
    </row>
    <row r="5" spans="1:16" s="34" customFormat="1" ht="13.8" thickTop="1" x14ac:dyDescent="0.25">
      <c r="A5" s="38" t="s">
        <v>133</v>
      </c>
      <c r="B5" s="50">
        <v>2017</v>
      </c>
      <c r="C5" s="319" t="s">
        <v>497</v>
      </c>
      <c r="D5" s="319"/>
      <c r="E5" s="51" t="s">
        <v>148</v>
      </c>
      <c r="F5" s="51" t="s">
        <v>139</v>
      </c>
      <c r="G5" s="36"/>
      <c r="H5" s="36"/>
      <c r="I5" s="36"/>
      <c r="J5" s="36"/>
      <c r="K5" s="36"/>
      <c r="L5"/>
      <c r="M5"/>
      <c r="N5"/>
      <c r="O5"/>
      <c r="P5"/>
    </row>
    <row r="6" spans="1:16" s="34" customFormat="1" ht="13.8" thickBot="1" x14ac:dyDescent="0.3">
      <c r="A6" s="39"/>
      <c r="B6" s="52" t="s">
        <v>385</v>
      </c>
      <c r="C6" s="52">
        <v>2017</v>
      </c>
      <c r="D6" s="52">
        <v>2018</v>
      </c>
      <c r="E6" s="52" t="s">
        <v>498</v>
      </c>
      <c r="F6" s="53">
        <v>2018</v>
      </c>
      <c r="L6"/>
      <c r="M6"/>
      <c r="N6"/>
      <c r="O6"/>
      <c r="P6"/>
    </row>
    <row r="7" spans="1:16" s="34" customFormat="1" ht="15.9" customHeight="1" thickTop="1" x14ac:dyDescent="0.25">
      <c r="A7" s="317" t="s">
        <v>135</v>
      </c>
      <c r="B7" s="317"/>
      <c r="C7" s="317"/>
      <c r="D7" s="317"/>
      <c r="E7" s="317"/>
      <c r="F7" s="317"/>
      <c r="L7"/>
      <c r="M7"/>
      <c r="N7"/>
      <c r="O7"/>
      <c r="P7"/>
    </row>
    <row r="8" spans="1:16" s="34" customFormat="1" ht="15.9" customHeight="1" x14ac:dyDescent="0.25">
      <c r="A8" s="26" t="s">
        <v>249</v>
      </c>
      <c r="B8" s="115">
        <v>15376122</v>
      </c>
      <c r="C8" s="115">
        <v>10739830</v>
      </c>
      <c r="D8" s="115">
        <v>12507411</v>
      </c>
      <c r="E8" s="27">
        <v>0.16458184161201805</v>
      </c>
      <c r="F8" s="28"/>
      <c r="L8"/>
      <c r="M8"/>
      <c r="N8"/>
      <c r="O8"/>
      <c r="P8"/>
    </row>
    <row r="9" spans="1:16" s="34" customFormat="1" ht="15.9" customHeight="1" x14ac:dyDescent="0.25">
      <c r="A9" s="113" t="s">
        <v>273</v>
      </c>
      <c r="B9" s="111">
        <v>9235559</v>
      </c>
      <c r="C9" s="111">
        <v>6683545</v>
      </c>
      <c r="D9" s="111">
        <v>7444595</v>
      </c>
      <c r="E9" s="31">
        <v>0.11386921162347227</v>
      </c>
      <c r="F9" s="31">
        <v>0.5952147091032669</v>
      </c>
      <c r="L9"/>
      <c r="M9"/>
      <c r="N9"/>
      <c r="O9"/>
      <c r="P9"/>
    </row>
    <row r="10" spans="1:16" s="34" customFormat="1" ht="15.9" customHeight="1" x14ac:dyDescent="0.25">
      <c r="A10" s="113" t="s">
        <v>274</v>
      </c>
      <c r="B10" s="111">
        <v>1182554</v>
      </c>
      <c r="C10" s="111">
        <v>790972</v>
      </c>
      <c r="D10" s="111">
        <v>952635</v>
      </c>
      <c r="E10" s="31">
        <v>0.20438523740410533</v>
      </c>
      <c r="F10" s="31">
        <v>7.6165642913629372E-2</v>
      </c>
      <c r="G10" s="33"/>
      <c r="H10" s="33"/>
      <c r="I10" s="33"/>
      <c r="J10" s="33"/>
      <c r="K10" s="33"/>
      <c r="L10"/>
      <c r="M10"/>
      <c r="N10"/>
      <c r="O10"/>
      <c r="P10"/>
    </row>
    <row r="11" spans="1:16" s="34" customFormat="1" ht="15.9" customHeight="1" x14ac:dyDescent="0.25">
      <c r="A11" s="113" t="s">
        <v>275</v>
      </c>
      <c r="B11" s="111">
        <v>4958009</v>
      </c>
      <c r="C11" s="111">
        <v>3265313</v>
      </c>
      <c r="D11" s="111">
        <v>4110181</v>
      </c>
      <c r="E11" s="31">
        <v>0.2587402800282852</v>
      </c>
      <c r="F11" s="31">
        <v>0.32861964798310378</v>
      </c>
      <c r="G11" s="33"/>
      <c r="H11" s="33"/>
      <c r="I11" s="33"/>
      <c r="J11" s="33"/>
      <c r="K11" s="33"/>
      <c r="L11"/>
      <c r="M11"/>
      <c r="N11"/>
      <c r="O11"/>
      <c r="P11"/>
    </row>
    <row r="12" spans="1:16" s="34" customFormat="1" ht="15.9" customHeight="1" x14ac:dyDescent="0.25">
      <c r="A12" s="317" t="s">
        <v>137</v>
      </c>
      <c r="B12" s="317"/>
      <c r="C12" s="317"/>
      <c r="D12" s="317"/>
      <c r="E12" s="317"/>
      <c r="F12" s="317"/>
      <c r="L12"/>
      <c r="M12"/>
      <c r="N12"/>
      <c r="O12"/>
      <c r="P12"/>
    </row>
    <row r="13" spans="1:16" s="34" customFormat="1" ht="15.9" customHeight="1" x14ac:dyDescent="0.25">
      <c r="A13" s="32" t="s">
        <v>249</v>
      </c>
      <c r="B13" s="115">
        <v>5839006</v>
      </c>
      <c r="C13" s="115">
        <v>3822379</v>
      </c>
      <c r="D13" s="115">
        <v>4382087</v>
      </c>
      <c r="E13" s="27">
        <v>0.14642922640585876</v>
      </c>
      <c r="F13" s="28"/>
      <c r="G13" s="28"/>
      <c r="H13" s="28"/>
      <c r="I13" s="28"/>
      <c r="J13" s="28"/>
      <c r="K13" s="28"/>
      <c r="L13"/>
      <c r="M13"/>
      <c r="N13"/>
      <c r="O13"/>
      <c r="P13"/>
    </row>
    <row r="14" spans="1:16" s="34" customFormat="1" ht="15.9" customHeight="1" x14ac:dyDescent="0.25">
      <c r="A14" s="113" t="s">
        <v>273</v>
      </c>
      <c r="B14" s="23">
        <v>3612884</v>
      </c>
      <c r="C14" s="23">
        <v>2340173</v>
      </c>
      <c r="D14" s="23">
        <v>2697390</v>
      </c>
      <c r="E14" s="31">
        <v>0.15264555227327212</v>
      </c>
      <c r="F14" s="31">
        <v>0.61554916641317259</v>
      </c>
      <c r="G14" s="33"/>
      <c r="H14" s="33"/>
      <c r="I14" s="33"/>
      <c r="J14" s="33"/>
      <c r="K14" s="33"/>
      <c r="L14"/>
      <c r="M14"/>
      <c r="N14"/>
      <c r="O14"/>
      <c r="P14"/>
    </row>
    <row r="15" spans="1:16" s="34" customFormat="1" ht="15.9" customHeight="1" x14ac:dyDescent="0.25">
      <c r="A15" s="113" t="s">
        <v>274</v>
      </c>
      <c r="B15" s="23">
        <v>1965514</v>
      </c>
      <c r="C15" s="23">
        <v>1303651</v>
      </c>
      <c r="D15" s="23">
        <v>1448371</v>
      </c>
      <c r="E15" s="31">
        <v>0.11101130594001002</v>
      </c>
      <c r="F15" s="31">
        <v>0.33052082261260446</v>
      </c>
      <c r="G15" s="33"/>
      <c r="H15" s="33"/>
      <c r="I15" s="33"/>
      <c r="J15" s="33"/>
      <c r="K15" s="33"/>
      <c r="L15"/>
      <c r="M15"/>
      <c r="N15"/>
      <c r="O15"/>
      <c r="P15"/>
    </row>
    <row r="16" spans="1:16" s="34" customFormat="1" ht="15.9" customHeight="1" x14ac:dyDescent="0.25">
      <c r="A16" s="113" t="s">
        <v>275</v>
      </c>
      <c r="B16" s="23">
        <v>260608</v>
      </c>
      <c r="C16" s="23">
        <v>178555</v>
      </c>
      <c r="D16" s="23">
        <v>236326</v>
      </c>
      <c r="E16" s="31">
        <v>0.32354736635770492</v>
      </c>
      <c r="F16" s="31">
        <v>5.3930010974223015E-2</v>
      </c>
      <c r="G16" s="33"/>
      <c r="H16" s="33"/>
      <c r="I16" s="33"/>
      <c r="J16" s="33"/>
      <c r="K16" s="33"/>
      <c r="L16"/>
      <c r="M16"/>
      <c r="N16"/>
      <c r="O16"/>
      <c r="P16"/>
    </row>
    <row r="17" spans="1:18" s="34" customFormat="1" ht="15.9" customHeight="1" x14ac:dyDescent="0.25">
      <c r="A17" s="317" t="s">
        <v>149</v>
      </c>
      <c r="B17" s="317"/>
      <c r="C17" s="317"/>
      <c r="D17" s="317"/>
      <c r="E17" s="317"/>
      <c r="F17" s="317"/>
      <c r="M17" s="30"/>
      <c r="N17" s="30"/>
      <c r="O17" s="30"/>
    </row>
    <row r="18" spans="1:18" s="34" customFormat="1" ht="15.9" customHeight="1" x14ac:dyDescent="0.25">
      <c r="A18" s="32" t="s">
        <v>249</v>
      </c>
      <c r="B18" s="115">
        <v>9537116</v>
      </c>
      <c r="C18" s="115">
        <v>6917451</v>
      </c>
      <c r="D18" s="115">
        <v>8125324</v>
      </c>
      <c r="E18" s="27">
        <v>0.17461244033387444</v>
      </c>
      <c r="F18" s="33"/>
      <c r="G18" s="33"/>
      <c r="H18" s="33"/>
      <c r="I18" s="33"/>
      <c r="J18" s="33"/>
      <c r="K18" s="33"/>
    </row>
    <row r="19" spans="1:18" s="34" customFormat="1" ht="15.9" customHeight="1" x14ac:dyDescent="0.25">
      <c r="A19" s="113" t="s">
        <v>273</v>
      </c>
      <c r="B19" s="23">
        <v>5622675</v>
      </c>
      <c r="C19" s="23">
        <v>4343372</v>
      </c>
      <c r="D19" s="23">
        <v>4747205</v>
      </c>
      <c r="E19" s="31">
        <v>9.2976839193143021E-2</v>
      </c>
      <c r="F19" s="31">
        <v>0.58424808659937744</v>
      </c>
      <c r="G19" s="33"/>
      <c r="H19" s="33"/>
      <c r="I19" s="33"/>
      <c r="J19" s="33"/>
      <c r="K19" s="33"/>
    </row>
    <row r="20" spans="1:18" s="34" customFormat="1" ht="15.9" customHeight="1" x14ac:dyDescent="0.25">
      <c r="A20" s="113" t="s">
        <v>274</v>
      </c>
      <c r="B20" s="23">
        <v>-782960</v>
      </c>
      <c r="C20" s="23">
        <v>-512679</v>
      </c>
      <c r="D20" s="23">
        <v>-495736</v>
      </c>
      <c r="E20" s="31">
        <v>3.3047969587207592E-2</v>
      </c>
      <c r="F20" s="31">
        <v>-6.1011228598391892E-2</v>
      </c>
      <c r="G20" s="33"/>
      <c r="H20" s="33"/>
      <c r="I20" s="33"/>
      <c r="J20" s="33"/>
      <c r="K20" s="33"/>
    </row>
    <row r="21" spans="1:18" s="34" customFormat="1" ht="15.9" customHeight="1" thickBot="1" x14ac:dyDescent="0.3">
      <c r="A21" s="114" t="s">
        <v>275</v>
      </c>
      <c r="B21" s="66">
        <v>4697401</v>
      </c>
      <c r="C21" s="66">
        <v>3086758</v>
      </c>
      <c r="D21" s="66">
        <v>3873855</v>
      </c>
      <c r="E21" s="67">
        <v>0.25499148297339796</v>
      </c>
      <c r="F21" s="67">
        <v>0.47676314199901443</v>
      </c>
      <c r="G21" s="33"/>
      <c r="H21" s="33"/>
      <c r="I21" s="33"/>
      <c r="J21" s="33"/>
      <c r="K21" s="33"/>
    </row>
    <row r="22" spans="1:18" ht="27" customHeight="1" thickTop="1" x14ac:dyDescent="0.25">
      <c r="A22" s="318" t="s">
        <v>456</v>
      </c>
      <c r="B22" s="318"/>
      <c r="C22" s="318"/>
      <c r="D22" s="318"/>
      <c r="E22" s="318"/>
      <c r="F22" s="318"/>
      <c r="G22" s="33"/>
      <c r="H22" s="33"/>
      <c r="I22" s="33"/>
      <c r="J22" s="33"/>
      <c r="K22" s="33"/>
      <c r="L22" s="37"/>
      <c r="M22" s="204"/>
      <c r="N22" s="25"/>
      <c r="O22" s="224" t="s">
        <v>411</v>
      </c>
    </row>
    <row r="23" spans="1:18" ht="33" customHeight="1" x14ac:dyDescent="0.25">
      <c r="G23" s="33"/>
      <c r="H23" s="33"/>
      <c r="I23" s="33"/>
      <c r="J23" s="33"/>
      <c r="K23" s="33"/>
      <c r="L23" s="34"/>
      <c r="M23" s="203"/>
      <c r="O23" s="107" t="s">
        <v>201</v>
      </c>
    </row>
    <row r="24" spans="1:18" x14ac:dyDescent="0.25">
      <c r="A24" s="7"/>
      <c r="B24" s="7"/>
      <c r="C24" s="7"/>
      <c r="D24" s="7"/>
      <c r="E24" s="7"/>
      <c r="F24" s="7"/>
      <c r="G24" s="33"/>
      <c r="H24" s="33"/>
      <c r="I24" s="33"/>
      <c r="J24" s="33"/>
      <c r="K24" s="33"/>
      <c r="L24" s="34"/>
      <c r="M24" s="203"/>
      <c r="O24" s="198" t="s">
        <v>273</v>
      </c>
      <c r="P24" s="198" t="s">
        <v>274</v>
      </c>
      <c r="Q24" s="198" t="s">
        <v>275</v>
      </c>
      <c r="R24" s="198" t="s">
        <v>198</v>
      </c>
    </row>
    <row r="25" spans="1:18" ht="14.4" x14ac:dyDescent="0.3">
      <c r="A25" s="7"/>
      <c r="B25" s="7"/>
      <c r="C25" s="7"/>
      <c r="D25" s="7"/>
      <c r="E25" s="7"/>
      <c r="F25" s="7"/>
      <c r="G25" s="33"/>
      <c r="H25" s="33"/>
      <c r="I25" s="33"/>
      <c r="J25" s="33"/>
      <c r="K25" s="33"/>
      <c r="L25">
        <v>4</v>
      </c>
      <c r="M25" s="203" t="s">
        <v>499</v>
      </c>
      <c r="N25" s="112" t="s">
        <v>500</v>
      </c>
      <c r="O25" s="140">
        <v>4523175</v>
      </c>
      <c r="P25" s="140">
        <v>-117032</v>
      </c>
      <c r="Q25" s="140">
        <v>3369241</v>
      </c>
      <c r="R25" s="140">
        <v>7775384</v>
      </c>
    </row>
    <row r="26" spans="1:18" ht="14.4" x14ac:dyDescent="0.3">
      <c r="A26" s="7"/>
      <c r="B26" s="7"/>
      <c r="C26" s="7"/>
      <c r="D26" s="7"/>
      <c r="E26" s="7"/>
      <c r="F26" s="7"/>
      <c r="G26" s="33"/>
      <c r="H26" s="33"/>
      <c r="I26" s="33"/>
      <c r="J26" s="33"/>
      <c r="K26" s="33"/>
      <c r="L26">
        <v>3</v>
      </c>
      <c r="M26" s="203"/>
      <c r="N26" s="112" t="s">
        <v>501</v>
      </c>
      <c r="O26" s="140">
        <v>4163385</v>
      </c>
      <c r="P26" s="140">
        <v>-92194</v>
      </c>
      <c r="Q26" s="140">
        <v>3142648</v>
      </c>
      <c r="R26" s="140">
        <v>7213839</v>
      </c>
    </row>
    <row r="27" spans="1:18" ht="14.4" x14ac:dyDescent="0.3">
      <c r="A27" s="7"/>
      <c r="B27" s="7"/>
      <c r="C27" s="7"/>
      <c r="D27" s="7"/>
      <c r="E27" s="7"/>
      <c r="F27" s="7"/>
      <c r="L27">
        <v>2</v>
      </c>
      <c r="M27" s="203"/>
      <c r="N27" s="112" t="s">
        <v>502</v>
      </c>
      <c r="O27" s="140">
        <v>4554934</v>
      </c>
      <c r="P27" s="140">
        <v>-158186</v>
      </c>
      <c r="Q27" s="140">
        <v>2968510</v>
      </c>
      <c r="R27" s="140">
        <v>7365258</v>
      </c>
    </row>
    <row r="28" spans="1:18" ht="14.4" x14ac:dyDescent="0.3">
      <c r="A28" s="7"/>
      <c r="B28" s="7"/>
      <c r="C28" s="7"/>
      <c r="D28" s="7"/>
      <c r="E28" s="7"/>
      <c r="F28" s="7"/>
      <c r="L28">
        <v>1</v>
      </c>
      <c r="M28" s="203"/>
      <c r="N28" s="112" t="s">
        <v>503</v>
      </c>
      <c r="O28" s="140">
        <v>4343372</v>
      </c>
      <c r="P28" s="140">
        <v>-512679</v>
      </c>
      <c r="Q28" s="140">
        <v>3086758</v>
      </c>
      <c r="R28" s="140">
        <v>6917451</v>
      </c>
    </row>
    <row r="29" spans="1:18" ht="14.4" x14ac:dyDescent="0.3">
      <c r="A29" s="7"/>
      <c r="B29" s="7"/>
      <c r="C29" s="7"/>
      <c r="D29" s="7"/>
      <c r="E29" s="7"/>
      <c r="F29" s="7"/>
      <c r="L29">
        <v>0</v>
      </c>
      <c r="M29" s="203"/>
      <c r="N29" s="112" t="s">
        <v>504</v>
      </c>
      <c r="O29" s="140">
        <v>4747205</v>
      </c>
      <c r="P29" s="140">
        <v>-495736</v>
      </c>
      <c r="Q29" s="140">
        <v>3873855</v>
      </c>
      <c r="R29" s="140">
        <v>8125324</v>
      </c>
    </row>
    <row r="30" spans="1:18" x14ac:dyDescent="0.25">
      <c r="A30" s="7"/>
      <c r="B30" s="7"/>
      <c r="C30" s="7"/>
      <c r="D30" s="7"/>
      <c r="E30" s="7"/>
      <c r="F30" s="7"/>
    </row>
    <row r="31" spans="1:18" x14ac:dyDescent="0.25">
      <c r="A31" s="7"/>
      <c r="B31" s="7"/>
      <c r="C31" s="7"/>
      <c r="D31" s="7"/>
      <c r="E31" s="7"/>
      <c r="F31" s="7"/>
    </row>
    <row r="32" spans="1:18" x14ac:dyDescent="0.25">
      <c r="A32" s="7"/>
      <c r="B32" s="7"/>
      <c r="C32" s="7"/>
      <c r="D32" s="7"/>
      <c r="E32" s="7"/>
      <c r="F32" s="7"/>
      <c r="L32" s="6"/>
    </row>
    <row r="33" spans="1:12" x14ac:dyDescent="0.25">
      <c r="A33" s="7"/>
      <c r="B33" s="7"/>
      <c r="C33" s="7"/>
      <c r="D33" s="7"/>
      <c r="E33" s="7"/>
      <c r="F33" s="7"/>
      <c r="L33" s="6"/>
    </row>
    <row r="34" spans="1:12" x14ac:dyDescent="0.25">
      <c r="A34" s="7"/>
      <c r="B34" s="7"/>
      <c r="C34" s="7"/>
      <c r="D34" s="7"/>
      <c r="E34" s="7"/>
      <c r="F34" s="7"/>
      <c r="L34" s="6"/>
    </row>
    <row r="35" spans="1:12" x14ac:dyDescent="0.25">
      <c r="A35" s="7"/>
      <c r="B35" s="7"/>
      <c r="C35" s="7"/>
      <c r="D35" s="7"/>
      <c r="E35" s="7"/>
      <c r="F35" s="7"/>
    </row>
    <row r="36" spans="1:12" x14ac:dyDescent="0.25">
      <c r="A36" s="7"/>
      <c r="B36" s="7"/>
      <c r="C36" s="7"/>
      <c r="D36" s="7"/>
      <c r="E36" s="7"/>
      <c r="F36" s="7"/>
      <c r="L36" s="6"/>
    </row>
    <row r="37" spans="1:12" x14ac:dyDescent="0.25">
      <c r="A37" s="7"/>
      <c r="B37" s="7"/>
      <c r="C37" s="7"/>
      <c r="D37" s="7"/>
      <c r="E37" s="7"/>
      <c r="F37" s="7"/>
      <c r="L37" s="6"/>
    </row>
    <row r="38" spans="1:12" x14ac:dyDescent="0.25">
      <c r="A38" s="7"/>
      <c r="B38" s="7"/>
      <c r="C38" s="7"/>
      <c r="D38" s="7"/>
      <c r="E38" s="7"/>
      <c r="F38" s="7"/>
      <c r="L38" s="6"/>
    </row>
    <row r="39" spans="1:12" x14ac:dyDescent="0.25">
      <c r="A39" s="7"/>
      <c r="B39" s="7"/>
      <c r="C39" s="7"/>
      <c r="D39" s="7"/>
      <c r="E39" s="7"/>
      <c r="F39" s="7"/>
      <c r="L39" s="6"/>
    </row>
    <row r="40" spans="1:12" x14ac:dyDescent="0.25">
      <c r="A40" s="7"/>
      <c r="B40" s="7"/>
      <c r="C40" s="7"/>
      <c r="D40" s="7"/>
      <c r="E40" s="7"/>
      <c r="F40" s="7"/>
    </row>
    <row r="41" spans="1:12" x14ac:dyDescent="0.25">
      <c r="A41" s="7"/>
      <c r="B41" s="7"/>
      <c r="C41" s="7"/>
      <c r="D41" s="7"/>
      <c r="E41" s="7"/>
      <c r="F41" s="7"/>
      <c r="L41" s="6"/>
    </row>
    <row r="42" spans="1:12" x14ac:dyDescent="0.25">
      <c r="A42" s="7"/>
      <c r="B42" s="7"/>
      <c r="C42" s="7"/>
      <c r="D42" s="7"/>
      <c r="E42" s="7"/>
      <c r="F42" s="7"/>
      <c r="L42" s="6"/>
    </row>
    <row r="43" spans="1:12" x14ac:dyDescent="0.25">
      <c r="A43" s="7"/>
      <c r="B43" s="7"/>
      <c r="C43" s="7"/>
      <c r="D43" s="7"/>
      <c r="E43" s="7"/>
      <c r="F43" s="7"/>
      <c r="L43" s="6"/>
    </row>
    <row r="44" spans="1:12" x14ac:dyDescent="0.25">
      <c r="A44" s="7"/>
      <c r="B44" s="7"/>
      <c r="C44" s="7"/>
      <c r="D44" s="7"/>
      <c r="E44" s="7"/>
      <c r="F44" s="7"/>
      <c r="L44" s="6"/>
    </row>
    <row r="45" spans="1:12" x14ac:dyDescent="0.25">
      <c r="A45" s="7"/>
      <c r="B45" s="7"/>
      <c r="C45" s="7"/>
      <c r="D45" s="7"/>
      <c r="E45" s="7"/>
      <c r="F45" s="7"/>
    </row>
    <row r="46" spans="1:12" x14ac:dyDescent="0.25">
      <c r="A46" s="7"/>
      <c r="B46" s="7"/>
      <c r="C46" s="7"/>
      <c r="D46" s="7"/>
      <c r="E46" s="7"/>
      <c r="F46" s="7"/>
      <c r="L46" s="6"/>
    </row>
    <row r="47" spans="1:12" x14ac:dyDescent="0.25">
      <c r="A47" s="7"/>
      <c r="B47" s="7"/>
      <c r="C47" s="7"/>
      <c r="D47" s="7"/>
      <c r="E47" s="7"/>
      <c r="F47" s="7"/>
      <c r="L47" s="6"/>
    </row>
    <row r="48" spans="1:12" x14ac:dyDescent="0.25">
      <c r="A48" s="7"/>
      <c r="B48" s="7"/>
      <c r="C48" s="7"/>
      <c r="D48" s="7"/>
      <c r="E48" s="7"/>
      <c r="F48" s="7"/>
      <c r="L48" s="6"/>
    </row>
    <row r="49" spans="12:12" x14ac:dyDescent="0.25">
      <c r="L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W45"/>
  <sheetViews>
    <sheetView view="pageBreakPreview" zoomScaleNormal="80" zoomScaleSheetLayoutView="100"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6384" width="11.44140625" style="1"/>
  </cols>
  <sheetData>
    <row r="1" spans="1:23" s="34" customFormat="1" ht="15.9" customHeight="1" x14ac:dyDescent="0.25">
      <c r="A1" s="320" t="s">
        <v>140</v>
      </c>
      <c r="B1" s="320"/>
      <c r="C1" s="320"/>
      <c r="D1" s="320"/>
      <c r="E1" s="320"/>
      <c r="F1" s="320"/>
      <c r="G1" s="320"/>
      <c r="H1" s="320"/>
      <c r="I1" s="134"/>
      <c r="J1" s="135"/>
    </row>
    <row r="2" spans="1:23" s="34" customFormat="1" ht="15.9" customHeight="1" x14ac:dyDescent="0.25">
      <c r="A2" s="317" t="s">
        <v>489</v>
      </c>
      <c r="B2" s="317"/>
      <c r="C2" s="317"/>
      <c r="D2" s="317"/>
      <c r="E2" s="317"/>
      <c r="F2" s="317"/>
      <c r="G2" s="317"/>
      <c r="H2" s="317"/>
      <c r="I2" s="134"/>
      <c r="J2" s="307"/>
      <c r="K2" s="29"/>
      <c r="L2" s="29"/>
      <c r="M2" s="29"/>
      <c r="N2" s="29"/>
      <c r="O2" s="29"/>
      <c r="P2" s="29"/>
      <c r="Q2" s="29"/>
      <c r="R2" s="29"/>
      <c r="S2" s="29"/>
      <c r="T2" s="29"/>
      <c r="U2" s="29"/>
      <c r="V2" s="29"/>
      <c r="W2" s="29"/>
    </row>
    <row r="3" spans="1:23" s="34" customFormat="1" ht="15.9" customHeight="1" x14ac:dyDescent="0.3">
      <c r="A3" s="317" t="s">
        <v>132</v>
      </c>
      <c r="B3" s="317"/>
      <c r="C3" s="317"/>
      <c r="D3" s="317"/>
      <c r="E3" s="317"/>
      <c r="F3" s="317"/>
      <c r="G3" s="317"/>
      <c r="H3" s="317"/>
      <c r="I3" s="134"/>
      <c r="J3" s="308"/>
      <c r="K3" s="308"/>
      <c r="L3" s="308"/>
      <c r="M3" s="308"/>
      <c r="N3" s="308"/>
      <c r="O3" s="308"/>
      <c r="P3" s="308"/>
      <c r="Q3" s="308"/>
      <c r="R3" s="308"/>
      <c r="S3" s="308"/>
      <c r="T3" s="29"/>
      <c r="U3" s="29"/>
      <c r="V3" s="29"/>
      <c r="W3" s="29"/>
    </row>
    <row r="4" spans="1:23" s="34" customFormat="1" ht="15.9" customHeight="1" thickBot="1" x14ac:dyDescent="0.35">
      <c r="A4" s="317" t="s">
        <v>244</v>
      </c>
      <c r="B4" s="317"/>
      <c r="C4" s="317"/>
      <c r="D4" s="317"/>
      <c r="E4" s="317"/>
      <c r="F4" s="317"/>
      <c r="G4" s="317"/>
      <c r="H4" s="317"/>
      <c r="I4" s="298"/>
      <c r="J4" s="309"/>
      <c r="K4" s="303"/>
      <c r="L4" s="303"/>
      <c r="M4" s="303"/>
      <c r="N4" s="303"/>
      <c r="O4" s="303"/>
      <c r="P4" s="303"/>
      <c r="Q4" s="303"/>
      <c r="R4" s="303"/>
      <c r="S4" s="303"/>
      <c r="T4" s="29"/>
      <c r="U4" s="29"/>
      <c r="V4" s="29"/>
      <c r="W4" s="29"/>
    </row>
    <row r="5" spans="1:23" s="34" customFormat="1" ht="14.4" thickTop="1" x14ac:dyDescent="0.3">
      <c r="A5" s="38" t="s">
        <v>133</v>
      </c>
      <c r="B5" s="321">
        <v>2013</v>
      </c>
      <c r="C5" s="321">
        <v>2014</v>
      </c>
      <c r="D5" s="321">
        <v>2015</v>
      </c>
      <c r="E5" s="321">
        <v>2016</v>
      </c>
      <c r="F5" s="321">
        <v>2017</v>
      </c>
      <c r="G5" s="64" t="s">
        <v>147</v>
      </c>
      <c r="H5" s="64" t="s">
        <v>139</v>
      </c>
      <c r="I5" s="36"/>
      <c r="J5" s="303"/>
      <c r="K5" s="303"/>
      <c r="L5" s="303"/>
      <c r="M5" s="303"/>
      <c r="N5" s="303"/>
      <c r="O5" s="303"/>
      <c r="P5" s="303"/>
      <c r="Q5" s="303"/>
      <c r="R5" s="303"/>
      <c r="S5" s="303"/>
      <c r="T5" s="29"/>
      <c r="U5" s="29"/>
      <c r="V5" s="29"/>
      <c r="W5" s="29"/>
    </row>
    <row r="6" spans="1:23" s="34" customFormat="1" ht="14.4" thickBot="1" x14ac:dyDescent="0.35">
      <c r="A6" s="304"/>
      <c r="B6" s="322"/>
      <c r="C6" s="322"/>
      <c r="D6" s="322"/>
      <c r="E6" s="322"/>
      <c r="F6" s="322"/>
      <c r="G6" s="305" t="s">
        <v>505</v>
      </c>
      <c r="H6" s="306">
        <v>2017</v>
      </c>
      <c r="J6" s="303"/>
      <c r="K6" s="303"/>
      <c r="L6" s="303"/>
      <c r="M6" s="303"/>
      <c r="N6" s="303"/>
      <c r="O6" s="303"/>
      <c r="P6" s="303"/>
      <c r="Q6" s="303"/>
      <c r="R6" s="303"/>
      <c r="S6" s="303"/>
      <c r="T6" s="29"/>
      <c r="U6" s="29"/>
      <c r="V6" s="29"/>
      <c r="W6" s="29"/>
    </row>
    <row r="7" spans="1:23" s="34" customFormat="1" ht="13.8" thickTop="1" x14ac:dyDescent="0.25">
      <c r="A7" s="36" t="s">
        <v>486</v>
      </c>
      <c r="B7" s="111">
        <v>76770000</v>
      </c>
      <c r="C7" s="111">
        <v>75065000</v>
      </c>
      <c r="D7" s="111">
        <v>62035000</v>
      </c>
      <c r="E7" s="111">
        <v>60733000</v>
      </c>
      <c r="F7" s="111">
        <v>69230000</v>
      </c>
      <c r="G7" s="27">
        <v>0.13990746381703523</v>
      </c>
      <c r="H7" s="302"/>
      <c r="J7" s="310"/>
    </row>
    <row r="8" spans="1:23" s="34" customFormat="1" x14ac:dyDescent="0.25">
      <c r="A8" s="36" t="s">
        <v>487</v>
      </c>
      <c r="B8" s="111">
        <v>43700000</v>
      </c>
      <c r="C8" s="111">
        <v>40437000</v>
      </c>
      <c r="D8" s="111">
        <v>32340000</v>
      </c>
      <c r="E8" s="111">
        <v>30844000</v>
      </c>
      <c r="F8" s="111">
        <v>37957000</v>
      </c>
      <c r="G8" s="27">
        <v>0.2306121125664635</v>
      </c>
      <c r="H8" s="302"/>
    </row>
    <row r="9" spans="1:23" s="34" customFormat="1" x14ac:dyDescent="0.25">
      <c r="A9" s="36" t="s">
        <v>488</v>
      </c>
      <c r="B9" s="111">
        <v>39946000</v>
      </c>
      <c r="C9" s="111">
        <v>37317000</v>
      </c>
      <c r="D9" s="111">
        <v>29967000</v>
      </c>
      <c r="E9" s="111">
        <v>28073000</v>
      </c>
      <c r="F9" s="111">
        <v>34868000</v>
      </c>
      <c r="G9" s="27">
        <v>0.24204751896840379</v>
      </c>
      <c r="H9" s="302"/>
      <c r="J9" s="23"/>
      <c r="K9" s="23"/>
      <c r="L9" s="310"/>
    </row>
    <row r="10" spans="1:23" s="34" customFormat="1" ht="15.9" customHeight="1" x14ac:dyDescent="0.25">
      <c r="A10" s="317" t="s">
        <v>135</v>
      </c>
      <c r="B10" s="317"/>
      <c r="C10" s="317"/>
      <c r="D10" s="317"/>
      <c r="E10" s="317"/>
      <c r="F10" s="317"/>
      <c r="G10" s="317"/>
      <c r="H10" s="317"/>
      <c r="J10" s="311"/>
      <c r="K10" s="30"/>
      <c r="L10" s="310"/>
    </row>
    <row r="11" spans="1:23" s="34" customFormat="1" ht="15.9" customHeight="1" x14ac:dyDescent="0.25">
      <c r="A11" s="26" t="s">
        <v>249</v>
      </c>
      <c r="B11" s="115">
        <v>15505421</v>
      </c>
      <c r="C11" s="115">
        <v>16043216</v>
      </c>
      <c r="D11" s="115">
        <v>14817037</v>
      </c>
      <c r="E11" s="115">
        <v>15208204</v>
      </c>
      <c r="F11" s="115">
        <v>15376122</v>
      </c>
      <c r="G11" s="27">
        <v>1.1041277457877341E-2</v>
      </c>
      <c r="H11" s="27">
        <v>0.22210200780008665</v>
      </c>
      <c r="I11" s="30"/>
      <c r="J11" s="311"/>
      <c r="K11" s="30"/>
      <c r="L11" s="310"/>
    </row>
    <row r="12" spans="1:23" s="34" customFormat="1" ht="15.9" customHeight="1" x14ac:dyDescent="0.25">
      <c r="A12" s="113" t="s">
        <v>273</v>
      </c>
      <c r="B12" s="111">
        <v>9160197</v>
      </c>
      <c r="C12" s="111">
        <v>9232765</v>
      </c>
      <c r="D12" s="111">
        <v>8623933</v>
      </c>
      <c r="E12" s="111">
        <v>9248681</v>
      </c>
      <c r="F12" s="111">
        <v>9235559</v>
      </c>
      <c r="G12" s="31">
        <v>-1.4187969073644123E-3</v>
      </c>
      <c r="H12" s="31">
        <v>0.60064293194343799</v>
      </c>
      <c r="I12" s="310"/>
      <c r="J12" s="135"/>
    </row>
    <row r="13" spans="1:23" s="34" customFormat="1" ht="15.9" customHeight="1" x14ac:dyDescent="0.25">
      <c r="A13" s="113" t="s">
        <v>274</v>
      </c>
      <c r="B13" s="111">
        <v>1270145</v>
      </c>
      <c r="C13" s="111">
        <v>1387980</v>
      </c>
      <c r="D13" s="111">
        <v>1338945</v>
      </c>
      <c r="E13" s="111">
        <v>1236616</v>
      </c>
      <c r="F13" s="111">
        <v>1182554</v>
      </c>
      <c r="G13" s="31">
        <v>-4.3717694094205478E-2</v>
      </c>
      <c r="H13" s="31">
        <v>7.6908468858402662E-2</v>
      </c>
      <c r="I13" s="33"/>
    </row>
    <row r="14" spans="1:23" s="34" customFormat="1" ht="15.9" customHeight="1" x14ac:dyDescent="0.25">
      <c r="A14" s="113" t="s">
        <v>275</v>
      </c>
      <c r="B14" s="111">
        <v>5075079</v>
      </c>
      <c r="C14" s="111">
        <v>5422471</v>
      </c>
      <c r="D14" s="111">
        <v>4854159</v>
      </c>
      <c r="E14" s="111">
        <v>4722907</v>
      </c>
      <c r="F14" s="111">
        <v>4958009</v>
      </c>
      <c r="G14" s="31">
        <v>4.9779087329053909E-2</v>
      </c>
      <c r="H14" s="31">
        <v>0.32244859919815932</v>
      </c>
      <c r="I14" s="33"/>
    </row>
    <row r="15" spans="1:23" s="34" customFormat="1" ht="15.9" customHeight="1" x14ac:dyDescent="0.25">
      <c r="A15" s="317" t="s">
        <v>137</v>
      </c>
      <c r="B15" s="317"/>
      <c r="C15" s="317"/>
      <c r="D15" s="317"/>
      <c r="E15" s="317"/>
      <c r="F15" s="317"/>
      <c r="G15" s="317"/>
      <c r="H15" s="317"/>
    </row>
    <row r="16" spans="1:23" s="34" customFormat="1" ht="15.9" customHeight="1" x14ac:dyDescent="0.25">
      <c r="A16" s="32" t="s">
        <v>249</v>
      </c>
      <c r="B16" s="115">
        <v>5736318</v>
      </c>
      <c r="C16" s="115">
        <v>5664467</v>
      </c>
      <c r="D16" s="115">
        <v>5203542</v>
      </c>
      <c r="E16" s="115">
        <v>5136928</v>
      </c>
      <c r="F16" s="115">
        <v>5839006</v>
      </c>
      <c r="G16" s="27">
        <v>0.13667273514442874</v>
      </c>
      <c r="H16" s="28"/>
      <c r="I16" s="28"/>
    </row>
    <row r="17" spans="1:18" s="34" customFormat="1" ht="15.9" customHeight="1" x14ac:dyDescent="0.25">
      <c r="A17" s="113" t="s">
        <v>273</v>
      </c>
      <c r="B17" s="23">
        <v>3850594</v>
      </c>
      <c r="C17" s="23">
        <v>3808241</v>
      </c>
      <c r="D17" s="23">
        <v>3474061</v>
      </c>
      <c r="E17" s="23">
        <v>3320129</v>
      </c>
      <c r="F17" s="23">
        <v>3612884</v>
      </c>
      <c r="G17" s="31">
        <v>8.8175790759937339E-2</v>
      </c>
      <c r="H17" s="31">
        <v>0.61874983516029958</v>
      </c>
      <c r="I17" s="33"/>
    </row>
    <row r="18" spans="1:18" s="34" customFormat="1" ht="15.9" customHeight="1" x14ac:dyDescent="0.25">
      <c r="A18" s="113" t="s">
        <v>274</v>
      </c>
      <c r="B18" s="23">
        <v>1592618</v>
      </c>
      <c r="C18" s="23">
        <v>1583623</v>
      </c>
      <c r="D18" s="23">
        <v>1466730</v>
      </c>
      <c r="E18" s="23">
        <v>1561996</v>
      </c>
      <c r="F18" s="23">
        <v>1965514</v>
      </c>
      <c r="G18" s="31">
        <v>0.25833484848872851</v>
      </c>
      <c r="H18" s="31">
        <v>0.3366179106512307</v>
      </c>
      <c r="I18" s="33"/>
    </row>
    <row r="19" spans="1:18" s="34" customFormat="1" ht="15.9" customHeight="1" x14ac:dyDescent="0.25">
      <c r="A19" s="113" t="s">
        <v>275</v>
      </c>
      <c r="B19" s="23">
        <v>293106</v>
      </c>
      <c r="C19" s="23">
        <v>272603</v>
      </c>
      <c r="D19" s="23">
        <v>262751</v>
      </c>
      <c r="E19" s="23">
        <v>254803</v>
      </c>
      <c r="F19" s="23">
        <v>260608</v>
      </c>
      <c r="G19" s="31">
        <v>2.2782306330773185E-2</v>
      </c>
      <c r="H19" s="31">
        <v>4.463225418846975E-2</v>
      </c>
      <c r="I19" s="33"/>
    </row>
    <row r="20" spans="1:18" s="34" customFormat="1" ht="15.9" customHeight="1" x14ac:dyDescent="0.25">
      <c r="A20" s="317" t="s">
        <v>149</v>
      </c>
      <c r="B20" s="317"/>
      <c r="C20" s="317"/>
      <c r="D20" s="317"/>
      <c r="E20" s="317"/>
      <c r="F20" s="317"/>
      <c r="G20" s="317"/>
      <c r="H20" s="317"/>
    </row>
    <row r="21" spans="1:18" s="34" customFormat="1" ht="15.9" customHeight="1" x14ac:dyDescent="0.25">
      <c r="A21" s="32" t="s">
        <v>249</v>
      </c>
      <c r="B21" s="115">
        <v>9769103</v>
      </c>
      <c r="C21" s="115">
        <v>10378749</v>
      </c>
      <c r="D21" s="115">
        <v>9613495</v>
      </c>
      <c r="E21" s="115">
        <v>10071276</v>
      </c>
      <c r="F21" s="115">
        <v>9537116</v>
      </c>
      <c r="G21" s="27">
        <v>-5.3037966589337834E-2</v>
      </c>
      <c r="H21" s="33"/>
      <c r="I21" s="33"/>
    </row>
    <row r="22" spans="1:18" s="34" customFormat="1" ht="15.9" customHeight="1" x14ac:dyDescent="0.25">
      <c r="A22" s="113" t="s">
        <v>273</v>
      </c>
      <c r="B22" s="23">
        <v>5309603</v>
      </c>
      <c r="C22" s="23">
        <v>5424524</v>
      </c>
      <c r="D22" s="23">
        <v>5149872</v>
      </c>
      <c r="E22" s="23">
        <v>5928552</v>
      </c>
      <c r="F22" s="23">
        <v>5622675</v>
      </c>
      <c r="G22" s="31">
        <v>-5.1593879922112514E-2</v>
      </c>
      <c r="H22" s="31">
        <v>0.58955715753064131</v>
      </c>
      <c r="I22" s="33"/>
    </row>
    <row r="23" spans="1:18" s="34" customFormat="1" ht="15.9" customHeight="1" x14ac:dyDescent="0.25">
      <c r="A23" s="113" t="s">
        <v>274</v>
      </c>
      <c r="B23" s="23">
        <v>-322473</v>
      </c>
      <c r="C23" s="23">
        <v>-195643</v>
      </c>
      <c r="D23" s="23">
        <v>-127785</v>
      </c>
      <c r="E23" s="23">
        <v>-325380</v>
      </c>
      <c r="F23" s="23">
        <v>-782960</v>
      </c>
      <c r="G23" s="31">
        <v>-1.4062941791136516</v>
      </c>
      <c r="H23" s="31">
        <v>-8.2096096975228156E-2</v>
      </c>
      <c r="I23" s="33"/>
      <c r="J23" s="310"/>
    </row>
    <row r="24" spans="1:18" s="34" customFormat="1" ht="15.9" customHeight="1" thickBot="1" x14ac:dyDescent="0.3">
      <c r="A24" s="114" t="s">
        <v>275</v>
      </c>
      <c r="B24" s="66">
        <v>4781973</v>
      </c>
      <c r="C24" s="66">
        <v>5149868</v>
      </c>
      <c r="D24" s="66">
        <v>4591408</v>
      </c>
      <c r="E24" s="66">
        <v>4468104</v>
      </c>
      <c r="F24" s="66">
        <v>4697401</v>
      </c>
      <c r="G24" s="67">
        <v>5.1318635376437077E-2</v>
      </c>
      <c r="H24" s="67">
        <v>0.49253893944458682</v>
      </c>
      <c r="I24" s="33"/>
    </row>
    <row r="25" spans="1:18" ht="27" customHeight="1" thickTop="1" x14ac:dyDescent="0.25">
      <c r="A25" s="318" t="s">
        <v>493</v>
      </c>
      <c r="B25" s="318"/>
      <c r="C25" s="318"/>
      <c r="D25" s="318"/>
      <c r="E25" s="318"/>
      <c r="F25" s="318"/>
      <c r="G25" s="318"/>
      <c r="H25" s="318"/>
      <c r="I25" s="33"/>
      <c r="N25" s="25"/>
      <c r="O25" s="224" t="s">
        <v>411</v>
      </c>
    </row>
    <row r="26" spans="1:18" ht="33" customHeight="1" x14ac:dyDescent="0.25">
      <c r="I26" s="33"/>
      <c r="O26" s="107" t="s">
        <v>201</v>
      </c>
    </row>
    <row r="27" spans="1:18" x14ac:dyDescent="0.25">
      <c r="A27" s="7"/>
      <c r="B27" s="7"/>
      <c r="C27" s="7"/>
      <c r="D27" s="7"/>
      <c r="E27" s="7"/>
      <c r="F27" s="7"/>
      <c r="G27" s="7"/>
      <c r="H27" s="7"/>
      <c r="I27" s="33"/>
      <c r="O27" s="198" t="s">
        <v>273</v>
      </c>
      <c r="P27" s="198" t="s">
        <v>274</v>
      </c>
      <c r="Q27" s="198" t="s">
        <v>275</v>
      </c>
      <c r="R27" s="198" t="s">
        <v>198</v>
      </c>
    </row>
    <row r="28" spans="1:18" ht="14.4" x14ac:dyDescent="0.3">
      <c r="A28" s="7"/>
      <c r="B28" s="7"/>
      <c r="C28" s="7"/>
      <c r="D28" s="7"/>
      <c r="E28" s="7"/>
      <c r="F28" s="7"/>
      <c r="G28" s="7"/>
      <c r="H28" s="7"/>
      <c r="I28" s="33"/>
      <c r="N28" s="275">
        <v>2013</v>
      </c>
      <c r="O28" s="140">
        <v>5309603</v>
      </c>
      <c r="P28" s="140">
        <v>-322473</v>
      </c>
      <c r="Q28" s="140">
        <v>4781973</v>
      </c>
      <c r="R28" s="140">
        <v>9769103</v>
      </c>
    </row>
    <row r="29" spans="1:18" ht="14.4" x14ac:dyDescent="0.3">
      <c r="A29" s="7"/>
      <c r="B29" s="7"/>
      <c r="C29" s="7"/>
      <c r="D29" s="7"/>
      <c r="E29" s="7"/>
      <c r="F29" s="7"/>
      <c r="G29" s="7"/>
      <c r="H29" s="7"/>
      <c r="I29" s="33"/>
      <c r="N29" s="275">
        <v>2014</v>
      </c>
      <c r="O29" s="140">
        <v>5424524</v>
      </c>
      <c r="P29" s="140">
        <v>-195643</v>
      </c>
      <c r="Q29" s="140">
        <v>5149868</v>
      </c>
      <c r="R29" s="140">
        <v>10378749</v>
      </c>
    </row>
    <row r="30" spans="1:18" ht="14.4" x14ac:dyDescent="0.3">
      <c r="A30" s="7"/>
      <c r="B30" s="7"/>
      <c r="C30" s="7"/>
      <c r="D30" s="7"/>
      <c r="E30" s="7"/>
      <c r="F30" s="7"/>
      <c r="G30" s="7"/>
      <c r="H30" s="7"/>
      <c r="N30" s="275">
        <v>2015</v>
      </c>
      <c r="O30" s="140">
        <v>5149872</v>
      </c>
      <c r="P30" s="140">
        <v>-127785</v>
      </c>
      <c r="Q30" s="140">
        <v>4591408</v>
      </c>
      <c r="R30" s="140">
        <v>9613495</v>
      </c>
    </row>
    <row r="31" spans="1:18" ht="14.4" x14ac:dyDescent="0.3">
      <c r="A31" s="7"/>
      <c r="B31" s="7"/>
      <c r="C31" s="7"/>
      <c r="D31" s="7"/>
      <c r="E31" s="7"/>
      <c r="F31" s="7"/>
      <c r="G31" s="7"/>
      <c r="H31" s="7"/>
      <c r="N31" s="275">
        <v>2016</v>
      </c>
      <c r="O31" s="140">
        <v>5928552</v>
      </c>
      <c r="P31" s="140">
        <v>-325380</v>
      </c>
      <c r="Q31" s="140">
        <v>4468104</v>
      </c>
      <c r="R31" s="140">
        <v>10071276</v>
      </c>
    </row>
    <row r="32" spans="1:18" ht="14.4" x14ac:dyDescent="0.3">
      <c r="A32" s="7"/>
      <c r="B32" s="7"/>
      <c r="C32" s="7"/>
      <c r="D32" s="7"/>
      <c r="E32" s="7"/>
      <c r="F32" s="7"/>
      <c r="G32" s="7"/>
      <c r="H32" s="7"/>
      <c r="N32" s="275">
        <v>2017</v>
      </c>
      <c r="O32" s="140">
        <v>5622675</v>
      </c>
      <c r="P32" s="140">
        <v>-782960</v>
      </c>
      <c r="Q32" s="140">
        <v>4697401</v>
      </c>
      <c r="R32" s="140">
        <v>9537116</v>
      </c>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sheetData>
  <mergeCells count="13">
    <mergeCell ref="A15:H15"/>
    <mergeCell ref="A20:H20"/>
    <mergeCell ref="A25:H25"/>
    <mergeCell ref="B5:B6"/>
    <mergeCell ref="C5:C6"/>
    <mergeCell ref="D5:D6"/>
    <mergeCell ref="E5:E6"/>
    <mergeCell ref="F5:F6"/>
    <mergeCell ref="A1:H1"/>
    <mergeCell ref="A2:H2"/>
    <mergeCell ref="A3:H3"/>
    <mergeCell ref="A4:H4"/>
    <mergeCell ref="A10:H10"/>
  </mergeCells>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view="pageBreakPreview" zoomScaleNormal="100" zoomScaleSheetLayoutView="100" workbookViewId="0">
      <selection sqref="A1:XFD1048576"/>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07" bestFit="1" customWidth="1"/>
    <col min="18" max="18" width="18.5546875" style="107" bestFit="1" customWidth="1"/>
    <col min="19" max="19" width="14.6640625" style="107" customWidth="1"/>
    <col min="20" max="20" width="18.5546875" style="107" bestFit="1" customWidth="1"/>
    <col min="21" max="21" width="16.109375" style="107" bestFit="1" customWidth="1"/>
    <col min="22" max="22" width="12.6640625" bestFit="1" customWidth="1"/>
  </cols>
  <sheetData>
    <row r="1" spans="1:30" s="34" customFormat="1" ht="15.9" customHeight="1" x14ac:dyDescent="0.25">
      <c r="A1" s="320" t="s">
        <v>199</v>
      </c>
      <c r="B1" s="320"/>
      <c r="C1" s="320"/>
      <c r="D1" s="320"/>
      <c r="E1" s="320"/>
      <c r="F1" s="320"/>
      <c r="G1" s="297"/>
      <c r="H1" s="297"/>
      <c r="I1" s="297"/>
      <c r="J1" s="297"/>
      <c r="K1" s="297"/>
      <c r="L1" s="297"/>
      <c r="M1" s="297"/>
      <c r="N1" s="297"/>
      <c r="O1" s="297"/>
      <c r="P1" s="297"/>
      <c r="Q1" s="32" t="s">
        <v>200</v>
      </c>
      <c r="R1" s="32"/>
      <c r="S1" s="32"/>
      <c r="T1" s="32"/>
      <c r="U1" s="32"/>
      <c r="V1" s="29"/>
      <c r="W1" s="29"/>
      <c r="X1" s="29"/>
      <c r="AA1" s="30"/>
      <c r="AB1" s="30"/>
      <c r="AC1" s="30"/>
      <c r="AD1" s="29"/>
    </row>
    <row r="2" spans="1:30" ht="13.5" customHeight="1" x14ac:dyDescent="0.25">
      <c r="A2" s="317" t="s">
        <v>250</v>
      </c>
      <c r="B2" s="317"/>
      <c r="C2" s="317"/>
      <c r="D2" s="317"/>
      <c r="E2" s="317"/>
      <c r="F2" s="317"/>
      <c r="G2" s="297"/>
      <c r="H2" s="297"/>
      <c r="I2" s="297"/>
      <c r="J2" s="297"/>
      <c r="K2" s="297"/>
      <c r="L2" s="297"/>
      <c r="M2" s="297"/>
      <c r="N2" s="297"/>
      <c r="O2" s="297"/>
      <c r="P2" s="297"/>
      <c r="Q2" s="22" t="s">
        <v>133</v>
      </c>
      <c r="R2" s="36" t="s">
        <v>273</v>
      </c>
      <c r="S2" s="36" t="s">
        <v>274</v>
      </c>
      <c r="T2" s="36" t="s">
        <v>275</v>
      </c>
      <c r="U2" s="36" t="s">
        <v>198</v>
      </c>
    </row>
    <row r="3" spans="1:30" s="34" customFormat="1" ht="15.9" customHeight="1" x14ac:dyDescent="0.25">
      <c r="A3" s="317" t="s">
        <v>132</v>
      </c>
      <c r="B3" s="317"/>
      <c r="C3" s="317"/>
      <c r="D3" s="317"/>
      <c r="E3" s="317"/>
      <c r="F3" s="317"/>
      <c r="G3" s="297"/>
      <c r="H3" s="297"/>
      <c r="I3" s="297"/>
      <c r="J3" s="297"/>
      <c r="K3" s="297"/>
      <c r="L3" s="297"/>
      <c r="M3" s="297"/>
      <c r="N3" s="297"/>
      <c r="O3" s="297"/>
      <c r="P3" s="297"/>
      <c r="Q3" s="250" t="s">
        <v>500</v>
      </c>
      <c r="R3" s="190">
        <v>6945334</v>
      </c>
      <c r="S3" s="190">
        <v>894081</v>
      </c>
      <c r="T3" s="190">
        <v>3562840</v>
      </c>
      <c r="U3" s="219">
        <v>11402255</v>
      </c>
      <c r="V3" s="29"/>
      <c r="W3" s="29"/>
      <c r="X3" s="29"/>
      <c r="Z3" s="35"/>
      <c r="AA3" s="30"/>
      <c r="AB3" s="30"/>
      <c r="AC3" s="30"/>
      <c r="AD3" s="29"/>
    </row>
    <row r="4" spans="1:30" s="34" customFormat="1" ht="15.9" customHeight="1" x14ac:dyDescent="0.25">
      <c r="A4" s="317" t="s">
        <v>244</v>
      </c>
      <c r="B4" s="317"/>
      <c r="C4" s="317"/>
      <c r="D4" s="317"/>
      <c r="E4" s="317"/>
      <c r="F4" s="317"/>
      <c r="G4" s="297"/>
      <c r="H4" s="297"/>
      <c r="I4" s="297"/>
      <c r="J4" s="297"/>
      <c r="K4" s="297"/>
      <c r="L4" s="297"/>
      <c r="M4" s="297"/>
      <c r="N4" s="297"/>
      <c r="O4" s="297"/>
      <c r="P4" s="297"/>
      <c r="Q4" s="250" t="s">
        <v>501</v>
      </c>
      <c r="R4" s="190">
        <v>6396347</v>
      </c>
      <c r="S4" s="190">
        <v>900253</v>
      </c>
      <c r="T4" s="190">
        <v>3327771</v>
      </c>
      <c r="U4" s="219">
        <v>10624371</v>
      </c>
      <c r="V4" s="29"/>
      <c r="W4" s="29"/>
      <c r="X4" s="29"/>
      <c r="AD4" s="29"/>
    </row>
    <row r="5" spans="1:30" ht="13.8" thickBot="1" x14ac:dyDescent="0.3">
      <c r="B5" s="41"/>
      <c r="C5" s="41"/>
      <c r="D5" s="41"/>
      <c r="E5" s="41"/>
      <c r="F5" s="41"/>
      <c r="G5" s="41"/>
      <c r="H5" s="41"/>
      <c r="I5" s="41"/>
      <c r="J5" s="41"/>
      <c r="K5" s="41"/>
      <c r="L5" s="41"/>
      <c r="M5" s="41"/>
      <c r="N5" s="41"/>
      <c r="O5" s="41"/>
      <c r="P5" s="41"/>
      <c r="Q5" s="250" t="s">
        <v>502</v>
      </c>
      <c r="R5" s="190">
        <v>6708106</v>
      </c>
      <c r="S5" s="190">
        <v>830515</v>
      </c>
      <c r="T5" s="190">
        <v>3146894</v>
      </c>
      <c r="U5" s="219">
        <v>10685515</v>
      </c>
    </row>
    <row r="6" spans="1:30" ht="15" customHeight="1" thickTop="1" x14ac:dyDescent="0.25">
      <c r="A6" s="55" t="s">
        <v>133</v>
      </c>
      <c r="B6" s="323" t="s">
        <v>497</v>
      </c>
      <c r="C6" s="323"/>
      <c r="D6" s="323"/>
      <c r="E6" s="323"/>
      <c r="F6" s="323"/>
      <c r="G6" s="108"/>
      <c r="H6" s="108"/>
      <c r="I6" s="108"/>
      <c r="J6" s="108"/>
      <c r="K6" s="108"/>
      <c r="L6" s="108"/>
      <c r="M6" s="108"/>
      <c r="N6" s="108"/>
      <c r="O6" s="108"/>
      <c r="P6" s="108"/>
      <c r="Q6" s="250" t="s">
        <v>503</v>
      </c>
      <c r="R6" s="190">
        <v>6683545</v>
      </c>
      <c r="S6" s="190">
        <v>790972</v>
      </c>
      <c r="T6" s="190">
        <v>3265313</v>
      </c>
      <c r="U6" s="219">
        <v>10739830</v>
      </c>
    </row>
    <row r="7" spans="1:30" ht="15" customHeight="1" x14ac:dyDescent="0.25">
      <c r="A7" s="57"/>
      <c r="B7" s="56">
        <v>2014</v>
      </c>
      <c r="C7" s="56">
        <v>2015</v>
      </c>
      <c r="D7" s="56">
        <v>2016</v>
      </c>
      <c r="E7" s="56">
        <v>2017</v>
      </c>
      <c r="F7" s="56">
        <v>2018</v>
      </c>
      <c r="G7" s="108"/>
      <c r="H7" s="108"/>
      <c r="I7" s="108"/>
      <c r="J7" s="108"/>
      <c r="K7" s="108"/>
      <c r="L7" s="108"/>
      <c r="M7" s="108"/>
      <c r="N7" s="108"/>
      <c r="O7" s="108"/>
      <c r="P7" s="108"/>
      <c r="Q7" s="250" t="s">
        <v>504</v>
      </c>
      <c r="R7" s="190">
        <v>7444595</v>
      </c>
      <c r="S7" s="190">
        <v>952635</v>
      </c>
      <c r="T7" s="190">
        <v>4110181</v>
      </c>
      <c r="U7" s="219">
        <v>12507411</v>
      </c>
    </row>
    <row r="8" spans="1:30" s="107" customFormat="1" ht="20.100000000000001" customHeight="1" x14ac:dyDescent="0.25">
      <c r="A8" s="116" t="s">
        <v>273</v>
      </c>
      <c r="B8" s="170">
        <v>6945334</v>
      </c>
      <c r="C8" s="170">
        <v>6396347</v>
      </c>
      <c r="D8" s="170">
        <v>6708106</v>
      </c>
      <c r="E8" s="170">
        <v>6683545</v>
      </c>
      <c r="F8" s="170">
        <v>7444595</v>
      </c>
      <c r="G8" s="170"/>
      <c r="H8" s="170"/>
      <c r="I8" s="170"/>
      <c r="J8" s="170"/>
      <c r="K8" s="170"/>
      <c r="L8" s="170"/>
      <c r="M8" s="170"/>
      <c r="N8" s="170"/>
      <c r="O8" s="141"/>
      <c r="P8" s="141"/>
    </row>
    <row r="9" spans="1:30" s="107" customFormat="1" ht="20.100000000000001" customHeight="1" x14ac:dyDescent="0.25">
      <c r="A9" s="116" t="s">
        <v>274</v>
      </c>
      <c r="B9" s="170">
        <v>894081</v>
      </c>
      <c r="C9" s="170">
        <v>900253</v>
      </c>
      <c r="D9" s="170">
        <v>830515</v>
      </c>
      <c r="E9" s="170">
        <v>790972</v>
      </c>
      <c r="F9" s="170">
        <v>952635</v>
      </c>
      <c r="G9" s="170"/>
      <c r="H9" s="170"/>
      <c r="I9" s="170"/>
      <c r="J9" s="170"/>
      <c r="K9" s="170"/>
      <c r="L9" s="170"/>
      <c r="M9" s="170"/>
      <c r="N9" s="170"/>
      <c r="O9" s="141"/>
      <c r="P9" s="141"/>
    </row>
    <row r="10" spans="1:30" s="107" customFormat="1" ht="20.100000000000001" customHeight="1" x14ac:dyDescent="0.25">
      <c r="A10" s="116" t="s">
        <v>275</v>
      </c>
      <c r="B10" s="170">
        <v>3562840</v>
      </c>
      <c r="C10" s="170">
        <v>3327771</v>
      </c>
      <c r="D10" s="170">
        <v>3146894</v>
      </c>
      <c r="E10" s="170">
        <v>3265313</v>
      </c>
      <c r="F10" s="170">
        <v>4110181</v>
      </c>
      <c r="G10" s="170"/>
      <c r="H10" s="170"/>
      <c r="I10" s="170"/>
      <c r="J10" s="170"/>
      <c r="K10" s="170"/>
      <c r="L10" s="170"/>
      <c r="M10" s="170"/>
      <c r="N10" s="170"/>
      <c r="O10" s="141"/>
      <c r="P10" s="141"/>
      <c r="Q10" s="2" t="s">
        <v>5</v>
      </c>
      <c r="R10" s="2"/>
      <c r="S10" s="2"/>
      <c r="T10" s="2"/>
      <c r="U10" s="2"/>
    </row>
    <row r="11" spans="1:30" s="2" customFormat="1" ht="20.100000000000001" customHeight="1" thickBot="1" x14ac:dyDescent="0.3">
      <c r="A11" s="192" t="s">
        <v>198</v>
      </c>
      <c r="B11" s="193">
        <v>11402255</v>
      </c>
      <c r="C11" s="193">
        <v>10624371</v>
      </c>
      <c r="D11" s="193">
        <v>10685515</v>
      </c>
      <c r="E11" s="193">
        <v>10739830</v>
      </c>
      <c r="F11" s="193">
        <v>12507411</v>
      </c>
      <c r="G11" s="195"/>
      <c r="H11" s="195"/>
      <c r="I11" s="195"/>
      <c r="J11" s="195"/>
      <c r="K11" s="195"/>
      <c r="L11" s="195"/>
      <c r="M11" s="195"/>
      <c r="N11" s="195"/>
      <c r="O11" s="194"/>
      <c r="P11" s="195"/>
      <c r="Q11" s="191"/>
      <c r="R11" s="36" t="s">
        <v>273</v>
      </c>
      <c r="S11" s="36" t="s">
        <v>274</v>
      </c>
      <c r="T11" s="36" t="s">
        <v>275</v>
      </c>
      <c r="U11" s="108" t="s">
        <v>198</v>
      </c>
    </row>
    <row r="12" spans="1:30" ht="30.75" customHeight="1" thickTop="1" x14ac:dyDescent="0.25">
      <c r="A12" s="324" t="s">
        <v>457</v>
      </c>
      <c r="B12" s="325"/>
      <c r="C12" s="325"/>
      <c r="D12" s="325"/>
      <c r="E12" s="325"/>
      <c r="Q12" s="250" t="s">
        <v>500</v>
      </c>
      <c r="R12" s="223">
        <v>2422159</v>
      </c>
      <c r="S12" s="223">
        <v>1011113</v>
      </c>
      <c r="T12" s="223">
        <v>193599</v>
      </c>
      <c r="U12" s="220">
        <v>3626871</v>
      </c>
    </row>
    <row r="13" spans="1:30" x14ac:dyDescent="0.25">
      <c r="A13" s="6"/>
      <c r="B13" s="24"/>
      <c r="C13" s="25"/>
      <c r="D13" s="25"/>
      <c r="E13" s="25"/>
      <c r="Q13" s="250" t="s">
        <v>501</v>
      </c>
      <c r="R13" s="223">
        <v>2232962</v>
      </c>
      <c r="S13" s="223">
        <v>992447</v>
      </c>
      <c r="T13" s="223">
        <v>185123</v>
      </c>
      <c r="U13" s="220">
        <v>3410532</v>
      </c>
    </row>
    <row r="14" spans="1:30" x14ac:dyDescent="0.25">
      <c r="A14" s="6"/>
      <c r="B14" s="24"/>
      <c r="C14" s="25"/>
      <c r="D14" s="25"/>
      <c r="E14" s="25"/>
      <c r="Q14" s="250" t="s">
        <v>502</v>
      </c>
      <c r="R14" s="223">
        <v>2153172</v>
      </c>
      <c r="S14" s="223">
        <v>988701</v>
      </c>
      <c r="T14" s="223">
        <v>178384</v>
      </c>
      <c r="U14" s="220">
        <v>3320257</v>
      </c>
    </row>
    <row r="15" spans="1:30" x14ac:dyDescent="0.25">
      <c r="A15" s="6"/>
      <c r="B15" s="24"/>
      <c r="C15" s="25"/>
      <c r="D15" s="25"/>
      <c r="E15" s="25"/>
      <c r="Q15" s="250" t="s">
        <v>503</v>
      </c>
      <c r="R15" s="223">
        <v>2340173</v>
      </c>
      <c r="S15" s="223">
        <v>1303651</v>
      </c>
      <c r="T15" s="223">
        <v>178555</v>
      </c>
      <c r="U15" s="220">
        <v>3822379</v>
      </c>
    </row>
    <row r="16" spans="1:30" x14ac:dyDescent="0.25">
      <c r="Q16" s="250" t="s">
        <v>504</v>
      </c>
      <c r="R16" s="223">
        <v>2697390</v>
      </c>
      <c r="S16" s="223">
        <v>1448371</v>
      </c>
      <c r="T16" s="223">
        <v>236326</v>
      </c>
      <c r="U16" s="220">
        <v>4382087</v>
      </c>
    </row>
    <row r="17" spans="17:22" x14ac:dyDescent="0.25">
      <c r="R17" s="221"/>
      <c r="S17" s="221"/>
      <c r="T17" s="221"/>
    </row>
    <row r="19" spans="17:22" x14ac:dyDescent="0.25">
      <c r="Q19" s="222"/>
      <c r="R19" s="222"/>
      <c r="S19" s="222"/>
      <c r="U19" s="222"/>
    </row>
    <row r="20" spans="17:22" x14ac:dyDescent="0.25">
      <c r="Q20" s="222"/>
      <c r="R20" s="222"/>
      <c r="S20" s="222"/>
      <c r="U20" s="222"/>
    </row>
    <row r="21" spans="17:22" x14ac:dyDescent="0.25">
      <c r="Q21" s="222"/>
      <c r="R21" s="222"/>
      <c r="S21" s="222"/>
      <c r="U21" s="222"/>
    </row>
    <row r="22" spans="17:22" x14ac:dyDescent="0.25">
      <c r="Q22" s="222"/>
      <c r="R22" s="222"/>
      <c r="S22" s="222"/>
    </row>
    <row r="23" spans="17:22" x14ac:dyDescent="0.25">
      <c r="Q23" s="222"/>
      <c r="R23" s="222"/>
      <c r="S23" s="222"/>
      <c r="T23" s="222"/>
      <c r="U23" s="222"/>
      <c r="V23" s="40"/>
    </row>
    <row r="24" spans="17:22" x14ac:dyDescent="0.25">
      <c r="Q24" s="222"/>
      <c r="R24" s="222"/>
      <c r="S24" s="222"/>
      <c r="T24" s="222"/>
      <c r="U24" s="222"/>
      <c r="V24" s="40"/>
    </row>
    <row r="25" spans="17:22" x14ac:dyDescent="0.25">
      <c r="Q25" s="222"/>
      <c r="R25" s="222"/>
      <c r="S25" s="222"/>
      <c r="T25" s="222"/>
      <c r="U25" s="222"/>
      <c r="V25" s="40"/>
    </row>
    <row r="26" spans="17:22" x14ac:dyDescent="0.25">
      <c r="Q26" s="222"/>
      <c r="R26" s="222"/>
      <c r="S26" s="222"/>
      <c r="T26" s="222"/>
      <c r="U26" s="222"/>
      <c r="V26" s="40"/>
    </row>
    <row r="27" spans="17:22" x14ac:dyDescent="0.25">
      <c r="Q27" s="222"/>
      <c r="R27" s="222"/>
      <c r="S27" s="222"/>
    </row>
    <row r="28" spans="17:22" x14ac:dyDescent="0.25">
      <c r="Q28" s="222"/>
      <c r="R28" s="222"/>
      <c r="S28" s="222"/>
      <c r="T28" s="222"/>
      <c r="U28" s="222"/>
      <c r="V28" s="40"/>
    </row>
    <row r="29" spans="17:22" x14ac:dyDescent="0.25">
      <c r="Q29" s="222"/>
      <c r="R29" s="222"/>
      <c r="S29" s="222"/>
      <c r="T29" s="222"/>
      <c r="U29" s="222"/>
      <c r="V29" s="40"/>
    </row>
    <row r="30" spans="17:22" x14ac:dyDescent="0.25">
      <c r="Q30" s="222"/>
      <c r="R30" s="222"/>
      <c r="S30" s="222"/>
      <c r="T30" s="222"/>
      <c r="U30" s="222"/>
      <c r="V30" s="40"/>
    </row>
    <row r="31" spans="17:22" x14ac:dyDescent="0.25">
      <c r="Q31" s="222"/>
      <c r="R31" s="222"/>
      <c r="S31" s="222"/>
      <c r="T31" s="222"/>
      <c r="U31" s="222"/>
      <c r="V31" s="40"/>
    </row>
    <row r="32" spans="17:22" x14ac:dyDescent="0.25">
      <c r="Q32" s="222"/>
      <c r="R32" s="221"/>
      <c r="S32" s="221"/>
      <c r="T32" s="221"/>
      <c r="U32" s="221"/>
    </row>
    <row r="33" spans="1:30" x14ac:dyDescent="0.25">
      <c r="Q33" s="222"/>
      <c r="R33" s="221"/>
      <c r="S33" s="221"/>
      <c r="T33" s="221"/>
      <c r="U33" s="221"/>
      <c r="V33" s="40"/>
    </row>
    <row r="34" spans="1:30" x14ac:dyDescent="0.25">
      <c r="Q34" s="222"/>
      <c r="R34" s="221"/>
      <c r="S34" s="221"/>
      <c r="T34" s="221"/>
      <c r="U34" s="221"/>
      <c r="V34" s="40"/>
    </row>
    <row r="35" spans="1:30" x14ac:dyDescent="0.25">
      <c r="Q35" s="222"/>
      <c r="R35" s="221"/>
      <c r="S35" s="221"/>
      <c r="T35" s="221"/>
      <c r="U35" s="221"/>
      <c r="V35" s="40"/>
    </row>
    <row r="36" spans="1:30" x14ac:dyDescent="0.25">
      <c r="Q36" s="222"/>
      <c r="R36" s="221"/>
      <c r="S36" s="221"/>
      <c r="T36" s="221"/>
      <c r="U36" s="221"/>
      <c r="V36" s="40"/>
    </row>
    <row r="37" spans="1:30" s="34" customFormat="1" ht="15.9" customHeight="1" x14ac:dyDescent="0.25">
      <c r="A37" s="320" t="s">
        <v>202</v>
      </c>
      <c r="B37" s="320"/>
      <c r="C37" s="320"/>
      <c r="D37" s="320"/>
      <c r="E37" s="320"/>
      <c r="F37" s="320"/>
      <c r="G37" s="297"/>
      <c r="H37" s="297"/>
      <c r="I37" s="297"/>
      <c r="J37" s="297"/>
      <c r="K37" s="297"/>
      <c r="L37" s="297"/>
      <c r="M37" s="297"/>
      <c r="N37" s="297"/>
      <c r="O37" s="297"/>
      <c r="P37" s="297"/>
      <c r="Q37" s="222"/>
      <c r="R37" s="221"/>
      <c r="S37" s="221"/>
      <c r="T37" s="221"/>
      <c r="U37" s="221"/>
      <c r="V37" s="40"/>
      <c r="W37" s="29"/>
      <c r="X37" s="29"/>
      <c r="AA37" s="30"/>
      <c r="AB37" s="30"/>
      <c r="AC37" s="30"/>
      <c r="AD37" s="29"/>
    </row>
    <row r="38" spans="1:30" ht="13.5" customHeight="1" x14ac:dyDescent="0.25">
      <c r="A38" s="317" t="s">
        <v>251</v>
      </c>
      <c r="B38" s="317"/>
      <c r="C38" s="317"/>
      <c r="D38" s="317"/>
      <c r="E38" s="317"/>
      <c r="F38" s="317"/>
      <c r="G38" s="297"/>
      <c r="H38" s="297"/>
      <c r="I38" s="297"/>
      <c r="J38" s="297"/>
      <c r="K38" s="297"/>
      <c r="L38" s="297"/>
      <c r="M38" s="297"/>
      <c r="N38" s="297"/>
      <c r="O38" s="297"/>
      <c r="P38" s="297"/>
      <c r="R38" s="221"/>
      <c r="S38" s="221"/>
      <c r="T38" s="221"/>
      <c r="U38" s="221"/>
      <c r="V38" s="40"/>
    </row>
    <row r="39" spans="1:30" s="34" customFormat="1" ht="15.9" customHeight="1" x14ac:dyDescent="0.25">
      <c r="A39" s="317" t="s">
        <v>132</v>
      </c>
      <c r="B39" s="317"/>
      <c r="C39" s="317"/>
      <c r="D39" s="317"/>
      <c r="E39" s="317"/>
      <c r="F39" s="317"/>
      <c r="G39" s="297"/>
      <c r="H39" s="297"/>
      <c r="I39" s="297"/>
      <c r="J39" s="297"/>
      <c r="K39" s="297"/>
      <c r="L39" s="297"/>
      <c r="M39" s="297"/>
      <c r="N39" s="297"/>
      <c r="O39" s="297"/>
      <c r="P39" s="297"/>
      <c r="Q39" s="107"/>
      <c r="R39" s="221"/>
      <c r="S39" s="221"/>
      <c r="T39" s="221"/>
      <c r="U39" s="221"/>
      <c r="V39" s="40"/>
      <c r="W39" s="29"/>
      <c r="X39" s="29"/>
      <c r="Z39" s="35"/>
      <c r="AA39" s="30"/>
      <c r="AB39" s="30"/>
      <c r="AC39" s="30"/>
      <c r="AD39" s="29"/>
    </row>
    <row r="40" spans="1:30" s="34" customFormat="1" ht="15.9" customHeight="1" x14ac:dyDescent="0.25">
      <c r="A40" s="317" t="s">
        <v>244</v>
      </c>
      <c r="B40" s="317"/>
      <c r="C40" s="317"/>
      <c r="D40" s="317"/>
      <c r="E40" s="317"/>
      <c r="F40" s="317"/>
      <c r="G40" s="297"/>
      <c r="H40" s="297"/>
      <c r="I40" s="297"/>
      <c r="J40" s="297"/>
      <c r="K40" s="297"/>
      <c r="L40" s="297"/>
      <c r="M40" s="297"/>
      <c r="N40" s="297"/>
      <c r="O40" s="297"/>
      <c r="P40" s="297"/>
      <c r="Q40" s="107"/>
      <c r="R40" s="221"/>
      <c r="S40" s="221"/>
      <c r="T40" s="221"/>
      <c r="U40" s="22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5" t="s">
        <v>133</v>
      </c>
      <c r="B42" s="326" t="s">
        <v>497</v>
      </c>
      <c r="C42" s="326"/>
      <c r="D42" s="326"/>
      <c r="E42" s="326"/>
      <c r="F42" s="326"/>
      <c r="G42" s="108"/>
      <c r="H42" s="108"/>
      <c r="I42" s="108"/>
      <c r="J42" s="108"/>
      <c r="K42" s="108"/>
      <c r="L42" s="108"/>
      <c r="M42" s="108"/>
      <c r="N42" s="108"/>
      <c r="O42" s="108"/>
      <c r="P42" s="108"/>
      <c r="V42" s="40"/>
    </row>
    <row r="43" spans="1:30" ht="15" customHeight="1" x14ac:dyDescent="0.25">
      <c r="A43" s="57"/>
      <c r="B43" s="56">
        <v>2014</v>
      </c>
      <c r="C43" s="56">
        <v>2015</v>
      </c>
      <c r="D43" s="56">
        <v>2016</v>
      </c>
      <c r="E43" s="56">
        <v>2017</v>
      </c>
      <c r="F43" s="56">
        <v>2018</v>
      </c>
      <c r="G43" s="108"/>
      <c r="H43" s="108"/>
      <c r="I43" s="108"/>
      <c r="J43" s="108"/>
      <c r="K43" s="108"/>
      <c r="L43" s="108"/>
      <c r="M43" s="108"/>
      <c r="N43" s="108"/>
      <c r="O43" s="108"/>
      <c r="P43" s="108"/>
    </row>
    <row r="44" spans="1:30" ht="20.100000000000001" customHeight="1" x14ac:dyDescent="0.25">
      <c r="A44" s="116" t="s">
        <v>273</v>
      </c>
      <c r="B44" s="170">
        <v>2422159</v>
      </c>
      <c r="C44" s="170">
        <v>2232962</v>
      </c>
      <c r="D44" s="170">
        <v>2153172</v>
      </c>
      <c r="E44" s="170">
        <v>2340173</v>
      </c>
      <c r="F44" s="170">
        <v>2697390</v>
      </c>
      <c r="G44" s="170"/>
      <c r="H44" s="170"/>
      <c r="I44" s="170"/>
      <c r="J44" s="170"/>
      <c r="K44" s="170"/>
      <c r="L44" s="170"/>
      <c r="M44" s="170"/>
      <c r="N44" s="170"/>
      <c r="O44" s="54"/>
      <c r="P44" s="54"/>
    </row>
    <row r="45" spans="1:30" ht="20.100000000000001" customHeight="1" x14ac:dyDescent="0.25">
      <c r="A45" s="116" t="s">
        <v>274</v>
      </c>
      <c r="B45" s="170">
        <v>1011113</v>
      </c>
      <c r="C45" s="170">
        <v>992447</v>
      </c>
      <c r="D45" s="170">
        <v>988701</v>
      </c>
      <c r="E45" s="170">
        <v>1303651</v>
      </c>
      <c r="F45" s="170">
        <v>1448371</v>
      </c>
      <c r="G45" s="170"/>
      <c r="H45" s="170"/>
      <c r="I45" s="170"/>
      <c r="J45" s="170"/>
      <c r="K45" s="170"/>
      <c r="L45" s="170"/>
      <c r="M45" s="170"/>
      <c r="N45" s="170"/>
      <c r="O45" s="42"/>
      <c r="P45" s="42"/>
    </row>
    <row r="46" spans="1:30" ht="20.100000000000001" customHeight="1" x14ac:dyDescent="0.25">
      <c r="A46" s="116" t="s">
        <v>275</v>
      </c>
      <c r="B46" s="170">
        <v>193599</v>
      </c>
      <c r="C46" s="170">
        <v>185123</v>
      </c>
      <c r="D46" s="170">
        <v>178384</v>
      </c>
      <c r="E46" s="170">
        <v>178555</v>
      </c>
      <c r="F46" s="170">
        <v>236326</v>
      </c>
      <c r="G46" s="170"/>
      <c r="H46" s="170"/>
      <c r="I46" s="170"/>
      <c r="J46" s="170"/>
      <c r="K46" s="170"/>
      <c r="L46" s="170"/>
      <c r="M46" s="170"/>
      <c r="N46" s="170"/>
      <c r="O46" s="42"/>
      <c r="P46" s="42"/>
    </row>
    <row r="47" spans="1:30" s="2" customFormat="1" ht="20.100000000000001" customHeight="1" thickBot="1" x14ac:dyDescent="0.3">
      <c r="A47" s="196" t="s">
        <v>198</v>
      </c>
      <c r="B47" s="197">
        <v>3626871</v>
      </c>
      <c r="C47" s="197">
        <v>3410532</v>
      </c>
      <c r="D47" s="197">
        <v>3320257</v>
      </c>
      <c r="E47" s="197">
        <v>3822379</v>
      </c>
      <c r="F47" s="197">
        <v>4382087</v>
      </c>
      <c r="G47" s="231"/>
      <c r="H47" s="231"/>
      <c r="I47" s="231"/>
      <c r="J47" s="231"/>
      <c r="K47" s="231"/>
      <c r="L47" s="231"/>
      <c r="M47" s="231"/>
      <c r="N47" s="231"/>
      <c r="O47" s="195"/>
      <c r="P47" s="195"/>
    </row>
    <row r="48" spans="1:30" ht="30.75" customHeight="1" thickTop="1" x14ac:dyDescent="0.25">
      <c r="A48" s="324" t="s">
        <v>458</v>
      </c>
      <c r="B48" s="325"/>
      <c r="C48" s="325"/>
      <c r="D48" s="325"/>
      <c r="E48" s="325"/>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view="pageBreakPreview" zoomScaleNormal="75" zoomScaleSheetLayoutView="100"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20" t="s">
        <v>474</v>
      </c>
      <c r="B1" s="320"/>
      <c r="C1" s="320"/>
      <c r="D1" s="320"/>
      <c r="E1" s="320"/>
      <c r="F1" s="320"/>
      <c r="U1" s="32"/>
    </row>
    <row r="2" spans="1:21" ht="15.9" customHeight="1" x14ac:dyDescent="0.25">
      <c r="A2" s="317" t="s">
        <v>141</v>
      </c>
      <c r="B2" s="317"/>
      <c r="C2" s="317"/>
      <c r="D2" s="317"/>
      <c r="E2" s="317"/>
      <c r="F2" s="317"/>
      <c r="G2" s="298"/>
      <c r="H2" s="298"/>
      <c r="U2" s="29"/>
    </row>
    <row r="3" spans="1:21" ht="15.9" customHeight="1" x14ac:dyDescent="0.25">
      <c r="A3" s="317" t="s">
        <v>132</v>
      </c>
      <c r="B3" s="317"/>
      <c r="C3" s="317"/>
      <c r="D3" s="317"/>
      <c r="E3" s="317"/>
      <c r="F3" s="317"/>
      <c r="G3" s="298"/>
      <c r="H3" s="298"/>
      <c r="R3" s="35" t="s">
        <v>127</v>
      </c>
      <c r="U3" s="58"/>
    </row>
    <row r="4" spans="1:21" ht="15.9" customHeight="1" thickBot="1" x14ac:dyDescent="0.3">
      <c r="A4" s="317" t="s">
        <v>244</v>
      </c>
      <c r="B4" s="317"/>
      <c r="C4" s="317"/>
      <c r="D4" s="317"/>
      <c r="E4" s="317"/>
      <c r="F4" s="317"/>
      <c r="G4" s="298"/>
      <c r="H4" s="298"/>
      <c r="M4" s="36"/>
      <c r="N4" s="331"/>
      <c r="O4" s="331"/>
      <c r="R4" s="35"/>
      <c r="U4" s="29"/>
    </row>
    <row r="5" spans="1:21" ht="18" customHeight="1" thickTop="1" x14ac:dyDescent="0.25">
      <c r="A5" s="63" t="s">
        <v>142</v>
      </c>
      <c r="B5" s="321">
        <v>2017</v>
      </c>
      <c r="C5" s="319" t="s">
        <v>497</v>
      </c>
      <c r="D5" s="319"/>
      <c r="E5" s="64" t="s">
        <v>147</v>
      </c>
      <c r="F5" s="64" t="s">
        <v>139</v>
      </c>
      <c r="G5" s="36"/>
      <c r="H5" s="36"/>
      <c r="M5" s="36"/>
      <c r="N5" s="36"/>
      <c r="O5" s="36"/>
      <c r="S5" s="30">
        <v>12507410</v>
      </c>
      <c r="U5" s="29"/>
    </row>
    <row r="6" spans="1:21" ht="18" customHeight="1" thickBot="1" x14ac:dyDescent="0.3">
      <c r="A6" s="65"/>
      <c r="B6" s="330"/>
      <c r="C6" s="52">
        <v>2017</v>
      </c>
      <c r="D6" s="52">
        <v>2018</v>
      </c>
      <c r="E6" s="52" t="s">
        <v>498</v>
      </c>
      <c r="F6" s="53">
        <v>2018</v>
      </c>
      <c r="G6" s="36"/>
      <c r="H6" s="36"/>
      <c r="M6" s="23"/>
      <c r="N6" s="23"/>
      <c r="O6" s="23"/>
      <c r="R6" s="34" t="s">
        <v>6</v>
      </c>
      <c r="S6" s="30">
        <v>5221026</v>
      </c>
      <c r="T6" s="59">
        <v>41.743462475444552</v>
      </c>
      <c r="U6" s="32"/>
    </row>
    <row r="7" spans="1:21" ht="18" customHeight="1" thickTop="1" x14ac:dyDescent="0.25">
      <c r="A7" s="317" t="s">
        <v>145</v>
      </c>
      <c r="B7" s="317"/>
      <c r="C7" s="317"/>
      <c r="D7" s="317"/>
      <c r="E7" s="317"/>
      <c r="F7" s="317"/>
      <c r="G7" s="36"/>
      <c r="H7" s="36"/>
      <c r="M7" s="23"/>
      <c r="N7" s="23"/>
      <c r="O7" s="23"/>
      <c r="R7" s="34" t="s">
        <v>7</v>
      </c>
      <c r="S7" s="30">
        <v>7286384</v>
      </c>
      <c r="T7" s="59">
        <v>58.256537524555441</v>
      </c>
      <c r="U7" s="29"/>
    </row>
    <row r="8" spans="1:21" ht="18" customHeight="1" x14ac:dyDescent="0.25">
      <c r="A8" s="60" t="s">
        <v>134</v>
      </c>
      <c r="B8" s="23">
        <v>15376122</v>
      </c>
      <c r="C8" s="23">
        <v>10739830</v>
      </c>
      <c r="D8" s="23">
        <v>12507411</v>
      </c>
      <c r="E8" s="31">
        <v>0.16458184161201805</v>
      </c>
      <c r="F8" s="60"/>
      <c r="G8" s="28"/>
      <c r="H8" s="28"/>
      <c r="M8" s="23"/>
      <c r="N8" s="23"/>
      <c r="O8" s="23"/>
      <c r="T8" s="59">
        <v>100</v>
      </c>
      <c r="U8" s="29"/>
    </row>
    <row r="9" spans="1:21" s="35" customFormat="1" ht="18" customHeight="1" x14ac:dyDescent="0.25">
      <c r="A9" s="26" t="s">
        <v>144</v>
      </c>
      <c r="B9" s="22">
        <v>5994891</v>
      </c>
      <c r="C9" s="22">
        <v>4608147</v>
      </c>
      <c r="D9" s="22">
        <v>5221026</v>
      </c>
      <c r="E9" s="27">
        <v>0.13299901240129711</v>
      </c>
      <c r="F9" s="27">
        <v>0.41743459137946293</v>
      </c>
      <c r="G9" s="28"/>
      <c r="H9" s="28"/>
      <c r="M9" s="22"/>
      <c r="N9" s="22"/>
      <c r="O9" s="22"/>
      <c r="P9" s="32"/>
      <c r="Q9" s="32"/>
      <c r="R9" s="35" t="s">
        <v>126</v>
      </c>
      <c r="S9" s="30">
        <v>12507410</v>
      </c>
      <c r="T9" s="59"/>
      <c r="U9" s="29"/>
    </row>
    <row r="10" spans="1:21" ht="18" customHeight="1" x14ac:dyDescent="0.25">
      <c r="A10" s="113" t="s">
        <v>276</v>
      </c>
      <c r="B10" s="23">
        <v>5516419</v>
      </c>
      <c r="C10" s="23">
        <v>4284468</v>
      </c>
      <c r="D10" s="23">
        <v>4827898</v>
      </c>
      <c r="E10" s="31">
        <v>0.12683721759621031</v>
      </c>
      <c r="F10" s="31">
        <v>0.92470292237579355</v>
      </c>
      <c r="G10" s="60"/>
      <c r="H10" s="23"/>
      <c r="I10" s="23"/>
      <c r="J10" s="23"/>
      <c r="M10" s="23"/>
      <c r="N10" s="23"/>
      <c r="O10" s="23"/>
      <c r="R10" s="34" t="s">
        <v>8</v>
      </c>
      <c r="S10" s="30">
        <v>7444594</v>
      </c>
      <c r="T10" s="59">
        <v>59.521467673962881</v>
      </c>
      <c r="U10" s="32"/>
    </row>
    <row r="11" spans="1:21" ht="18" customHeight="1" x14ac:dyDescent="0.25">
      <c r="A11" s="113" t="s">
        <v>277</v>
      </c>
      <c r="B11" s="23">
        <v>93138</v>
      </c>
      <c r="C11" s="23">
        <v>60683</v>
      </c>
      <c r="D11" s="23">
        <v>80212</v>
      </c>
      <c r="E11" s="31">
        <v>0.32181994957401577</v>
      </c>
      <c r="F11" s="31">
        <v>1.5363263848906326E-2</v>
      </c>
      <c r="G11" s="60"/>
      <c r="H11" s="23"/>
      <c r="I11" s="23"/>
      <c r="J11" s="23"/>
      <c r="M11" s="23"/>
      <c r="N11" s="23"/>
      <c r="O11" s="23"/>
      <c r="R11" s="34" t="s">
        <v>9</v>
      </c>
      <c r="S11" s="30">
        <v>952635</v>
      </c>
      <c r="T11" s="59">
        <v>7.6165649003270861</v>
      </c>
      <c r="U11" s="29"/>
    </row>
    <row r="12" spans="1:21" ht="18" customHeight="1" x14ac:dyDescent="0.25">
      <c r="A12" s="113" t="s">
        <v>278</v>
      </c>
      <c r="B12" s="23">
        <v>385334</v>
      </c>
      <c r="C12" s="23">
        <v>262996</v>
      </c>
      <c r="D12" s="23">
        <v>312916</v>
      </c>
      <c r="E12" s="31">
        <v>0.18981277281783754</v>
      </c>
      <c r="F12" s="31">
        <v>5.9933813775300104E-2</v>
      </c>
      <c r="G12" s="28"/>
      <c r="H12" s="33"/>
      <c r="M12" s="23"/>
      <c r="N12" s="23"/>
      <c r="O12" s="23"/>
      <c r="R12" s="34" t="s">
        <v>10</v>
      </c>
      <c r="S12" s="30">
        <v>4110181</v>
      </c>
      <c r="T12" s="59">
        <v>32.861967425710034</v>
      </c>
      <c r="U12" s="29"/>
    </row>
    <row r="13" spans="1:21" s="35" customFormat="1" ht="18" customHeight="1" x14ac:dyDescent="0.25">
      <c r="A13" s="26" t="s">
        <v>143</v>
      </c>
      <c r="B13" s="22">
        <v>9381232</v>
      </c>
      <c r="C13" s="22">
        <v>6131683</v>
      </c>
      <c r="D13" s="22">
        <v>7286384</v>
      </c>
      <c r="E13" s="27">
        <v>0.18831713903018144</v>
      </c>
      <c r="F13" s="27">
        <v>0.58256532866793931</v>
      </c>
      <c r="G13" s="28"/>
      <c r="H13" s="28"/>
      <c r="M13" s="22"/>
      <c r="N13" s="22"/>
      <c r="O13" s="22"/>
      <c r="P13" s="32"/>
      <c r="Q13" s="32"/>
      <c r="R13" s="34"/>
      <c r="S13" s="34"/>
      <c r="T13" s="59">
        <v>100</v>
      </c>
      <c r="U13" s="29"/>
    </row>
    <row r="14" spans="1:21" ht="18" customHeight="1" x14ac:dyDescent="0.25">
      <c r="A14" s="113" t="s">
        <v>276</v>
      </c>
      <c r="B14" s="23">
        <v>3719140</v>
      </c>
      <c r="C14" s="23">
        <v>2399076</v>
      </c>
      <c r="D14" s="23">
        <v>2616696</v>
      </c>
      <c r="E14" s="31">
        <v>9.0709923320478378E-2</v>
      </c>
      <c r="F14" s="31">
        <v>0.35912134194409739</v>
      </c>
      <c r="G14" s="28"/>
      <c r="H14" s="33"/>
      <c r="M14" s="23"/>
      <c r="N14" s="23"/>
      <c r="O14" s="23"/>
      <c r="T14" s="59"/>
      <c r="U14" s="29"/>
    </row>
    <row r="15" spans="1:21" ht="18" customHeight="1" x14ac:dyDescent="0.25">
      <c r="A15" s="113" t="s">
        <v>277</v>
      </c>
      <c r="B15" s="23">
        <v>1089417</v>
      </c>
      <c r="C15" s="23">
        <v>730289</v>
      </c>
      <c r="D15" s="23">
        <v>872423</v>
      </c>
      <c r="E15" s="31">
        <v>0.19462705860282711</v>
      </c>
      <c r="F15" s="31">
        <v>0.11973332725807478</v>
      </c>
      <c r="G15" s="28"/>
      <c r="H15" s="33"/>
      <c r="J15" s="30"/>
      <c r="U15" s="29"/>
    </row>
    <row r="16" spans="1:21" ht="18" customHeight="1" x14ac:dyDescent="0.25">
      <c r="A16" s="113" t="s">
        <v>278</v>
      </c>
      <c r="B16" s="23">
        <v>4572675</v>
      </c>
      <c r="C16" s="23">
        <v>3002318</v>
      </c>
      <c r="D16" s="23">
        <v>3797265</v>
      </c>
      <c r="E16" s="31">
        <v>0.26477774839307494</v>
      </c>
      <c r="F16" s="31">
        <v>0.52114533079782788</v>
      </c>
      <c r="G16" s="28"/>
      <c r="H16" s="33"/>
      <c r="M16" s="23"/>
      <c r="N16" s="23"/>
      <c r="O16" s="23"/>
    </row>
    <row r="17" spans="1:15" ht="18" customHeight="1" x14ac:dyDescent="0.25">
      <c r="A17" s="317" t="s">
        <v>146</v>
      </c>
      <c r="B17" s="317"/>
      <c r="C17" s="317"/>
      <c r="D17" s="317"/>
      <c r="E17" s="317"/>
      <c r="F17" s="317"/>
      <c r="G17" s="28"/>
      <c r="H17" s="33"/>
      <c r="M17" s="23"/>
      <c r="N17" s="23"/>
      <c r="O17" s="23"/>
    </row>
    <row r="18" spans="1:15" ht="18" customHeight="1" x14ac:dyDescent="0.25">
      <c r="A18" s="60" t="s">
        <v>134</v>
      </c>
      <c r="B18" s="23">
        <v>5839006</v>
      </c>
      <c r="C18" s="23">
        <v>3822379</v>
      </c>
      <c r="D18" s="23">
        <v>4382087</v>
      </c>
      <c r="E18" s="31">
        <v>0.14642922640585876</v>
      </c>
      <c r="F18" s="61"/>
      <c r="G18" s="28"/>
      <c r="K18" s="117"/>
      <c r="M18" s="23"/>
      <c r="N18" s="23"/>
      <c r="O18" s="23"/>
    </row>
    <row r="19" spans="1:15" ht="18" customHeight="1" x14ac:dyDescent="0.25">
      <c r="A19" s="26" t="s">
        <v>144</v>
      </c>
      <c r="B19" s="22">
        <v>1203591</v>
      </c>
      <c r="C19" s="22">
        <v>764003</v>
      </c>
      <c r="D19" s="22">
        <v>920025</v>
      </c>
      <c r="E19" s="27">
        <v>0.20421647558975553</v>
      </c>
      <c r="F19" s="27">
        <v>0.20995133140898389</v>
      </c>
      <c r="G19" s="28"/>
      <c r="H19" s="22"/>
      <c r="I19" s="30"/>
      <c r="K19" s="230"/>
      <c r="L19" s="34"/>
      <c r="M19" s="23"/>
      <c r="N19" s="23"/>
      <c r="O19" s="23"/>
    </row>
    <row r="20" spans="1:15" ht="18" customHeight="1" x14ac:dyDescent="0.25">
      <c r="A20" s="113" t="s">
        <v>276</v>
      </c>
      <c r="B20" s="23">
        <v>1126945</v>
      </c>
      <c r="C20" s="23">
        <v>717217</v>
      </c>
      <c r="D20" s="23">
        <v>854522</v>
      </c>
      <c r="E20" s="31">
        <v>0.19144136293478822</v>
      </c>
      <c r="F20" s="31">
        <v>0.92880302165702022</v>
      </c>
      <c r="G20" s="28"/>
      <c r="H20" s="23"/>
      <c r="M20" s="23"/>
      <c r="N20" s="23"/>
      <c r="O20" s="23"/>
    </row>
    <row r="21" spans="1:15" ht="18" customHeight="1" x14ac:dyDescent="0.25">
      <c r="A21" s="113" t="s">
        <v>277</v>
      </c>
      <c r="B21" s="23">
        <v>57912</v>
      </c>
      <c r="C21" s="23">
        <v>35044</v>
      </c>
      <c r="D21" s="23">
        <v>52056</v>
      </c>
      <c r="E21" s="31">
        <v>0.48544686679602783</v>
      </c>
      <c r="F21" s="31">
        <v>5.6581071166544386E-2</v>
      </c>
      <c r="G21" s="28"/>
      <c r="H21" s="23"/>
      <c r="J21" s="117"/>
      <c r="K21" s="30"/>
      <c r="M21" s="23"/>
      <c r="N21" s="23"/>
      <c r="O21" s="23"/>
    </row>
    <row r="22" spans="1:15" ht="18" customHeight="1" x14ac:dyDescent="0.25">
      <c r="A22" s="113" t="s">
        <v>278</v>
      </c>
      <c r="B22" s="23">
        <v>18734</v>
      </c>
      <c r="C22" s="23">
        <v>11742</v>
      </c>
      <c r="D22" s="23">
        <v>13447</v>
      </c>
      <c r="E22" s="31">
        <v>0.14520524612502128</v>
      </c>
      <c r="F22" s="31">
        <v>1.4615907176435423E-2</v>
      </c>
      <c r="G22" s="28"/>
      <c r="H22" s="23"/>
      <c r="J22" s="117"/>
      <c r="K22" s="30"/>
      <c r="M22" s="23"/>
      <c r="N22" s="23"/>
      <c r="O22" s="23"/>
    </row>
    <row r="23" spans="1:15" ht="18" customHeight="1" x14ac:dyDescent="0.25">
      <c r="A23" s="26" t="s">
        <v>143</v>
      </c>
      <c r="B23" s="22">
        <v>4635416</v>
      </c>
      <c r="C23" s="22">
        <v>3058376</v>
      </c>
      <c r="D23" s="22">
        <v>3462062</v>
      </c>
      <c r="E23" s="27">
        <v>0.13199358090699115</v>
      </c>
      <c r="F23" s="27">
        <v>0.79004866859101608</v>
      </c>
      <c r="G23" s="28"/>
      <c r="H23" s="22"/>
      <c r="J23" s="117"/>
      <c r="K23" s="30"/>
      <c r="M23" s="23"/>
      <c r="N23" s="23"/>
      <c r="O23" s="23"/>
    </row>
    <row r="24" spans="1:15" ht="18" customHeight="1" x14ac:dyDescent="0.25">
      <c r="A24" s="113" t="s">
        <v>276</v>
      </c>
      <c r="B24" s="23">
        <v>2485939</v>
      </c>
      <c r="C24" s="23">
        <v>1622956</v>
      </c>
      <c r="D24" s="23">
        <v>1842868</v>
      </c>
      <c r="E24" s="31">
        <v>0.13550090082540747</v>
      </c>
      <c r="F24" s="31">
        <v>0.53230358092951546</v>
      </c>
      <c r="G24" s="28"/>
      <c r="H24" s="23"/>
      <c r="M24" s="23"/>
      <c r="N24" s="23"/>
      <c r="O24" s="23"/>
    </row>
    <row r="25" spans="1:15" ht="18" customHeight="1" x14ac:dyDescent="0.25">
      <c r="A25" s="113" t="s">
        <v>277</v>
      </c>
      <c r="B25" s="23">
        <v>1907603</v>
      </c>
      <c r="C25" s="23">
        <v>1268607</v>
      </c>
      <c r="D25" s="23">
        <v>1396315</v>
      </c>
      <c r="E25" s="31">
        <v>0.10066789793844745</v>
      </c>
      <c r="F25" s="31">
        <v>0.40331888914756581</v>
      </c>
      <c r="G25" s="28"/>
      <c r="H25" s="23"/>
    </row>
    <row r="26" spans="1:15" ht="18" customHeight="1" x14ac:dyDescent="0.25">
      <c r="A26" s="113" t="s">
        <v>278</v>
      </c>
      <c r="B26" s="23">
        <v>241874</v>
      </c>
      <c r="C26" s="23">
        <v>166813</v>
      </c>
      <c r="D26" s="23">
        <v>222879</v>
      </c>
      <c r="E26" s="31">
        <v>0.33610090340680882</v>
      </c>
      <c r="F26" s="31">
        <v>6.4377529922918772E-2</v>
      </c>
      <c r="G26" s="28"/>
      <c r="H26" s="23"/>
      <c r="M26" s="23"/>
      <c r="N26" s="23"/>
      <c r="O26" s="23"/>
    </row>
    <row r="27" spans="1:15" ht="18" customHeight="1" x14ac:dyDescent="0.25">
      <c r="A27" s="317" t="s">
        <v>136</v>
      </c>
      <c r="B27" s="317"/>
      <c r="C27" s="317"/>
      <c r="D27" s="317"/>
      <c r="E27" s="317"/>
      <c r="F27" s="317"/>
      <c r="G27" s="28"/>
      <c r="H27" s="33"/>
      <c r="M27" s="23"/>
      <c r="N27" s="23"/>
      <c r="O27" s="23"/>
    </row>
    <row r="28" spans="1:15" ht="18" customHeight="1" x14ac:dyDescent="0.25">
      <c r="A28" s="60" t="s">
        <v>134</v>
      </c>
      <c r="B28" s="23">
        <v>9537116</v>
      </c>
      <c r="C28" s="23">
        <v>6917451</v>
      </c>
      <c r="D28" s="23">
        <v>8125324</v>
      </c>
      <c r="E28" s="31">
        <v>0.17461244033387444</v>
      </c>
      <c r="F28" s="28"/>
      <c r="G28" s="28"/>
      <c r="H28" s="28"/>
      <c r="M28" s="23"/>
      <c r="N28" s="23"/>
      <c r="O28" s="23"/>
    </row>
    <row r="29" spans="1:15" ht="18" customHeight="1" x14ac:dyDescent="0.25">
      <c r="A29" s="26" t="s">
        <v>341</v>
      </c>
      <c r="B29" s="22">
        <v>4791300</v>
      </c>
      <c r="C29" s="22">
        <v>3844144</v>
      </c>
      <c r="D29" s="22">
        <v>4301001</v>
      </c>
      <c r="E29" s="27">
        <v>0.11884492360327813</v>
      </c>
      <c r="F29" s="27">
        <v>0.52933286106498645</v>
      </c>
      <c r="G29" s="28"/>
      <c r="H29" s="33"/>
      <c r="M29" s="23"/>
      <c r="N29" s="23"/>
      <c r="O29" s="23"/>
    </row>
    <row r="30" spans="1:15" ht="18" customHeight="1" x14ac:dyDescent="0.25">
      <c r="A30" s="113" t="s">
        <v>342</v>
      </c>
      <c r="B30" s="23">
        <v>4389474</v>
      </c>
      <c r="C30" s="23">
        <v>3567251</v>
      </c>
      <c r="D30" s="23">
        <v>3973376</v>
      </c>
      <c r="E30" s="31">
        <v>0.11384817048197618</v>
      </c>
      <c r="F30" s="31">
        <v>0.92382587216324763</v>
      </c>
      <c r="G30" s="28"/>
      <c r="H30" s="33"/>
      <c r="M30" s="23"/>
      <c r="N30" s="23"/>
      <c r="O30" s="23"/>
    </row>
    <row r="31" spans="1:15" ht="18" customHeight="1" x14ac:dyDescent="0.25">
      <c r="A31" s="113" t="s">
        <v>343</v>
      </c>
      <c r="B31" s="23">
        <v>35226</v>
      </c>
      <c r="C31" s="23">
        <v>25639</v>
      </c>
      <c r="D31" s="23">
        <v>28156</v>
      </c>
      <c r="E31" s="31">
        <v>9.8170755489683681E-2</v>
      </c>
      <c r="F31" s="31">
        <v>6.5463830396691371E-3</v>
      </c>
      <c r="G31" s="28"/>
      <c r="H31" s="33"/>
      <c r="M31" s="23"/>
      <c r="N31" s="23"/>
      <c r="O31" s="23"/>
    </row>
    <row r="32" spans="1:15" ht="18" customHeight="1" x14ac:dyDescent="0.25">
      <c r="A32" s="113" t="s">
        <v>344</v>
      </c>
      <c r="B32" s="23">
        <v>366600</v>
      </c>
      <c r="C32" s="23">
        <v>251254</v>
      </c>
      <c r="D32" s="23">
        <v>299469</v>
      </c>
      <c r="E32" s="31">
        <v>0.19189744242877727</v>
      </c>
      <c r="F32" s="31">
        <v>6.962774479708328E-2</v>
      </c>
      <c r="G32" s="28"/>
      <c r="H32" s="33"/>
      <c r="M32" s="23"/>
      <c r="N32" s="23"/>
      <c r="O32" s="23"/>
    </row>
    <row r="33" spans="1:15" ht="18" customHeight="1" x14ac:dyDescent="0.25">
      <c r="A33" s="26" t="s">
        <v>345</v>
      </c>
      <c r="B33" s="22">
        <v>4745816</v>
      </c>
      <c r="C33" s="22">
        <v>3073307</v>
      </c>
      <c r="D33" s="22">
        <v>3824322</v>
      </c>
      <c r="E33" s="27">
        <v>0.24436706127959232</v>
      </c>
      <c r="F33" s="27">
        <v>0.47066701586299819</v>
      </c>
      <c r="G33" s="28"/>
      <c r="H33" s="33"/>
      <c r="M33" s="23"/>
      <c r="N33" s="23"/>
      <c r="O33" s="23"/>
    </row>
    <row r="34" spans="1:15" ht="18" customHeight="1" x14ac:dyDescent="0.25">
      <c r="A34" s="113" t="s">
        <v>342</v>
      </c>
      <c r="B34" s="23">
        <v>1233201</v>
      </c>
      <c r="C34" s="23">
        <v>776120</v>
      </c>
      <c r="D34" s="23">
        <v>773828</v>
      </c>
      <c r="E34" s="31">
        <v>-2.953151574498789E-3</v>
      </c>
      <c r="F34" s="31">
        <v>0.2023438402937828</v>
      </c>
      <c r="G34" s="28"/>
      <c r="H34" s="33"/>
      <c r="M34" s="23"/>
      <c r="N34" s="23"/>
      <c r="O34" s="23"/>
    </row>
    <row r="35" spans="1:15" ht="18" customHeight="1" x14ac:dyDescent="0.25">
      <c r="A35" s="113" t="s">
        <v>343</v>
      </c>
      <c r="B35" s="23">
        <v>-818186</v>
      </c>
      <c r="C35" s="23">
        <v>-538318</v>
      </c>
      <c r="D35" s="23">
        <v>-523892</v>
      </c>
      <c r="E35" s="31">
        <v>2.6798286514662338E-2</v>
      </c>
      <c r="F35" s="31">
        <v>-0.13698951082048008</v>
      </c>
      <c r="G35" s="33"/>
      <c r="H35" s="33"/>
      <c r="M35" s="23"/>
      <c r="N35" s="23"/>
      <c r="O35" s="23"/>
    </row>
    <row r="36" spans="1:15" ht="18" customHeight="1" thickBot="1" x14ac:dyDescent="0.3">
      <c r="A36" s="66" t="s">
        <v>344</v>
      </c>
      <c r="B36" s="66">
        <v>4330801</v>
      </c>
      <c r="C36" s="66">
        <v>2835505</v>
      </c>
      <c r="D36" s="66">
        <v>3574386</v>
      </c>
      <c r="E36" s="67">
        <v>0.26058180112537271</v>
      </c>
      <c r="F36" s="67">
        <v>0.93464567052669734</v>
      </c>
      <c r="G36" s="28"/>
      <c r="H36" s="33"/>
      <c r="M36" s="23"/>
      <c r="N36" s="23"/>
      <c r="O36" s="23"/>
    </row>
    <row r="37" spans="1:15" ht="25.5" customHeight="1" thickTop="1" x14ac:dyDescent="0.25">
      <c r="A37" s="324" t="s">
        <v>457</v>
      </c>
      <c r="B37" s="325"/>
      <c r="C37" s="325"/>
      <c r="D37" s="325"/>
      <c r="E37" s="325"/>
      <c r="F37" s="60"/>
      <c r="G37" s="60"/>
      <c r="H37" s="60"/>
      <c r="M37" s="23"/>
      <c r="N37" s="23"/>
      <c r="O37" s="23"/>
    </row>
    <row r="39" spans="1:15" ht="15.9" customHeight="1" x14ac:dyDescent="0.25">
      <c r="A39" s="329"/>
      <c r="B39" s="329"/>
      <c r="C39" s="329"/>
      <c r="D39" s="329"/>
      <c r="E39" s="329"/>
      <c r="F39" s="298"/>
      <c r="G39" s="298"/>
      <c r="H39" s="298"/>
    </row>
    <row r="40" spans="1:15" ht="15.9" customHeight="1" x14ac:dyDescent="0.25"/>
    <row r="41" spans="1:15" ht="15.9" customHeight="1" x14ac:dyDescent="0.25">
      <c r="G41" s="298"/>
    </row>
    <row r="42" spans="1:15" ht="15.9" customHeight="1" x14ac:dyDescent="0.25">
      <c r="H42" s="62"/>
      <c r="I42" s="30"/>
      <c r="J42" s="30"/>
      <c r="K42" s="30"/>
    </row>
    <row r="43" spans="1:15" ht="15.9" customHeight="1" x14ac:dyDescent="0.25">
      <c r="G43" s="298"/>
      <c r="I43" s="30"/>
      <c r="J43" s="30"/>
      <c r="K43" s="30"/>
    </row>
    <row r="44" spans="1:15" ht="15.9" customHeight="1" x14ac:dyDescent="0.25">
      <c r="I44" s="30"/>
      <c r="J44" s="30"/>
      <c r="K44" s="30"/>
    </row>
    <row r="45" spans="1:15" ht="15.9" customHeight="1" x14ac:dyDescent="0.25">
      <c r="G45" s="298"/>
      <c r="I45" s="30"/>
      <c r="J45" s="30"/>
      <c r="K45" s="30"/>
    </row>
    <row r="46" spans="1:15" ht="15.9" customHeight="1" x14ac:dyDescent="0.25">
      <c r="I46" s="30"/>
      <c r="J46" s="30"/>
      <c r="K46" s="30"/>
    </row>
    <row r="47" spans="1:15" ht="15.9" customHeight="1" x14ac:dyDescent="0.25">
      <c r="G47" s="298"/>
      <c r="I47" s="30"/>
      <c r="J47" s="30"/>
      <c r="K47" s="30"/>
    </row>
    <row r="48" spans="1:15" ht="15.9" customHeight="1" x14ac:dyDescent="0.25">
      <c r="I48" s="30"/>
      <c r="J48" s="30"/>
      <c r="K48" s="30"/>
    </row>
    <row r="49" spans="7:11" ht="15.9" customHeight="1" x14ac:dyDescent="0.25">
      <c r="G49" s="298"/>
      <c r="I49" s="30"/>
      <c r="J49" s="30"/>
      <c r="K49" s="30"/>
    </row>
    <row r="50" spans="7:11" ht="15.9" customHeight="1" x14ac:dyDescent="0.25">
      <c r="I50" s="30"/>
      <c r="J50" s="30"/>
      <c r="K50" s="30"/>
    </row>
    <row r="51" spans="7:11" ht="15.9" customHeight="1" x14ac:dyDescent="0.25">
      <c r="G51" s="298"/>
    </row>
    <row r="52" spans="7:11" ht="15.9" customHeight="1" x14ac:dyDescent="0.25">
      <c r="I52" s="30"/>
      <c r="J52" s="30"/>
      <c r="K52" s="30"/>
    </row>
    <row r="53" spans="7:11" ht="15.9" customHeight="1" x14ac:dyDescent="0.25">
      <c r="G53" s="298"/>
      <c r="I53" s="30"/>
      <c r="J53" s="30"/>
      <c r="K53" s="30"/>
    </row>
    <row r="54" spans="7:11" ht="15.9" customHeight="1" x14ac:dyDescent="0.25">
      <c r="I54" s="30"/>
      <c r="J54" s="30"/>
      <c r="K54" s="30"/>
    </row>
    <row r="55" spans="7:11" ht="15.9" customHeight="1" x14ac:dyDescent="0.25">
      <c r="G55" s="298"/>
      <c r="I55" s="30"/>
      <c r="J55" s="30"/>
      <c r="K55" s="30"/>
    </row>
    <row r="56" spans="7:11" ht="15.9" customHeight="1" x14ac:dyDescent="0.25">
      <c r="I56" s="30"/>
      <c r="J56" s="30"/>
      <c r="K56" s="30"/>
    </row>
    <row r="57" spans="7:11" ht="15.9" customHeight="1" x14ac:dyDescent="0.25">
      <c r="G57" s="298"/>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298"/>
      <c r="I60" s="30"/>
      <c r="J60" s="30"/>
      <c r="K60" s="30"/>
    </row>
    <row r="61" spans="7:11" ht="15.9" customHeight="1" x14ac:dyDescent="0.25"/>
    <row r="62" spans="7:11" ht="15.9" customHeight="1" x14ac:dyDescent="0.25">
      <c r="G62" s="298"/>
      <c r="I62" s="30"/>
      <c r="J62" s="30"/>
      <c r="K62" s="30"/>
    </row>
    <row r="63" spans="7:11" ht="15.9" customHeight="1" x14ac:dyDescent="0.25">
      <c r="I63" s="30"/>
      <c r="J63" s="30"/>
      <c r="K63" s="30"/>
    </row>
    <row r="64" spans="7:11" ht="15.9" customHeight="1" x14ac:dyDescent="0.25">
      <c r="G64" s="298"/>
      <c r="I64" s="30"/>
      <c r="J64" s="30"/>
      <c r="K64" s="30"/>
    </row>
    <row r="65" spans="1:11" ht="15.9" customHeight="1" x14ac:dyDescent="0.25">
      <c r="I65" s="30"/>
      <c r="J65" s="30"/>
      <c r="K65" s="30"/>
    </row>
    <row r="66" spans="1:11" ht="15.9" customHeight="1" x14ac:dyDescent="0.25">
      <c r="G66" s="298"/>
      <c r="I66" s="30"/>
      <c r="J66" s="30"/>
      <c r="K66" s="30"/>
    </row>
    <row r="67" spans="1:11" ht="15.9" customHeight="1" x14ac:dyDescent="0.25">
      <c r="I67" s="30"/>
      <c r="J67" s="30"/>
      <c r="K67" s="30"/>
    </row>
    <row r="68" spans="1:11" ht="15.9" customHeight="1" x14ac:dyDescent="0.25">
      <c r="G68" s="298"/>
      <c r="I68" s="30"/>
      <c r="J68" s="30"/>
      <c r="K68" s="30"/>
    </row>
    <row r="69" spans="1:11" ht="15.9" customHeight="1" x14ac:dyDescent="0.25">
      <c r="I69" s="30"/>
      <c r="J69" s="30"/>
      <c r="K69" s="30"/>
    </row>
    <row r="70" spans="1:11" ht="15.9" customHeight="1" x14ac:dyDescent="0.25">
      <c r="G70" s="298"/>
      <c r="I70" s="30"/>
      <c r="J70" s="30"/>
      <c r="K70" s="30"/>
    </row>
    <row r="71" spans="1:11" ht="15.9" customHeight="1" x14ac:dyDescent="0.25"/>
    <row r="72" spans="1:11" ht="15.9" customHeight="1" x14ac:dyDescent="0.25">
      <c r="G72" s="298"/>
    </row>
    <row r="73" spans="1:11" ht="15.9" customHeight="1" x14ac:dyDescent="0.25"/>
    <row r="74" spans="1:11" ht="15.9" customHeight="1" x14ac:dyDescent="0.25">
      <c r="G74" s="298"/>
    </row>
    <row r="75" spans="1:11" ht="15.9" customHeight="1" x14ac:dyDescent="0.25"/>
    <row r="76" spans="1:11" ht="15.9" customHeight="1" x14ac:dyDescent="0.25">
      <c r="G76" s="298"/>
    </row>
    <row r="77" spans="1:11" ht="15.9" customHeight="1" x14ac:dyDescent="0.25"/>
    <row r="78" spans="1:11" ht="15.9" customHeight="1" x14ac:dyDescent="0.25">
      <c r="G78" s="298"/>
    </row>
    <row r="79" spans="1:11" ht="15.9" customHeight="1" x14ac:dyDescent="0.25">
      <c r="A79" s="29"/>
      <c r="B79" s="29"/>
      <c r="C79" s="29"/>
      <c r="D79" s="29"/>
      <c r="E79" s="29"/>
    </row>
    <row r="80" spans="1:11" ht="15.9" customHeight="1" thickBot="1" x14ac:dyDescent="0.3">
      <c r="A80" s="100"/>
      <c r="B80" s="100"/>
      <c r="C80" s="100"/>
      <c r="D80" s="100"/>
      <c r="E80" s="100"/>
      <c r="F80" s="100"/>
    </row>
    <row r="81" spans="1:6" ht="26.25" customHeight="1" thickTop="1" x14ac:dyDescent="0.25">
      <c r="A81" s="327"/>
      <c r="B81" s="328"/>
      <c r="C81" s="328"/>
      <c r="D81" s="328"/>
      <c r="E81" s="328"/>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view="pageBreakPreview" zoomScale="80" zoomScaleNormal="100" zoomScaleSheetLayoutView="80" workbookViewId="0">
      <selection sqref="A1:XFD1048576"/>
    </sheetView>
  </sheetViews>
  <sheetFormatPr baseColWidth="10" defaultColWidth="11.44140625" defaultRowHeight="11.4" x14ac:dyDescent="0.2"/>
  <cols>
    <col min="1" max="1" width="34.6640625" style="68" customWidth="1"/>
    <col min="2" max="2" width="13.6640625" style="68" customWidth="1"/>
    <col min="3" max="3" width="13.5546875" style="84" customWidth="1"/>
    <col min="4" max="4" width="11.6640625" style="68" customWidth="1"/>
    <col min="5" max="5" width="12.88671875" style="68" customWidth="1"/>
    <col min="6" max="6" width="12.6640625" style="68" customWidth="1"/>
    <col min="7" max="7" width="17.44140625" style="68" customWidth="1"/>
    <col min="8" max="8" width="13.88671875" style="68" bestFit="1" customWidth="1"/>
    <col min="9" max="9" width="15.33203125" style="68" bestFit="1" customWidth="1"/>
    <col min="10" max="16384" width="11.44140625" style="68"/>
  </cols>
  <sheetData>
    <row r="1" spans="1:256" ht="15.9" customHeight="1" x14ac:dyDescent="0.2">
      <c r="A1" s="320" t="s">
        <v>475</v>
      </c>
      <c r="B1" s="320"/>
      <c r="C1" s="320"/>
      <c r="D1" s="320"/>
      <c r="U1" s="69"/>
      <c r="V1" s="69"/>
      <c r="W1" s="69"/>
      <c r="X1" s="69"/>
      <c r="Y1" s="69"/>
      <c r="Z1" s="69"/>
    </row>
    <row r="2" spans="1:256" ht="15.9" customHeight="1" x14ac:dyDescent="0.2">
      <c r="A2" s="317" t="s">
        <v>150</v>
      </c>
      <c r="B2" s="317"/>
      <c r="C2" s="317"/>
      <c r="D2" s="317"/>
      <c r="E2" s="69"/>
      <c r="F2" s="69"/>
      <c r="G2" s="69"/>
      <c r="H2" s="69"/>
      <c r="I2" s="69"/>
      <c r="J2" s="69"/>
      <c r="K2" s="69"/>
      <c r="L2" s="69"/>
      <c r="M2" s="69"/>
      <c r="N2" s="69"/>
      <c r="O2" s="69"/>
      <c r="P2" s="69"/>
      <c r="Q2" s="332"/>
      <c r="R2" s="332"/>
      <c r="S2" s="332"/>
      <c r="T2" s="332"/>
      <c r="U2" s="69"/>
      <c r="V2" s="69" t="s">
        <v>169</v>
      </c>
      <c r="W2" s="69"/>
      <c r="X2" s="69"/>
      <c r="Y2" s="69"/>
      <c r="Z2" s="69"/>
      <c r="AA2" s="299"/>
      <c r="AB2" s="299"/>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c r="EZ2" s="332"/>
      <c r="FA2" s="332"/>
      <c r="FB2" s="332"/>
      <c r="FC2" s="332"/>
      <c r="FD2" s="332"/>
      <c r="FE2" s="332"/>
      <c r="FF2" s="332"/>
      <c r="FG2" s="332"/>
      <c r="FH2" s="332"/>
      <c r="FI2" s="332"/>
      <c r="FJ2" s="332"/>
      <c r="FK2" s="332"/>
      <c r="FL2" s="332"/>
      <c r="FM2" s="332"/>
      <c r="FN2" s="332"/>
      <c r="FO2" s="332"/>
      <c r="FP2" s="332"/>
      <c r="FQ2" s="332"/>
      <c r="FR2" s="332"/>
      <c r="FS2" s="332"/>
      <c r="FT2" s="332"/>
      <c r="FU2" s="332"/>
      <c r="FV2" s="332"/>
      <c r="FW2" s="332"/>
      <c r="FX2" s="332"/>
      <c r="FY2" s="332"/>
      <c r="FZ2" s="332"/>
      <c r="GA2" s="332"/>
      <c r="GB2" s="332"/>
      <c r="GC2" s="332"/>
      <c r="GD2" s="332"/>
      <c r="GE2" s="332"/>
      <c r="GF2" s="332"/>
      <c r="GG2" s="332"/>
      <c r="GH2" s="332"/>
      <c r="GI2" s="332"/>
      <c r="GJ2" s="332"/>
      <c r="GK2" s="332"/>
      <c r="GL2" s="332"/>
      <c r="GM2" s="332"/>
      <c r="GN2" s="332"/>
      <c r="GO2" s="332"/>
      <c r="GP2" s="332"/>
      <c r="GQ2" s="332"/>
      <c r="GR2" s="332"/>
      <c r="GS2" s="332"/>
      <c r="GT2" s="332"/>
      <c r="GU2" s="332"/>
      <c r="GV2" s="332"/>
      <c r="GW2" s="332"/>
      <c r="GX2" s="332"/>
      <c r="GY2" s="332"/>
      <c r="GZ2" s="332"/>
      <c r="HA2" s="332"/>
      <c r="HB2" s="332"/>
      <c r="HC2" s="332"/>
      <c r="HD2" s="332"/>
      <c r="HE2" s="332"/>
      <c r="HF2" s="332"/>
      <c r="HG2" s="332"/>
      <c r="HH2" s="332"/>
      <c r="HI2" s="332"/>
      <c r="HJ2" s="332"/>
      <c r="HK2" s="332"/>
      <c r="HL2" s="332"/>
      <c r="HM2" s="332"/>
      <c r="HN2" s="332"/>
      <c r="HO2" s="332"/>
      <c r="HP2" s="332"/>
      <c r="HQ2" s="332"/>
      <c r="HR2" s="332"/>
      <c r="HS2" s="332"/>
      <c r="HT2" s="332"/>
      <c r="HU2" s="332"/>
      <c r="HV2" s="332"/>
      <c r="HW2" s="332"/>
      <c r="HX2" s="332"/>
      <c r="HY2" s="332"/>
      <c r="HZ2" s="332"/>
      <c r="IA2" s="332"/>
      <c r="IB2" s="332"/>
      <c r="IC2" s="332"/>
      <c r="ID2" s="332"/>
      <c r="IE2" s="332"/>
      <c r="IF2" s="332"/>
      <c r="IG2" s="332"/>
      <c r="IH2" s="332"/>
      <c r="II2" s="332"/>
      <c r="IJ2" s="332"/>
      <c r="IK2" s="332"/>
      <c r="IL2" s="332"/>
      <c r="IM2" s="332"/>
      <c r="IN2" s="332"/>
      <c r="IO2" s="332"/>
      <c r="IP2" s="332"/>
      <c r="IQ2" s="332"/>
      <c r="IR2" s="332"/>
      <c r="IS2" s="332"/>
      <c r="IT2" s="332"/>
      <c r="IU2" s="332"/>
      <c r="IV2" s="332"/>
    </row>
    <row r="3" spans="1:256" ht="15.9" customHeight="1" thickBot="1" x14ac:dyDescent="0.25">
      <c r="A3" s="333" t="s">
        <v>244</v>
      </c>
      <c r="B3" s="333"/>
      <c r="C3" s="333"/>
      <c r="D3" s="333"/>
      <c r="E3" s="69"/>
      <c r="F3" s="69"/>
      <c r="M3" s="69"/>
      <c r="N3" s="69"/>
      <c r="O3" s="69"/>
      <c r="P3" s="69"/>
      <c r="Q3" s="332"/>
      <c r="R3" s="332"/>
      <c r="S3" s="332"/>
      <c r="T3" s="332"/>
      <c r="U3" s="69"/>
      <c r="V3" s="69"/>
      <c r="W3" s="69"/>
      <c r="X3" s="69"/>
      <c r="Y3" s="69"/>
      <c r="Z3" s="69"/>
      <c r="AA3" s="299"/>
      <c r="AB3" s="299"/>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c r="FS3" s="332"/>
      <c r="FT3" s="332"/>
      <c r="FU3" s="332"/>
      <c r="FV3" s="332"/>
      <c r="FW3" s="332"/>
      <c r="FX3" s="332"/>
      <c r="FY3" s="332"/>
      <c r="FZ3" s="332"/>
      <c r="GA3" s="332"/>
      <c r="GB3" s="332"/>
      <c r="GC3" s="332"/>
      <c r="GD3" s="332"/>
      <c r="GE3" s="332"/>
      <c r="GF3" s="332"/>
      <c r="GG3" s="332"/>
      <c r="GH3" s="332"/>
      <c r="GI3" s="332"/>
      <c r="GJ3" s="332"/>
      <c r="GK3" s="332"/>
      <c r="GL3" s="332"/>
      <c r="GM3" s="332"/>
      <c r="GN3" s="332"/>
      <c r="GO3" s="332"/>
      <c r="GP3" s="332"/>
      <c r="GQ3" s="332"/>
      <c r="GR3" s="332"/>
      <c r="GS3" s="332"/>
      <c r="GT3" s="332"/>
      <c r="GU3" s="332"/>
      <c r="GV3" s="332"/>
      <c r="GW3" s="332"/>
      <c r="GX3" s="332"/>
      <c r="GY3" s="332"/>
      <c r="GZ3" s="332"/>
      <c r="HA3" s="332"/>
      <c r="HB3" s="332"/>
      <c r="HC3" s="332"/>
      <c r="HD3" s="332"/>
      <c r="HE3" s="332"/>
      <c r="HF3" s="332"/>
      <c r="HG3" s="332"/>
      <c r="HH3" s="332"/>
      <c r="HI3" s="332"/>
      <c r="HJ3" s="332"/>
      <c r="HK3" s="332"/>
      <c r="HL3" s="332"/>
      <c r="HM3" s="332"/>
      <c r="HN3" s="332"/>
      <c r="HO3" s="332"/>
      <c r="HP3" s="332"/>
      <c r="HQ3" s="332"/>
      <c r="HR3" s="332"/>
      <c r="HS3" s="332"/>
      <c r="HT3" s="332"/>
      <c r="HU3" s="332"/>
      <c r="HV3" s="332"/>
      <c r="HW3" s="332"/>
      <c r="HX3" s="332"/>
      <c r="HY3" s="332"/>
      <c r="HZ3" s="332"/>
      <c r="IA3" s="332"/>
      <c r="IB3" s="332"/>
      <c r="IC3" s="332"/>
      <c r="ID3" s="332"/>
      <c r="IE3" s="332"/>
      <c r="IF3" s="332"/>
      <c r="IG3" s="332"/>
      <c r="IH3" s="332"/>
      <c r="II3" s="332"/>
      <c r="IJ3" s="332"/>
      <c r="IK3" s="332"/>
      <c r="IL3" s="332"/>
      <c r="IM3" s="332"/>
      <c r="IN3" s="332"/>
      <c r="IO3" s="332"/>
      <c r="IP3" s="332"/>
      <c r="IQ3" s="332"/>
      <c r="IR3" s="332"/>
      <c r="IS3" s="332"/>
      <c r="IT3" s="332"/>
      <c r="IU3" s="332"/>
      <c r="IV3" s="332"/>
    </row>
    <row r="4" spans="1:256" s="69" customFormat="1" ht="14.1" customHeight="1" thickTop="1" x14ac:dyDescent="0.25">
      <c r="A4" s="38" t="s">
        <v>151</v>
      </c>
      <c r="B4" s="64" t="s">
        <v>4</v>
      </c>
      <c r="C4" s="64" t="s">
        <v>5</v>
      </c>
      <c r="D4" s="64" t="s">
        <v>33</v>
      </c>
      <c r="U4" s="68"/>
      <c r="V4" s="68" t="s">
        <v>32</v>
      </c>
      <c r="W4" s="70">
        <v>12507411</v>
      </c>
      <c r="X4" s="71">
        <v>99.999999999999972</v>
      </c>
      <c r="Y4" s="68"/>
      <c r="Z4" s="68"/>
    </row>
    <row r="5" spans="1:256" s="69" customFormat="1" ht="14.1" customHeight="1" thickBot="1" x14ac:dyDescent="0.3">
      <c r="A5" s="65"/>
      <c r="B5" s="39"/>
      <c r="C5" s="251"/>
      <c r="D5" s="39"/>
      <c r="E5" s="73"/>
      <c r="F5" s="73"/>
      <c r="U5" s="68"/>
      <c r="V5" s="68" t="s">
        <v>38</v>
      </c>
      <c r="W5" s="70">
        <v>5456476.0565499971</v>
      </c>
      <c r="X5" s="74">
        <v>43.625943503015904</v>
      </c>
      <c r="Y5" s="68"/>
      <c r="Z5" s="68"/>
    </row>
    <row r="6" spans="1:256" ht="14.1" customHeight="1" thickTop="1" x14ac:dyDescent="0.2">
      <c r="A6" s="334" t="s">
        <v>35</v>
      </c>
      <c r="B6" s="334"/>
      <c r="C6" s="334"/>
      <c r="D6" s="334"/>
      <c r="E6" s="69"/>
      <c r="F6" s="69"/>
      <c r="V6" s="68" t="s">
        <v>36</v>
      </c>
      <c r="W6" s="70">
        <v>450789.13032999984</v>
      </c>
      <c r="X6" s="74">
        <v>3.60417619865534</v>
      </c>
    </row>
    <row r="7" spans="1:256" ht="14.1" customHeight="1" x14ac:dyDescent="0.25">
      <c r="A7" s="252">
        <v>2017</v>
      </c>
      <c r="B7" s="253">
        <v>6048414.7652500011</v>
      </c>
      <c r="C7" s="169">
        <v>437450.24535999965</v>
      </c>
      <c r="D7" s="253">
        <v>5610964.519890001</v>
      </c>
      <c r="E7" s="75"/>
      <c r="F7" s="75"/>
      <c r="V7" s="68" t="s">
        <v>37</v>
      </c>
      <c r="W7" s="70">
        <v>3065562.8836100018</v>
      </c>
      <c r="X7" s="74">
        <v>24.509971596919634</v>
      </c>
    </row>
    <row r="8" spans="1:256" ht="14.1" customHeight="1" x14ac:dyDescent="0.25">
      <c r="A8" s="254" t="s">
        <v>506</v>
      </c>
      <c r="B8" s="253">
        <v>4081736.1832399988</v>
      </c>
      <c r="C8" s="169">
        <v>307128.15665999998</v>
      </c>
      <c r="D8" s="253">
        <v>3774608.0265799989</v>
      </c>
      <c r="E8" s="75"/>
      <c r="F8" s="75"/>
      <c r="V8" s="68" t="s">
        <v>39</v>
      </c>
      <c r="W8" s="70">
        <v>2216162.6479200008</v>
      </c>
      <c r="X8" s="74">
        <v>17.718796063549849</v>
      </c>
    </row>
    <row r="9" spans="1:256" ht="14.1" customHeight="1" x14ac:dyDescent="0.25">
      <c r="A9" s="254" t="s">
        <v>507</v>
      </c>
      <c r="B9" s="253">
        <v>5456476.0565499971</v>
      </c>
      <c r="C9" s="169">
        <v>386562.45108000003</v>
      </c>
      <c r="D9" s="253">
        <v>5069913.605469997</v>
      </c>
      <c r="E9" s="75"/>
      <c r="F9" s="75"/>
      <c r="V9" s="68" t="s">
        <v>40</v>
      </c>
      <c r="W9" s="70">
        <v>1318420.2815899998</v>
      </c>
      <c r="X9" s="74">
        <v>10.541112637859264</v>
      </c>
    </row>
    <row r="10" spans="1:256" ht="14.1" customHeight="1" x14ac:dyDescent="0.25">
      <c r="A10" s="168" t="s">
        <v>508</v>
      </c>
      <c r="B10" s="257">
        <v>33.680272599557327</v>
      </c>
      <c r="C10" s="257">
        <v>25.863566298786523</v>
      </c>
      <c r="D10" s="257">
        <v>34.31629376530563</v>
      </c>
      <c r="E10" s="77"/>
      <c r="F10" s="77"/>
      <c r="V10" s="69" t="s">
        <v>170</v>
      </c>
    </row>
    <row r="11" spans="1:256" ht="14.1" customHeight="1" x14ac:dyDescent="0.25">
      <c r="A11" s="168"/>
      <c r="B11" s="255"/>
      <c r="C11" s="256"/>
      <c r="D11" s="255"/>
      <c r="E11" s="77"/>
      <c r="F11" s="77"/>
      <c r="G11"/>
      <c r="H11"/>
      <c r="I11"/>
      <c r="V11" s="68" t="s">
        <v>34</v>
      </c>
      <c r="W11" s="70">
        <v>4382087</v>
      </c>
      <c r="X11" s="71">
        <v>100.00000000000001</v>
      </c>
    </row>
    <row r="12" spans="1:256" ht="14.1" customHeight="1" x14ac:dyDescent="0.25">
      <c r="A12" s="334" t="s">
        <v>414</v>
      </c>
      <c r="B12" s="334"/>
      <c r="C12" s="334"/>
      <c r="D12" s="334"/>
      <c r="E12" s="69"/>
      <c r="F12" s="69"/>
      <c r="G12"/>
      <c r="H12"/>
      <c r="I12"/>
      <c r="V12" s="68" t="s">
        <v>38</v>
      </c>
      <c r="W12" s="70">
        <v>386562.45108000003</v>
      </c>
      <c r="X12" s="74">
        <v>8.8214234696846514</v>
      </c>
    </row>
    <row r="13" spans="1:256" ht="14.1" customHeight="1" x14ac:dyDescent="0.25">
      <c r="A13" s="252">
        <v>2017</v>
      </c>
      <c r="B13" s="253">
        <v>2855540.9842100013</v>
      </c>
      <c r="C13" s="169">
        <v>738837.32229999988</v>
      </c>
      <c r="D13" s="253">
        <v>2116703.6619100012</v>
      </c>
      <c r="E13" s="75"/>
      <c r="F13" s="75"/>
      <c r="G13"/>
      <c r="H13"/>
      <c r="I13"/>
      <c r="V13" s="68" t="s">
        <v>36</v>
      </c>
      <c r="W13" s="70">
        <v>2142508.0038199998</v>
      </c>
      <c r="X13" s="74">
        <v>48.892411397126523</v>
      </c>
    </row>
    <row r="14" spans="1:256" ht="14.1" customHeight="1" x14ac:dyDescent="0.25">
      <c r="A14" s="254" t="s">
        <v>506</v>
      </c>
      <c r="B14" s="253">
        <v>1959089.9016900002</v>
      </c>
      <c r="C14" s="169">
        <v>495449.39472999988</v>
      </c>
      <c r="D14" s="253">
        <v>1463640.5069600004</v>
      </c>
      <c r="E14" s="75"/>
      <c r="F14" s="75"/>
      <c r="G14"/>
      <c r="H14"/>
      <c r="I14"/>
      <c r="V14" s="68" t="s">
        <v>37</v>
      </c>
      <c r="W14" s="70">
        <v>828921.03934000025</v>
      </c>
      <c r="X14" s="74">
        <v>18.916124653390046</v>
      </c>
    </row>
    <row r="15" spans="1:256" ht="14.1" customHeight="1" x14ac:dyDescent="0.25">
      <c r="A15" s="254" t="s">
        <v>507</v>
      </c>
      <c r="B15" s="253">
        <v>2216162.6479200008</v>
      </c>
      <c r="C15" s="169">
        <v>597780.65658000007</v>
      </c>
      <c r="D15" s="253">
        <v>1618381.9913400006</v>
      </c>
      <c r="E15" s="75"/>
      <c r="F15" s="75"/>
      <c r="G15"/>
      <c r="H15"/>
      <c r="I15"/>
      <c r="J15"/>
      <c r="K15"/>
      <c r="V15" s="68" t="s">
        <v>39</v>
      </c>
      <c r="W15" s="70">
        <v>597780.65658000007</v>
      </c>
      <c r="X15" s="74">
        <v>13.641460258091637</v>
      </c>
    </row>
    <row r="16" spans="1:256" ht="14.1" customHeight="1" x14ac:dyDescent="0.25">
      <c r="A16" s="252" t="s">
        <v>508</v>
      </c>
      <c r="B16" s="257">
        <v>13.122049478599118</v>
      </c>
      <c r="C16" s="257">
        <v>20.654230873723577</v>
      </c>
      <c r="D16" s="257">
        <v>10.572369625202583</v>
      </c>
      <c r="E16" s="77"/>
      <c r="F16" s="77"/>
      <c r="G16"/>
      <c r="H16"/>
      <c r="I16"/>
      <c r="J16"/>
      <c r="K16"/>
      <c r="V16" s="68" t="s">
        <v>40</v>
      </c>
      <c r="W16" s="70">
        <v>426314.8491799999</v>
      </c>
      <c r="X16" s="74">
        <v>9.7285802217071442</v>
      </c>
    </row>
    <row r="17" spans="1:11" ht="14.1" customHeight="1" x14ac:dyDescent="0.25">
      <c r="A17" s="168"/>
      <c r="B17" s="257"/>
      <c r="C17" s="258"/>
      <c r="D17" s="257"/>
      <c r="E17" s="77"/>
      <c r="F17" s="77"/>
      <c r="G17" s="40"/>
      <c r="H17" s="40"/>
      <c r="I17" s="40"/>
      <c r="J17"/>
      <c r="K17"/>
    </row>
    <row r="18" spans="1:11" ht="14.1" customHeight="1" x14ac:dyDescent="0.25">
      <c r="A18" s="334" t="s">
        <v>36</v>
      </c>
      <c r="B18" s="334"/>
      <c r="C18" s="334"/>
      <c r="D18" s="334"/>
      <c r="E18" s="69"/>
      <c r="F18" s="69"/>
      <c r="G18" s="40"/>
      <c r="H18" s="40"/>
      <c r="I18" s="40"/>
      <c r="J18"/>
      <c r="K18"/>
    </row>
    <row r="19" spans="1:11" ht="14.1" customHeight="1" x14ac:dyDescent="0.25">
      <c r="A19" s="252">
        <v>2017</v>
      </c>
      <c r="B19" s="253">
        <v>720409.39983000001</v>
      </c>
      <c r="C19" s="169">
        <v>2901793.3941099993</v>
      </c>
      <c r="D19" s="253">
        <v>-2181383.9942799993</v>
      </c>
      <c r="E19" s="75"/>
      <c r="F19" s="75"/>
      <c r="G19" s="229"/>
      <c r="H19"/>
      <c r="I19"/>
      <c r="J19"/>
      <c r="K19"/>
    </row>
    <row r="20" spans="1:11" ht="14.1" customHeight="1" x14ac:dyDescent="0.25">
      <c r="A20" s="254" t="s">
        <v>506</v>
      </c>
      <c r="B20" s="253">
        <v>481738.00864999992</v>
      </c>
      <c r="C20" s="169">
        <v>1858628.4810300006</v>
      </c>
      <c r="D20" s="253">
        <v>-1376890.4723800006</v>
      </c>
      <c r="E20" s="75"/>
      <c r="F20" s="75"/>
      <c r="G20"/>
      <c r="H20"/>
      <c r="I20"/>
      <c r="J20"/>
      <c r="K20"/>
    </row>
    <row r="21" spans="1:11" ht="14.1" customHeight="1" x14ac:dyDescent="0.25">
      <c r="A21" s="254" t="s">
        <v>507</v>
      </c>
      <c r="B21" s="253">
        <v>450789.13032999984</v>
      </c>
      <c r="C21" s="169">
        <v>2142508.0038199998</v>
      </c>
      <c r="D21" s="253">
        <v>-1691718.8734899999</v>
      </c>
      <c r="E21" s="75"/>
      <c r="F21" s="75"/>
      <c r="G21"/>
      <c r="H21"/>
      <c r="I21"/>
      <c r="J21"/>
      <c r="K21"/>
    </row>
    <row r="22" spans="1:11" ht="14.1" customHeight="1" x14ac:dyDescent="0.25">
      <c r="A22" s="252" t="s">
        <v>508</v>
      </c>
      <c r="B22" s="257">
        <v>-6.4244211094594323</v>
      </c>
      <c r="C22" s="257">
        <v>15.273602319527612</v>
      </c>
      <c r="D22" s="257">
        <v>22.865173913638024</v>
      </c>
      <c r="E22" s="77"/>
      <c r="F22" s="77"/>
      <c r="G22"/>
      <c r="H22"/>
      <c r="I22"/>
      <c r="J22"/>
      <c r="K22"/>
    </row>
    <row r="23" spans="1:11" ht="14.1" customHeight="1" x14ac:dyDescent="0.25">
      <c r="A23" s="168"/>
      <c r="B23" s="257"/>
      <c r="C23" s="258"/>
      <c r="D23" s="257"/>
      <c r="E23" s="77"/>
      <c r="F23" s="77"/>
      <c r="G23"/>
      <c r="H23"/>
      <c r="I23"/>
      <c r="J23"/>
      <c r="K23"/>
    </row>
    <row r="24" spans="1:11" ht="14.1" customHeight="1" x14ac:dyDescent="0.25">
      <c r="A24" s="334" t="s">
        <v>37</v>
      </c>
      <c r="B24" s="334"/>
      <c r="C24" s="334"/>
      <c r="D24" s="334"/>
      <c r="E24" s="69"/>
      <c r="F24" s="69"/>
      <c r="G24"/>
      <c r="H24"/>
      <c r="I24"/>
      <c r="J24"/>
      <c r="K24"/>
    </row>
    <row r="25" spans="1:11" ht="14.1" customHeight="1" x14ac:dyDescent="0.25">
      <c r="A25" s="252">
        <v>2017</v>
      </c>
      <c r="B25" s="253">
        <v>4141121.9111399986</v>
      </c>
      <c r="C25" s="169">
        <v>1259690.9112300007</v>
      </c>
      <c r="D25" s="253">
        <v>2881430.9999099979</v>
      </c>
      <c r="E25" s="75"/>
      <c r="F25" s="75"/>
      <c r="G25" s="70"/>
      <c r="H25" s="70"/>
      <c r="I25" s="70"/>
      <c r="J25" s="70"/>
    </row>
    <row r="26" spans="1:11" ht="14.1" customHeight="1" x14ac:dyDescent="0.25">
      <c r="A26" s="254" t="s">
        <v>506</v>
      </c>
      <c r="B26" s="253">
        <v>3053799.369630001</v>
      </c>
      <c r="C26" s="169">
        <v>844688.65583000123</v>
      </c>
      <c r="D26" s="253">
        <v>2209110.7138</v>
      </c>
      <c r="E26" s="75"/>
      <c r="F26" s="75"/>
    </row>
    <row r="27" spans="1:11" ht="14.1" customHeight="1" x14ac:dyDescent="0.25">
      <c r="A27" s="254" t="s">
        <v>507</v>
      </c>
      <c r="B27" s="253">
        <v>3065562.8836100018</v>
      </c>
      <c r="C27" s="169">
        <v>828921.03934000025</v>
      </c>
      <c r="D27" s="253">
        <v>2236641.8442700016</v>
      </c>
      <c r="E27" s="75"/>
      <c r="F27" s="75"/>
    </row>
    <row r="28" spans="1:11" ht="14.1" customHeight="1" x14ac:dyDescent="0.25">
      <c r="A28" s="252" t="s">
        <v>508</v>
      </c>
      <c r="B28" s="257">
        <v>0.38520912987896061</v>
      </c>
      <c r="C28" s="257">
        <v>-1.866677903292957</v>
      </c>
      <c r="D28" s="257">
        <v>1.2462539925237159</v>
      </c>
      <c r="E28" s="72"/>
      <c r="F28" s="77"/>
    </row>
    <row r="29" spans="1:11" ht="14.1" customHeight="1" x14ac:dyDescent="0.25">
      <c r="A29" s="168"/>
      <c r="B29" s="257"/>
      <c r="C29" s="258"/>
      <c r="D29" s="257"/>
      <c r="E29" s="77"/>
      <c r="F29" s="78"/>
      <c r="G29" s="79"/>
      <c r="H29" s="80"/>
    </row>
    <row r="30" spans="1:11" ht="14.1" customHeight="1" x14ac:dyDescent="0.2">
      <c r="A30" s="334" t="s">
        <v>152</v>
      </c>
      <c r="B30" s="334"/>
      <c r="C30" s="334"/>
      <c r="D30" s="334"/>
      <c r="E30" s="69"/>
      <c r="F30" s="69"/>
    </row>
    <row r="31" spans="1:11" ht="14.1" customHeight="1" x14ac:dyDescent="0.25">
      <c r="A31" s="252">
        <v>2017</v>
      </c>
      <c r="B31" s="253">
        <v>1610634.9395699985</v>
      </c>
      <c r="C31" s="169">
        <v>501234.12700000033</v>
      </c>
      <c r="D31" s="253">
        <v>1109400.8125699982</v>
      </c>
      <c r="E31" s="81"/>
      <c r="F31" s="75"/>
      <c r="G31" s="75"/>
      <c r="H31" s="75"/>
    </row>
    <row r="32" spans="1:11" ht="14.1" customHeight="1" x14ac:dyDescent="0.25">
      <c r="A32" s="254" t="s">
        <v>506</v>
      </c>
      <c r="B32" s="253">
        <v>1163466.5367900003</v>
      </c>
      <c r="C32" s="169">
        <v>316484.31174999848</v>
      </c>
      <c r="D32" s="253">
        <v>846982.22504000179</v>
      </c>
      <c r="E32" s="82"/>
      <c r="F32" s="75"/>
      <c r="G32" s="75"/>
      <c r="H32" s="75"/>
    </row>
    <row r="33" spans="1:8" ht="14.1" customHeight="1" x14ac:dyDescent="0.25">
      <c r="A33" s="254" t="s">
        <v>507</v>
      </c>
      <c r="B33" s="253">
        <v>1318420.2815899998</v>
      </c>
      <c r="C33" s="169">
        <v>426314.8491799999</v>
      </c>
      <c r="D33" s="253">
        <v>892105.43240999989</v>
      </c>
      <c r="E33" s="82"/>
      <c r="F33" s="75"/>
      <c r="G33" s="75"/>
      <c r="H33" s="75"/>
    </row>
    <row r="34" spans="1:8" ht="14.1" customHeight="1" x14ac:dyDescent="0.25">
      <c r="A34" s="252" t="s">
        <v>508</v>
      </c>
      <c r="B34" s="257">
        <v>13.318281179578761</v>
      </c>
      <c r="C34" s="257">
        <v>34.703311776401804</v>
      </c>
      <c r="D34" s="257">
        <v>5.3275270762461302</v>
      </c>
      <c r="E34" s="77"/>
      <c r="F34" s="75"/>
      <c r="G34" s="75"/>
      <c r="H34" s="75"/>
    </row>
    <row r="35" spans="1:8" ht="14.1" customHeight="1" x14ac:dyDescent="0.25">
      <c r="A35" s="168"/>
      <c r="B35" s="253"/>
      <c r="C35" s="169"/>
      <c r="D35" s="117"/>
      <c r="E35" s="77"/>
      <c r="F35" s="83"/>
      <c r="G35" s="83"/>
      <c r="H35" s="75"/>
    </row>
    <row r="36" spans="1:8" ht="14.1" customHeight="1" x14ac:dyDescent="0.25">
      <c r="A36" s="317" t="s">
        <v>136</v>
      </c>
      <c r="B36" s="317"/>
      <c r="C36" s="317"/>
      <c r="D36" s="317"/>
      <c r="E36" s="79"/>
      <c r="F36" s="79"/>
      <c r="G36" s="79"/>
      <c r="H36" s="80"/>
    </row>
    <row r="37" spans="1:8" ht="14.1" customHeight="1" x14ac:dyDescent="0.25">
      <c r="A37" s="252">
        <v>2017</v>
      </c>
      <c r="B37" s="253">
        <v>15376122</v>
      </c>
      <c r="C37" s="169">
        <v>5839006</v>
      </c>
      <c r="D37" s="253">
        <v>9537116</v>
      </c>
      <c r="E37" s="81"/>
      <c r="F37" s="75"/>
      <c r="G37" s="75"/>
      <c r="H37" s="75"/>
    </row>
    <row r="38" spans="1:8" ht="14.1" customHeight="1" x14ac:dyDescent="0.25">
      <c r="A38" s="254" t="s">
        <v>506</v>
      </c>
      <c r="B38" s="253">
        <v>10739830</v>
      </c>
      <c r="C38" s="169">
        <v>3822379</v>
      </c>
      <c r="D38" s="253">
        <v>6917451</v>
      </c>
      <c r="E38" s="83"/>
      <c r="F38" s="75"/>
      <c r="G38" s="75"/>
      <c r="H38" s="75"/>
    </row>
    <row r="39" spans="1:8" ht="14.1" customHeight="1" x14ac:dyDescent="0.25">
      <c r="A39" s="254" t="s">
        <v>507</v>
      </c>
      <c r="B39" s="253">
        <v>12507411</v>
      </c>
      <c r="C39" s="169">
        <v>4382087</v>
      </c>
      <c r="D39" s="253">
        <v>8125324</v>
      </c>
      <c r="E39" s="83"/>
      <c r="F39" s="75"/>
      <c r="G39" s="75"/>
      <c r="H39" s="75"/>
    </row>
    <row r="40" spans="1:8" ht="14.1" customHeight="1" thickBot="1" x14ac:dyDescent="0.3">
      <c r="A40" s="259" t="s">
        <v>508</v>
      </c>
      <c r="B40" s="259">
        <v>16.458184161201817</v>
      </c>
      <c r="C40" s="259">
        <v>14.642922640585887</v>
      </c>
      <c r="D40" s="259">
        <v>17.461244033387445</v>
      </c>
      <c r="E40" s="77"/>
      <c r="F40" s="75"/>
      <c r="G40" s="75"/>
      <c r="H40" s="75"/>
    </row>
    <row r="41" spans="1:8" ht="26.25" customHeight="1" thickTop="1" x14ac:dyDescent="0.2">
      <c r="A41" s="337" t="s">
        <v>459</v>
      </c>
      <c r="B41" s="338"/>
      <c r="C41" s="338"/>
      <c r="D41" s="338"/>
      <c r="E41" s="77"/>
      <c r="F41" s="75"/>
      <c r="G41" s="75"/>
      <c r="H41" s="75"/>
    </row>
    <row r="42" spans="1:8" ht="14.1" customHeight="1" x14ac:dyDescent="0.2">
      <c r="E42" s="77"/>
      <c r="F42" s="75"/>
      <c r="G42" s="75"/>
      <c r="H42" s="75"/>
    </row>
    <row r="43" spans="1:8" ht="14.1" customHeight="1" x14ac:dyDescent="0.2"/>
    <row r="44" spans="1:8" ht="14.1" customHeight="1" x14ac:dyDescent="0.25">
      <c r="E44" s="81"/>
      <c r="F44" s="70"/>
      <c r="G44" s="70"/>
      <c r="H44" s="70"/>
    </row>
    <row r="45" spans="1:8" ht="14.1" customHeight="1" x14ac:dyDescent="0.25">
      <c r="E45" s="83"/>
      <c r="F45" s="70"/>
      <c r="G45" s="70"/>
      <c r="H45" s="70"/>
    </row>
    <row r="46" spans="1:8" ht="14.1" customHeight="1" x14ac:dyDescent="0.25">
      <c r="E46" s="83"/>
      <c r="F46" s="70"/>
      <c r="G46" s="70"/>
      <c r="H46" s="70"/>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9"/>
      <c r="B82" s="69"/>
      <c r="C82" s="76"/>
      <c r="D82" s="69"/>
    </row>
    <row r="83" spans="1:4" ht="34.5" customHeight="1" x14ac:dyDescent="0.2">
      <c r="A83" s="335"/>
      <c r="B83" s="336"/>
      <c r="C83" s="336"/>
      <c r="D83" s="336"/>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view="pageBreakPreview" zoomScale="80" zoomScaleNormal="80" zoomScaleSheetLayoutView="80"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39" t="s">
        <v>476</v>
      </c>
      <c r="B1" s="339"/>
      <c r="C1" s="339"/>
      <c r="D1" s="339"/>
      <c r="E1" s="339"/>
      <c r="F1" s="339"/>
    </row>
    <row r="2" spans="1:6" ht="15.9" customHeight="1" x14ac:dyDescent="0.2">
      <c r="A2" s="344" t="s">
        <v>153</v>
      </c>
      <c r="B2" s="344"/>
      <c r="C2" s="344"/>
      <c r="D2" s="344"/>
      <c r="E2" s="344"/>
      <c r="F2" s="344"/>
    </row>
    <row r="3" spans="1:6" ht="15.9" customHeight="1" thickBot="1" x14ac:dyDescent="0.25">
      <c r="A3" s="344" t="s">
        <v>245</v>
      </c>
      <c r="B3" s="344"/>
      <c r="C3" s="344"/>
      <c r="D3" s="344"/>
      <c r="E3" s="344"/>
      <c r="F3" s="344"/>
    </row>
    <row r="4" spans="1:6" ht="12.75" customHeight="1" thickTop="1" x14ac:dyDescent="0.2">
      <c r="A4" s="342" t="s">
        <v>23</v>
      </c>
      <c r="B4" s="346">
        <v>2017</v>
      </c>
      <c r="C4" s="340" t="s">
        <v>497</v>
      </c>
      <c r="D4" s="340"/>
      <c r="E4" s="101" t="s">
        <v>148</v>
      </c>
      <c r="F4" s="102" t="s">
        <v>139</v>
      </c>
    </row>
    <row r="5" spans="1:6" ht="13.5" customHeight="1" thickBot="1" x14ac:dyDescent="0.25">
      <c r="A5" s="343"/>
      <c r="B5" s="347"/>
      <c r="C5" s="312">
        <v>2017</v>
      </c>
      <c r="D5" s="312">
        <v>2018</v>
      </c>
      <c r="E5" s="48" t="s">
        <v>498</v>
      </c>
      <c r="F5" s="49">
        <v>2018</v>
      </c>
    </row>
    <row r="6" spans="1:6" ht="10.8" thickTop="1" x14ac:dyDescent="0.2">
      <c r="A6" s="46"/>
      <c r="B6" s="44"/>
      <c r="C6" s="44"/>
      <c r="D6" s="44"/>
      <c r="E6" s="44"/>
      <c r="F6" s="47"/>
    </row>
    <row r="7" spans="1:6" ht="12.75" customHeight="1" x14ac:dyDescent="0.2">
      <c r="A7" s="43" t="s">
        <v>17</v>
      </c>
      <c r="B7" s="44">
        <v>3042847.9820900001</v>
      </c>
      <c r="C7" s="44">
        <v>1982381.4682099991</v>
      </c>
      <c r="D7" s="44">
        <v>3109963.8110299977</v>
      </c>
      <c r="E7" s="3">
        <v>0.5688018985761375</v>
      </c>
      <c r="F7" s="45">
        <v>0.24864968545688612</v>
      </c>
    </row>
    <row r="8" spans="1:6" x14ac:dyDescent="0.2">
      <c r="A8" s="43" t="s">
        <v>12</v>
      </c>
      <c r="B8" s="44">
        <v>3285302.2910499987</v>
      </c>
      <c r="C8" s="44">
        <v>2442109.9599800007</v>
      </c>
      <c r="D8" s="44">
        <v>2446186.9915600014</v>
      </c>
      <c r="E8" s="3">
        <v>1.6694709275228696E-3</v>
      </c>
      <c r="F8" s="45">
        <v>0.19557900444464496</v>
      </c>
    </row>
    <row r="9" spans="1:6" x14ac:dyDescent="0.2">
      <c r="A9" s="43" t="s">
        <v>13</v>
      </c>
      <c r="B9" s="44">
        <v>920112.71023999969</v>
      </c>
      <c r="C9" s="44">
        <v>628470.59074000013</v>
      </c>
      <c r="D9" s="44">
        <v>703354.42179999978</v>
      </c>
      <c r="E9" s="3">
        <v>0.1191524824921828</v>
      </c>
      <c r="F9" s="45">
        <v>5.6235013129415812E-2</v>
      </c>
    </row>
    <row r="10" spans="1:6" x14ac:dyDescent="0.2">
      <c r="A10" s="43" t="s">
        <v>15</v>
      </c>
      <c r="B10" s="44">
        <v>885741.23731000058</v>
      </c>
      <c r="C10" s="44">
        <v>585100.32588000037</v>
      </c>
      <c r="D10" s="44">
        <v>631348.11056000041</v>
      </c>
      <c r="E10" s="3">
        <v>7.9042486620465688E-2</v>
      </c>
      <c r="F10" s="45">
        <v>5.0477921494704252E-2</v>
      </c>
    </row>
    <row r="11" spans="1:6" x14ac:dyDescent="0.2">
      <c r="A11" s="43" t="s">
        <v>105</v>
      </c>
      <c r="B11" s="44">
        <v>690991.45096000016</v>
      </c>
      <c r="C11" s="44">
        <v>477394.44824000006</v>
      </c>
      <c r="D11" s="44">
        <v>527957.42504999973</v>
      </c>
      <c r="E11" s="3">
        <v>0.1059144633885231</v>
      </c>
      <c r="F11" s="45">
        <v>4.2211567609795483E-2</v>
      </c>
    </row>
    <row r="12" spans="1:6" x14ac:dyDescent="0.2">
      <c r="A12" s="43" t="s">
        <v>16</v>
      </c>
      <c r="B12" s="44">
        <v>499042.88625000033</v>
      </c>
      <c r="C12" s="44">
        <v>339950.38025000022</v>
      </c>
      <c r="D12" s="44">
        <v>401975.25040000014</v>
      </c>
      <c r="E12" s="3">
        <v>0.18245271590632345</v>
      </c>
      <c r="F12" s="45">
        <v>3.2138965482144954E-2</v>
      </c>
    </row>
    <row r="13" spans="1:6" x14ac:dyDescent="0.2">
      <c r="A13" s="43" t="s">
        <v>14</v>
      </c>
      <c r="B13" s="44">
        <v>538752.35929999943</v>
      </c>
      <c r="C13" s="44">
        <v>375396.26661999995</v>
      </c>
      <c r="D13" s="44">
        <v>374966.92217000003</v>
      </c>
      <c r="E13" s="3">
        <v>-1.1437099624502303E-3</v>
      </c>
      <c r="F13" s="45">
        <v>2.9979579480517594E-2</v>
      </c>
    </row>
    <row r="14" spans="1:6" x14ac:dyDescent="0.2">
      <c r="A14" s="43" t="s">
        <v>27</v>
      </c>
      <c r="B14" s="44">
        <v>436940.68330999993</v>
      </c>
      <c r="C14" s="44">
        <v>292988.2730300001</v>
      </c>
      <c r="D14" s="44">
        <v>303912.53886999987</v>
      </c>
      <c r="E14" s="3">
        <v>3.7285676068274584E-2</v>
      </c>
      <c r="F14" s="45">
        <v>2.4298596957435865E-2</v>
      </c>
    </row>
    <row r="15" spans="1:6" x14ac:dyDescent="0.2">
      <c r="A15" s="43" t="s">
        <v>18</v>
      </c>
      <c r="B15" s="44">
        <v>336257.28182999999</v>
      </c>
      <c r="C15" s="44">
        <v>220951.25620999985</v>
      </c>
      <c r="D15" s="44">
        <v>288063.97011000011</v>
      </c>
      <c r="E15" s="3">
        <v>0.30374443237477672</v>
      </c>
      <c r="F15" s="45">
        <v>2.3031462715185431E-2</v>
      </c>
    </row>
    <row r="16" spans="1:6" x14ac:dyDescent="0.2">
      <c r="A16" s="43" t="s">
        <v>332</v>
      </c>
      <c r="B16" s="44">
        <v>336922.22173999983</v>
      </c>
      <c r="C16" s="44">
        <v>256070.20750999998</v>
      </c>
      <c r="D16" s="44">
        <v>262422.20555000001</v>
      </c>
      <c r="E16" s="3">
        <v>2.4805689430903353E-2</v>
      </c>
      <c r="F16" s="45">
        <v>2.0981337028902307E-2</v>
      </c>
    </row>
    <row r="17" spans="1:9" x14ac:dyDescent="0.2">
      <c r="A17" s="43" t="s">
        <v>372</v>
      </c>
      <c r="B17" s="44">
        <v>309099.76979999989</v>
      </c>
      <c r="C17" s="44">
        <v>230491.17374000003</v>
      </c>
      <c r="D17" s="44">
        <v>246361.62250999996</v>
      </c>
      <c r="E17" s="3">
        <v>6.8854908899471365E-2</v>
      </c>
      <c r="F17" s="45">
        <v>1.9697251694215531E-2</v>
      </c>
    </row>
    <row r="18" spans="1:9" x14ac:dyDescent="0.2">
      <c r="A18" s="43" t="s">
        <v>171</v>
      </c>
      <c r="B18" s="44">
        <v>356618.18844000011</v>
      </c>
      <c r="C18" s="44">
        <v>240326.48700999992</v>
      </c>
      <c r="D18" s="44">
        <v>246116.26830999996</v>
      </c>
      <c r="E18" s="3">
        <v>2.4091315826370484E-2</v>
      </c>
      <c r="F18" s="45">
        <v>1.9677634988567973E-2</v>
      </c>
    </row>
    <row r="19" spans="1:9" x14ac:dyDescent="0.2">
      <c r="A19" s="43" t="s">
        <v>19</v>
      </c>
      <c r="B19" s="44">
        <v>317067.26079000026</v>
      </c>
      <c r="C19" s="44">
        <v>236293.14303000012</v>
      </c>
      <c r="D19" s="44">
        <v>244408.96988000014</v>
      </c>
      <c r="E19" s="3">
        <v>3.4346434034988542E-2</v>
      </c>
      <c r="F19" s="45">
        <v>1.9541132044033745E-2</v>
      </c>
    </row>
    <row r="20" spans="1:9" x14ac:dyDescent="0.2">
      <c r="A20" s="43" t="s">
        <v>333</v>
      </c>
      <c r="B20" s="44">
        <v>234563.57899000015</v>
      </c>
      <c r="C20" s="44">
        <v>178479.94395000004</v>
      </c>
      <c r="D20" s="44">
        <v>233323.63419000001</v>
      </c>
      <c r="E20" s="3">
        <v>0.30728209022389685</v>
      </c>
      <c r="F20" s="45">
        <v>1.8654830659198776E-2</v>
      </c>
    </row>
    <row r="21" spans="1:9" x14ac:dyDescent="0.2">
      <c r="A21" s="43" t="s">
        <v>20</v>
      </c>
      <c r="B21" s="44">
        <v>278762.72614999977</v>
      </c>
      <c r="C21" s="44">
        <v>198021.01190999994</v>
      </c>
      <c r="D21" s="44">
        <v>207460.3721700001</v>
      </c>
      <c r="E21" s="3">
        <v>4.7668478051664166E-2</v>
      </c>
      <c r="F21" s="45">
        <v>1.6586995675603858E-2</v>
      </c>
    </row>
    <row r="22" spans="1:9" x14ac:dyDescent="0.2">
      <c r="A22" s="46" t="s">
        <v>21</v>
      </c>
      <c r="B22" s="44">
        <v>2907099.3717500009</v>
      </c>
      <c r="C22" s="44">
        <v>2055405.0636899974</v>
      </c>
      <c r="D22" s="44">
        <v>2279588.4858400002</v>
      </c>
      <c r="E22" s="3">
        <v>0.10907019064530962</v>
      </c>
      <c r="F22" s="45">
        <v>0.18225902113874728</v>
      </c>
      <c r="I22" s="5"/>
    </row>
    <row r="23" spans="1:9" ht="10.8" thickBot="1" x14ac:dyDescent="0.25">
      <c r="A23" s="103" t="s">
        <v>22</v>
      </c>
      <c r="B23" s="104">
        <v>15376122</v>
      </c>
      <c r="C23" s="104">
        <v>10739830</v>
      </c>
      <c r="D23" s="104">
        <v>12507411</v>
      </c>
      <c r="E23" s="105">
        <v>0.16458184161201805</v>
      </c>
      <c r="F23" s="106">
        <v>1</v>
      </c>
    </row>
    <row r="24" spans="1:9" s="46" customFormat="1" ht="31.5" customHeight="1" thickTop="1" x14ac:dyDescent="0.2">
      <c r="A24" s="341" t="s">
        <v>460</v>
      </c>
      <c r="B24" s="341"/>
      <c r="C24" s="341"/>
      <c r="D24" s="341"/>
      <c r="E24" s="341"/>
      <c r="F24" s="34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39" t="s">
        <v>173</v>
      </c>
      <c r="B49" s="339"/>
      <c r="C49" s="339"/>
      <c r="D49" s="339"/>
      <c r="E49" s="339"/>
      <c r="F49" s="339"/>
    </row>
    <row r="50" spans="1:9" ht="15.9" customHeight="1" x14ac:dyDescent="0.2">
      <c r="A50" s="344" t="s">
        <v>168</v>
      </c>
      <c r="B50" s="344"/>
      <c r="C50" s="344"/>
      <c r="D50" s="344"/>
      <c r="E50" s="344"/>
      <c r="F50" s="344"/>
    </row>
    <row r="51" spans="1:9" ht="15.9" customHeight="1" thickBot="1" x14ac:dyDescent="0.25">
      <c r="A51" s="345" t="s">
        <v>246</v>
      </c>
      <c r="B51" s="345"/>
      <c r="C51" s="345"/>
      <c r="D51" s="345"/>
      <c r="E51" s="345"/>
      <c r="F51" s="345"/>
    </row>
    <row r="52" spans="1:9" ht="12.75" customHeight="1" thickTop="1" x14ac:dyDescent="0.2">
      <c r="A52" s="342" t="s">
        <v>23</v>
      </c>
      <c r="B52" s="346">
        <v>2017</v>
      </c>
      <c r="C52" s="340" t="s">
        <v>497</v>
      </c>
      <c r="D52" s="340"/>
      <c r="E52" s="101" t="s">
        <v>148</v>
      </c>
      <c r="F52" s="102" t="s">
        <v>139</v>
      </c>
    </row>
    <row r="53" spans="1:9" ht="13.5" customHeight="1" thickBot="1" x14ac:dyDescent="0.25">
      <c r="A53" s="343"/>
      <c r="B53" s="347"/>
      <c r="C53" s="312">
        <v>2017</v>
      </c>
      <c r="D53" s="312">
        <v>2018</v>
      </c>
      <c r="E53" s="48" t="s">
        <v>498</v>
      </c>
      <c r="F53" s="49">
        <v>2018</v>
      </c>
    </row>
    <row r="54" spans="1:9" ht="10.8" thickTop="1" x14ac:dyDescent="0.2">
      <c r="A54" s="46"/>
      <c r="B54" s="44"/>
      <c r="C54" s="44"/>
      <c r="D54" s="44"/>
      <c r="E54" s="44"/>
      <c r="F54" s="47"/>
    </row>
    <row r="55" spans="1:9" ht="12.75" customHeight="1" x14ac:dyDescent="0.2">
      <c r="A55" s="46" t="s">
        <v>26</v>
      </c>
      <c r="B55" s="44">
        <v>1432779.9658999995</v>
      </c>
      <c r="C55" s="44">
        <v>942487.2659200005</v>
      </c>
      <c r="D55" s="44">
        <v>1027753.3879399995</v>
      </c>
      <c r="E55" s="3">
        <v>9.0469256299995943E-2</v>
      </c>
      <c r="F55" s="45">
        <v>0.23453513997782324</v>
      </c>
      <c r="I55" s="44"/>
    </row>
    <row r="56" spans="1:9" x14ac:dyDescent="0.2">
      <c r="A56" s="46" t="s">
        <v>27</v>
      </c>
      <c r="B56" s="44">
        <v>792251.32393999968</v>
      </c>
      <c r="C56" s="44">
        <v>485116.1739400003</v>
      </c>
      <c r="D56" s="44">
        <v>667339.03430000017</v>
      </c>
      <c r="E56" s="3">
        <v>0.37562726239372385</v>
      </c>
      <c r="F56" s="45">
        <v>0.1522879473410729</v>
      </c>
      <c r="I56" s="44"/>
    </row>
    <row r="57" spans="1:9" x14ac:dyDescent="0.2">
      <c r="A57" s="46" t="s">
        <v>12</v>
      </c>
      <c r="B57" s="44">
        <v>926068.84116000077</v>
      </c>
      <c r="C57" s="44">
        <v>624060.59864000115</v>
      </c>
      <c r="D57" s="44">
        <v>590397.52924000029</v>
      </c>
      <c r="E57" s="3">
        <v>-5.3941988123207739E-2</v>
      </c>
      <c r="F57" s="45">
        <v>0.13472975987012586</v>
      </c>
      <c r="I57" s="44"/>
    </row>
    <row r="58" spans="1:9" x14ac:dyDescent="0.2">
      <c r="A58" s="46" t="s">
        <v>28</v>
      </c>
      <c r="B58" s="44">
        <v>620133.49556000007</v>
      </c>
      <c r="C58" s="44">
        <v>392439.58384999988</v>
      </c>
      <c r="D58" s="44">
        <v>406321.46991999983</v>
      </c>
      <c r="E58" s="3">
        <v>3.5373307488028402E-2</v>
      </c>
      <c r="F58" s="45">
        <v>9.272327772588719E-2</v>
      </c>
      <c r="I58" s="44"/>
    </row>
    <row r="59" spans="1:9" x14ac:dyDescent="0.2">
      <c r="A59" s="46" t="s">
        <v>19</v>
      </c>
      <c r="B59" s="44">
        <v>224387.05804999993</v>
      </c>
      <c r="C59" s="44">
        <v>149810.19317999994</v>
      </c>
      <c r="D59" s="44">
        <v>160256.1741</v>
      </c>
      <c r="E59" s="3">
        <v>6.9728105266168405E-2</v>
      </c>
      <c r="F59" s="45">
        <v>3.6570742228531745E-2</v>
      </c>
      <c r="I59" s="44"/>
    </row>
    <row r="60" spans="1:9" x14ac:dyDescent="0.2">
      <c r="A60" s="46" t="s">
        <v>17</v>
      </c>
      <c r="B60" s="44">
        <v>168297.58449999988</v>
      </c>
      <c r="C60" s="44">
        <v>113403.97701999995</v>
      </c>
      <c r="D60" s="44">
        <v>150332.79102000006</v>
      </c>
      <c r="E60" s="3">
        <v>0.32563949669496461</v>
      </c>
      <c r="F60" s="45">
        <v>3.4306208667240073E-2</v>
      </c>
      <c r="I60" s="44"/>
    </row>
    <row r="61" spans="1:9" x14ac:dyDescent="0.2">
      <c r="A61" s="46" t="s">
        <v>18</v>
      </c>
      <c r="B61" s="44">
        <v>134351.49895000007</v>
      </c>
      <c r="C61" s="44">
        <v>93765.673259999996</v>
      </c>
      <c r="D61" s="44">
        <v>119627.97021000006</v>
      </c>
      <c r="E61" s="3">
        <v>0.27581838908453504</v>
      </c>
      <c r="F61" s="45">
        <v>2.7299314278790007E-2</v>
      </c>
      <c r="I61" s="44"/>
    </row>
    <row r="62" spans="1:9" x14ac:dyDescent="0.2">
      <c r="A62" s="46" t="s">
        <v>171</v>
      </c>
      <c r="B62" s="44">
        <v>100836.50477999999</v>
      </c>
      <c r="C62" s="44">
        <v>68308.527480000048</v>
      </c>
      <c r="D62" s="44">
        <v>102802.86166</v>
      </c>
      <c r="E62" s="3">
        <v>0.50497844782409473</v>
      </c>
      <c r="F62" s="45">
        <v>2.3459794764458121E-2</v>
      </c>
      <c r="I62" s="44"/>
    </row>
    <row r="63" spans="1:9" x14ac:dyDescent="0.2">
      <c r="A63" s="46" t="s">
        <v>15</v>
      </c>
      <c r="B63" s="44">
        <v>144316.30853000007</v>
      </c>
      <c r="C63" s="44">
        <v>97914.576180000018</v>
      </c>
      <c r="D63" s="44">
        <v>99781.694649999961</v>
      </c>
      <c r="E63" s="3">
        <v>1.9068851062251951E-2</v>
      </c>
      <c r="F63" s="45">
        <v>2.2770359111993887E-2</v>
      </c>
      <c r="I63" s="44"/>
    </row>
    <row r="64" spans="1:9" x14ac:dyDescent="0.2">
      <c r="A64" s="46" t="s">
        <v>329</v>
      </c>
      <c r="B64" s="44">
        <v>57605.275870000005</v>
      </c>
      <c r="C64" s="44">
        <v>41059.877619999999</v>
      </c>
      <c r="D64" s="44">
        <v>91602.506800000003</v>
      </c>
      <c r="E64" s="3">
        <v>1.2309493381290795</v>
      </c>
      <c r="F64" s="45">
        <v>2.0903853985555287E-2</v>
      </c>
      <c r="I64" s="44"/>
    </row>
    <row r="65" spans="1:9" x14ac:dyDescent="0.2">
      <c r="A65" s="46" t="s">
        <v>29</v>
      </c>
      <c r="B65" s="44">
        <v>124101.1109</v>
      </c>
      <c r="C65" s="44">
        <v>78642.327739999993</v>
      </c>
      <c r="D65" s="44">
        <v>90735.209330000012</v>
      </c>
      <c r="E65" s="3">
        <v>0.153770646641849</v>
      </c>
      <c r="F65" s="45">
        <v>2.0705935169703388E-2</v>
      </c>
      <c r="I65" s="44"/>
    </row>
    <row r="66" spans="1:9" x14ac:dyDescent="0.2">
      <c r="A66" s="46" t="s">
        <v>330</v>
      </c>
      <c r="B66" s="44">
        <v>87961.719249999893</v>
      </c>
      <c r="C66" s="44">
        <v>59473.569590000014</v>
      </c>
      <c r="D66" s="44">
        <v>79311.482539999983</v>
      </c>
      <c r="E66" s="3">
        <v>0.33355847121265697</v>
      </c>
      <c r="F66" s="45">
        <v>1.8099020521500368E-2</v>
      </c>
      <c r="I66" s="44"/>
    </row>
    <row r="67" spans="1:9" x14ac:dyDescent="0.2">
      <c r="A67" s="46" t="s">
        <v>14</v>
      </c>
      <c r="B67" s="44">
        <v>109235.01201999999</v>
      </c>
      <c r="C67" s="44">
        <v>70817.864010000063</v>
      </c>
      <c r="D67" s="44">
        <v>78267.335999999981</v>
      </c>
      <c r="E67" s="3">
        <v>0.10519198925497092</v>
      </c>
      <c r="F67" s="45">
        <v>1.7860744435242836E-2</v>
      </c>
      <c r="I67" s="44"/>
    </row>
    <row r="68" spans="1:9" x14ac:dyDescent="0.2">
      <c r="A68" s="46" t="s">
        <v>371</v>
      </c>
      <c r="B68" s="44">
        <v>95625.803519999885</v>
      </c>
      <c r="C68" s="44">
        <v>60855.421249999985</v>
      </c>
      <c r="D68" s="44">
        <v>74428.772850000023</v>
      </c>
      <c r="E68" s="3">
        <v>0.2230426036201342</v>
      </c>
      <c r="F68" s="45">
        <v>1.6984777538647685E-2</v>
      </c>
      <c r="I68" s="44"/>
    </row>
    <row r="69" spans="1:9" x14ac:dyDescent="0.2">
      <c r="A69" s="46" t="s">
        <v>20</v>
      </c>
      <c r="B69" s="44">
        <v>103238.19542</v>
      </c>
      <c r="C69" s="44">
        <v>61505.877340000021</v>
      </c>
      <c r="D69" s="44">
        <v>74104.644059999962</v>
      </c>
      <c r="E69" s="3">
        <v>0.2048384197554792</v>
      </c>
      <c r="F69" s="45">
        <v>1.6910810775778749E-2</v>
      </c>
      <c r="I69" s="44"/>
    </row>
    <row r="70" spans="1:9" x14ac:dyDescent="0.2">
      <c r="A70" s="46" t="s">
        <v>21</v>
      </c>
      <c r="B70" s="44">
        <v>717816.3016499998</v>
      </c>
      <c r="C70" s="44">
        <v>482717.49297999777</v>
      </c>
      <c r="D70" s="44">
        <v>569024.13538000034</v>
      </c>
      <c r="E70" s="3">
        <v>0.17879327692725408</v>
      </c>
      <c r="F70" s="45">
        <v>0.12985231360764868</v>
      </c>
      <c r="I70" s="44"/>
    </row>
    <row r="71" spans="1:9" ht="12.75" customHeight="1" thickBot="1" x14ac:dyDescent="0.25">
      <c r="A71" s="103" t="s">
        <v>22</v>
      </c>
      <c r="B71" s="104">
        <v>5839006</v>
      </c>
      <c r="C71" s="104">
        <v>3822379</v>
      </c>
      <c r="D71" s="104">
        <v>4382087</v>
      </c>
      <c r="E71" s="105">
        <v>0.14642922640585876</v>
      </c>
      <c r="F71" s="106">
        <v>1</v>
      </c>
      <c r="I71" s="5"/>
    </row>
    <row r="72" spans="1:9" ht="22.5" customHeight="1" thickTop="1" x14ac:dyDescent="0.2">
      <c r="A72" s="341" t="s">
        <v>461</v>
      </c>
      <c r="B72" s="341"/>
      <c r="C72" s="341"/>
      <c r="D72" s="341"/>
      <c r="E72" s="341"/>
      <c r="F72" s="34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view="pageBreakPreview" zoomScale="80" zoomScaleNormal="100" zoomScaleSheetLayoutView="80" workbookViewId="0">
      <selection sqref="A1:XFD1048576"/>
    </sheetView>
  </sheetViews>
  <sheetFormatPr baseColWidth="10" defaultColWidth="11.44140625" defaultRowHeight="10.199999999999999" x14ac:dyDescent="0.2"/>
  <cols>
    <col min="1" max="1" width="48" style="244" bestFit="1" customWidth="1"/>
    <col min="2" max="4" width="10.44140625" style="244" bestFit="1" customWidth="1"/>
    <col min="5" max="5" width="10.88671875" style="244" bestFit="1" customWidth="1"/>
    <col min="6" max="6" width="11.6640625" style="244" bestFit="1" customWidth="1"/>
    <col min="7" max="7" width="11" style="244"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49" t="s">
        <v>157</v>
      </c>
      <c r="B1" s="349"/>
      <c r="C1" s="349"/>
      <c r="D1" s="349"/>
      <c r="E1" s="349"/>
      <c r="F1" s="349"/>
      <c r="G1" s="349"/>
      <c r="H1" s="4"/>
      <c r="I1" s="4"/>
      <c r="J1" s="4"/>
    </row>
    <row r="2" spans="1:20" s="10" customFormat="1" ht="15.9" customHeight="1" x14ac:dyDescent="0.2">
      <c r="A2" s="350" t="s">
        <v>154</v>
      </c>
      <c r="B2" s="350"/>
      <c r="C2" s="350"/>
      <c r="D2" s="350"/>
      <c r="E2" s="350"/>
      <c r="F2" s="350"/>
      <c r="G2" s="350"/>
      <c r="H2" s="4"/>
      <c r="I2" s="4"/>
      <c r="J2" s="4"/>
    </row>
    <row r="3" spans="1:20" s="10" customFormat="1" ht="15.9" customHeight="1" thickBot="1" x14ac:dyDescent="0.25">
      <c r="A3" s="350" t="s">
        <v>247</v>
      </c>
      <c r="B3" s="350"/>
      <c r="C3" s="350"/>
      <c r="D3" s="350"/>
      <c r="E3" s="350"/>
      <c r="F3" s="350"/>
      <c r="G3" s="350"/>
      <c r="H3" s="4"/>
      <c r="I3" s="4"/>
      <c r="J3" s="4"/>
    </row>
    <row r="4" spans="1:20" ht="12.75" customHeight="1" thickTop="1" x14ac:dyDescent="0.2">
      <c r="A4" s="352" t="s">
        <v>25</v>
      </c>
      <c r="B4" s="240" t="s">
        <v>93</v>
      </c>
      <c r="C4" s="241">
        <v>2017</v>
      </c>
      <c r="D4" s="348" t="s">
        <v>497</v>
      </c>
      <c r="E4" s="348"/>
      <c r="F4" s="240" t="s">
        <v>148</v>
      </c>
      <c r="G4" s="240" t="s">
        <v>139</v>
      </c>
    </row>
    <row r="5" spans="1:20" ht="12.75" customHeight="1" thickBot="1" x14ac:dyDescent="0.25">
      <c r="A5" s="353"/>
      <c r="B5" s="242" t="s">
        <v>31</v>
      </c>
      <c r="C5" s="243" t="s">
        <v>138</v>
      </c>
      <c r="D5" s="243">
        <v>2017</v>
      </c>
      <c r="E5" s="243">
        <v>2018</v>
      </c>
      <c r="F5" s="243" t="s">
        <v>498</v>
      </c>
      <c r="G5" s="243">
        <v>2018</v>
      </c>
      <c r="O5" s="5"/>
      <c r="P5" s="5"/>
      <c r="R5" s="5"/>
      <c r="S5" s="5"/>
    </row>
    <row r="6" spans="1:20" ht="10.8" thickTop="1" x14ac:dyDescent="0.2">
      <c r="C6" s="238"/>
      <c r="D6" s="238"/>
      <c r="E6" s="238"/>
      <c r="F6" s="238"/>
      <c r="G6" s="238"/>
      <c r="Q6" s="5"/>
      <c r="T6" s="5"/>
    </row>
    <row r="7" spans="1:20" ht="12.75" customHeight="1" x14ac:dyDescent="0.2">
      <c r="A7" s="234" t="s">
        <v>392</v>
      </c>
      <c r="B7" s="260">
        <v>8061000</v>
      </c>
      <c r="C7" s="235">
        <v>1232982.7490000003</v>
      </c>
      <c r="D7" s="239">
        <v>1204695.0943400001</v>
      </c>
      <c r="E7" s="235">
        <v>1123071.8150599999</v>
      </c>
      <c r="F7" s="236">
        <v>-6.7754305353686164E-2</v>
      </c>
      <c r="G7" s="245">
        <v>8.9792509022051006E-2</v>
      </c>
      <c r="N7" s="5"/>
      <c r="O7" s="5"/>
      <c r="Q7" s="5"/>
      <c r="R7" s="5"/>
      <c r="T7" s="5"/>
    </row>
    <row r="8" spans="1:20" ht="12.75" customHeight="1" x14ac:dyDescent="0.2">
      <c r="A8" s="234" t="s">
        <v>391</v>
      </c>
      <c r="B8" s="260">
        <v>47032100</v>
      </c>
      <c r="C8" s="235">
        <v>1156587.3363700002</v>
      </c>
      <c r="D8" s="239">
        <v>752293.77392000018</v>
      </c>
      <c r="E8" s="235">
        <v>1092363.1537299999</v>
      </c>
      <c r="F8" s="236">
        <v>0.45204332615700088</v>
      </c>
      <c r="G8" s="245">
        <v>8.7337271776709011E-2</v>
      </c>
      <c r="O8" s="188"/>
      <c r="P8" s="188"/>
      <c r="Q8" s="188"/>
      <c r="R8" s="189"/>
      <c r="S8" s="189"/>
      <c r="T8" s="189"/>
    </row>
    <row r="9" spans="1:20" ht="12.75" customHeight="1" x14ac:dyDescent="0.2">
      <c r="A9" s="234" t="s">
        <v>101</v>
      </c>
      <c r="B9" s="260">
        <v>22042110</v>
      </c>
      <c r="C9" s="235">
        <v>1521645.9247199998</v>
      </c>
      <c r="D9" s="239">
        <v>978798.58194999956</v>
      </c>
      <c r="E9" s="235">
        <v>1016325.8132200005</v>
      </c>
      <c r="F9" s="236">
        <v>3.8340095666299139E-2</v>
      </c>
      <c r="G9" s="245">
        <v>8.1257888880440596E-2</v>
      </c>
    </row>
    <row r="10" spans="1:20" x14ac:dyDescent="0.2">
      <c r="A10" s="234" t="s">
        <v>367</v>
      </c>
      <c r="B10" s="260">
        <v>47032900</v>
      </c>
      <c r="C10" s="235">
        <v>1252603.1313999994</v>
      </c>
      <c r="D10" s="239">
        <v>774091.1535499997</v>
      </c>
      <c r="E10" s="235">
        <v>999028.91968999989</v>
      </c>
      <c r="F10" s="236">
        <v>0.29058304711070587</v>
      </c>
      <c r="G10" s="245">
        <v>7.9874957310509739E-2</v>
      </c>
    </row>
    <row r="11" spans="1:20" ht="12" customHeight="1" x14ac:dyDescent="0.2">
      <c r="A11" s="234" t="s">
        <v>468</v>
      </c>
      <c r="B11" s="260">
        <v>8092919</v>
      </c>
      <c r="C11" s="235">
        <v>568094.18685999978</v>
      </c>
      <c r="D11" s="239">
        <v>297199.79811999999</v>
      </c>
      <c r="E11" s="235">
        <v>818642.33991000045</v>
      </c>
      <c r="F11" s="236">
        <v>1.7545184925713113</v>
      </c>
      <c r="G11" s="245">
        <v>6.5452581666181786E-2</v>
      </c>
    </row>
    <row r="12" spans="1:20" x14ac:dyDescent="0.2">
      <c r="A12" s="234" t="s">
        <v>399</v>
      </c>
      <c r="B12" s="260">
        <v>8081000</v>
      </c>
      <c r="C12" s="235">
        <v>668146.85068000003</v>
      </c>
      <c r="D12" s="239">
        <v>589247.05451000016</v>
      </c>
      <c r="E12" s="235">
        <v>610908.60799000016</v>
      </c>
      <c r="F12" s="236">
        <v>3.6761411557692192E-2</v>
      </c>
      <c r="G12" s="245">
        <v>4.8843730168457736E-2</v>
      </c>
    </row>
    <row r="13" spans="1:20" ht="12.75" customHeight="1" x14ac:dyDescent="0.2">
      <c r="A13" s="234" t="s">
        <v>396</v>
      </c>
      <c r="B13" s="260">
        <v>8104000</v>
      </c>
      <c r="C13" s="235">
        <v>490272.59314999986</v>
      </c>
      <c r="D13" s="239">
        <v>349036.10965000006</v>
      </c>
      <c r="E13" s="235">
        <v>486583.67817000032</v>
      </c>
      <c r="F13" s="236">
        <v>0.39407833378021451</v>
      </c>
      <c r="G13" s="245">
        <v>3.8903629069997003E-2</v>
      </c>
    </row>
    <row r="14" spans="1:20" ht="12.75" customHeight="1" x14ac:dyDescent="0.2">
      <c r="A14" s="234" t="s">
        <v>471</v>
      </c>
      <c r="B14" s="260">
        <v>44071112</v>
      </c>
      <c r="C14" s="235">
        <v>546071.30862999998</v>
      </c>
      <c r="D14" s="239">
        <v>364590.14110000001</v>
      </c>
      <c r="E14" s="235">
        <v>422853.92933999986</v>
      </c>
      <c r="F14" s="236">
        <v>0.15980626372455645</v>
      </c>
      <c r="G14" s="245">
        <v>3.3808270100023088E-2</v>
      </c>
      <c r="S14" s="10"/>
      <c r="T14" s="95"/>
    </row>
    <row r="15" spans="1:20" ht="12.75" customHeight="1" x14ac:dyDescent="0.2">
      <c r="A15" s="234" t="s">
        <v>397</v>
      </c>
      <c r="B15" s="260">
        <v>44012200</v>
      </c>
      <c r="C15" s="235">
        <v>361366.30650999997</v>
      </c>
      <c r="D15" s="239">
        <v>249594.20325000002</v>
      </c>
      <c r="E15" s="235">
        <v>283541.27467000001</v>
      </c>
      <c r="F15" s="236">
        <v>0.13600905380802344</v>
      </c>
      <c r="G15" s="245">
        <v>2.2669861466133961E-2</v>
      </c>
    </row>
    <row r="16" spans="1:20" x14ac:dyDescent="0.2">
      <c r="A16" s="234" t="s">
        <v>390</v>
      </c>
      <c r="B16" s="260">
        <v>47031100</v>
      </c>
      <c r="C16" s="235">
        <v>280807.04813999997</v>
      </c>
      <c r="D16" s="239">
        <v>182984.91464</v>
      </c>
      <c r="E16" s="235">
        <v>281093.34719</v>
      </c>
      <c r="F16" s="236">
        <v>0.53615585056842585</v>
      </c>
      <c r="G16" s="245">
        <v>2.2474143305117263E-2</v>
      </c>
      <c r="S16" s="5"/>
    </row>
    <row r="17" spans="1:20" ht="12.75" customHeight="1" x14ac:dyDescent="0.2">
      <c r="A17" s="234" t="s">
        <v>398</v>
      </c>
      <c r="B17" s="260">
        <v>2032900</v>
      </c>
      <c r="C17" s="235">
        <v>332906.09506000008</v>
      </c>
      <c r="D17" s="239">
        <v>228996.81058000005</v>
      </c>
      <c r="E17" s="235">
        <v>269002.82733999996</v>
      </c>
      <c r="F17" s="236">
        <v>0.17470119631218098</v>
      </c>
      <c r="G17" s="245">
        <v>2.1507474835519513E-2</v>
      </c>
      <c r="T17" s="5"/>
    </row>
    <row r="18" spans="1:20" ht="12.75" customHeight="1" x14ac:dyDescent="0.2">
      <c r="A18" s="234" t="s">
        <v>467</v>
      </c>
      <c r="B18" s="260">
        <v>44123900</v>
      </c>
      <c r="C18" s="235">
        <v>309577.95609000005</v>
      </c>
      <c r="D18" s="239">
        <v>213387.70179000002</v>
      </c>
      <c r="E18" s="235">
        <v>263025.52136000007</v>
      </c>
      <c r="F18" s="236">
        <v>0.2326179960401365</v>
      </c>
      <c r="G18" s="245">
        <v>2.1029573695147626E-2</v>
      </c>
      <c r="T18" s="5"/>
    </row>
    <row r="19" spans="1:20" ht="12.75" customHeight="1" x14ac:dyDescent="0.2">
      <c r="A19" s="234" t="s">
        <v>395</v>
      </c>
      <c r="B19" s="260">
        <v>22042990</v>
      </c>
      <c r="C19" s="235">
        <v>340112.33418000006</v>
      </c>
      <c r="D19" s="239">
        <v>209204.22584999993</v>
      </c>
      <c r="E19" s="235">
        <v>213242.85804999992</v>
      </c>
      <c r="F19" s="236">
        <v>1.9304735282430215E-2</v>
      </c>
      <c r="G19" s="245">
        <v>1.704932044289581E-2</v>
      </c>
      <c r="N19" s="5"/>
      <c r="O19" s="5"/>
      <c r="Q19" s="5"/>
      <c r="R19" s="5"/>
      <c r="T19" s="5"/>
    </row>
    <row r="20" spans="1:20" ht="12.75" customHeight="1" x14ac:dyDescent="0.2">
      <c r="A20" s="234" t="s">
        <v>400</v>
      </c>
      <c r="B20" s="260">
        <v>2071400</v>
      </c>
      <c r="C20" s="235">
        <v>233417.37114999996</v>
      </c>
      <c r="D20" s="239">
        <v>148719.89828999998</v>
      </c>
      <c r="E20" s="235">
        <v>186660.89878999995</v>
      </c>
      <c r="F20" s="236">
        <v>0.25511717622356078</v>
      </c>
      <c r="G20" s="245">
        <v>1.4924023748000281E-2</v>
      </c>
      <c r="Q20" s="5"/>
      <c r="T20" s="5"/>
    </row>
    <row r="21" spans="1:20" ht="12.75" customHeight="1" x14ac:dyDescent="0.2">
      <c r="A21" s="234" t="s">
        <v>369</v>
      </c>
      <c r="B21" s="260">
        <v>8023100</v>
      </c>
      <c r="C21" s="235">
        <v>208976.22345000005</v>
      </c>
      <c r="D21" s="239">
        <v>191881.13896000004</v>
      </c>
      <c r="E21" s="235">
        <v>181076.62953999999</v>
      </c>
      <c r="F21" s="236">
        <v>-5.6308345252486632E-2</v>
      </c>
      <c r="G21" s="245">
        <v>1.4477546915184925E-2</v>
      </c>
      <c r="I21" s="5"/>
      <c r="O21" s="188"/>
      <c r="P21" s="188"/>
      <c r="Q21" s="188"/>
      <c r="R21" s="189"/>
      <c r="S21" s="189"/>
      <c r="T21" s="189"/>
    </row>
    <row r="22" spans="1:20" ht="12.75" customHeight="1" x14ac:dyDescent="0.2">
      <c r="A22" s="234" t="s">
        <v>24</v>
      </c>
      <c r="B22" s="234"/>
      <c r="C22" s="238">
        <v>5872554.584610004</v>
      </c>
      <c r="D22" s="238">
        <v>4005109.3995000003</v>
      </c>
      <c r="E22" s="238">
        <v>4259989.3859499982</v>
      </c>
      <c r="F22" s="236">
        <v>6.3638707717151799E-2</v>
      </c>
      <c r="G22" s="245">
        <v>0.34059721759763056</v>
      </c>
      <c r="I22" s="5"/>
    </row>
    <row r="23" spans="1:20" ht="12.75" customHeight="1" x14ac:dyDescent="0.2">
      <c r="A23" s="234" t="s">
        <v>22</v>
      </c>
      <c r="B23" s="234"/>
      <c r="C23" s="238">
        <v>15376122</v>
      </c>
      <c r="D23" s="238">
        <v>10739830</v>
      </c>
      <c r="E23" s="238">
        <v>12507411</v>
      </c>
      <c r="F23" s="236">
        <v>0.16458184161201805</v>
      </c>
      <c r="G23" s="245">
        <v>1</v>
      </c>
    </row>
    <row r="24" spans="1:20" ht="10.8" thickBot="1" x14ac:dyDescent="0.25">
      <c r="A24" s="246"/>
      <c r="B24" s="246"/>
      <c r="C24" s="247"/>
      <c r="D24" s="247"/>
      <c r="E24" s="247"/>
      <c r="F24" s="246"/>
      <c r="G24" s="246"/>
    </row>
    <row r="25" spans="1:20" ht="33.75" customHeight="1" thickTop="1" x14ac:dyDescent="0.2">
      <c r="A25" s="351" t="s">
        <v>460</v>
      </c>
      <c r="B25" s="351"/>
      <c r="C25" s="351"/>
      <c r="D25" s="351"/>
      <c r="E25" s="351"/>
      <c r="F25" s="351"/>
      <c r="G25" s="351"/>
    </row>
    <row r="50" spans="1:20" ht="15.9" customHeight="1" x14ac:dyDescent="0.2">
      <c r="A50" s="349" t="s">
        <v>260</v>
      </c>
      <c r="B50" s="349"/>
      <c r="C50" s="349"/>
      <c r="D50" s="349"/>
      <c r="E50" s="349"/>
      <c r="F50" s="349"/>
      <c r="G50" s="349"/>
    </row>
    <row r="51" spans="1:20" ht="15.9" customHeight="1" x14ac:dyDescent="0.2">
      <c r="A51" s="350" t="s">
        <v>155</v>
      </c>
      <c r="B51" s="350"/>
      <c r="C51" s="350"/>
      <c r="D51" s="350"/>
      <c r="E51" s="350"/>
      <c r="F51" s="350"/>
      <c r="G51" s="350"/>
    </row>
    <row r="52" spans="1:20" ht="15.9" customHeight="1" thickBot="1" x14ac:dyDescent="0.25">
      <c r="A52" s="350" t="s">
        <v>248</v>
      </c>
      <c r="B52" s="350"/>
      <c r="C52" s="350"/>
      <c r="D52" s="350"/>
      <c r="E52" s="350"/>
      <c r="F52" s="350"/>
      <c r="G52" s="350"/>
    </row>
    <row r="53" spans="1:20" ht="12.75" customHeight="1" thickTop="1" x14ac:dyDescent="0.2">
      <c r="A53" s="352" t="s">
        <v>25</v>
      </c>
      <c r="B53" s="240" t="s">
        <v>93</v>
      </c>
      <c r="C53" s="241">
        <v>2017</v>
      </c>
      <c r="D53" s="348" t="s">
        <v>497</v>
      </c>
      <c r="E53" s="348"/>
      <c r="F53" s="240" t="s">
        <v>148</v>
      </c>
      <c r="G53" s="240" t="s">
        <v>139</v>
      </c>
      <c r="Q53" s="5"/>
      <c r="T53" s="5"/>
    </row>
    <row r="54" spans="1:20" ht="12.75" customHeight="1" thickBot="1" x14ac:dyDescent="0.25">
      <c r="A54" s="353"/>
      <c r="B54" s="242" t="s">
        <v>31</v>
      </c>
      <c r="C54" s="243" t="s">
        <v>138</v>
      </c>
      <c r="D54" s="243">
        <v>2017</v>
      </c>
      <c r="E54" s="243">
        <v>2018</v>
      </c>
      <c r="F54" s="243" t="s">
        <v>498</v>
      </c>
      <c r="G54" s="243">
        <v>2018</v>
      </c>
      <c r="O54" s="5"/>
      <c r="P54" s="5"/>
      <c r="Q54" s="5"/>
      <c r="R54" s="5"/>
      <c r="S54" s="5"/>
      <c r="T54" s="5"/>
    </row>
    <row r="55" spans="1:20" ht="10.8" thickTop="1" x14ac:dyDescent="0.2">
      <c r="C55" s="238"/>
      <c r="D55" s="238"/>
      <c r="E55" s="238"/>
      <c r="F55" s="238"/>
      <c r="G55" s="238"/>
      <c r="Q55" s="5"/>
      <c r="R55" s="5"/>
      <c r="T55" s="5"/>
    </row>
    <row r="56" spans="1:20" ht="12.75" customHeight="1" x14ac:dyDescent="0.2">
      <c r="A56" s="234" t="s">
        <v>401</v>
      </c>
      <c r="B56" s="260">
        <v>2013000</v>
      </c>
      <c r="C56" s="235">
        <v>898088.87959000003</v>
      </c>
      <c r="D56" s="235">
        <v>583795.96023999993</v>
      </c>
      <c r="E56" s="235">
        <v>674552.60338999983</v>
      </c>
      <c r="F56" s="236">
        <v>0.15545952581221978</v>
      </c>
      <c r="G56" s="237">
        <v>0.15393409655947038</v>
      </c>
      <c r="Q56" s="5"/>
      <c r="T56" s="5"/>
    </row>
    <row r="57" spans="1:20" ht="12.75" customHeight="1" x14ac:dyDescent="0.2">
      <c r="A57" s="234" t="s">
        <v>470</v>
      </c>
      <c r="B57" s="260">
        <v>10059020</v>
      </c>
      <c r="C57" s="235">
        <v>284204.44981000002</v>
      </c>
      <c r="D57" s="235">
        <v>145916.28836999997</v>
      </c>
      <c r="E57" s="235">
        <v>233425.19201999999</v>
      </c>
      <c r="F57" s="236">
        <v>0.59971991220132792</v>
      </c>
      <c r="G57" s="237">
        <v>5.3268041465174013E-2</v>
      </c>
      <c r="O57" s="5"/>
      <c r="P57" s="5"/>
      <c r="Q57" s="5"/>
      <c r="R57" s="5"/>
      <c r="S57" s="5"/>
      <c r="T57" s="5"/>
    </row>
    <row r="58" spans="1:20" ht="12.75" customHeight="1" x14ac:dyDescent="0.2">
      <c r="A58" s="234" t="s">
        <v>403</v>
      </c>
      <c r="B58" s="260">
        <v>23040000</v>
      </c>
      <c r="C58" s="235">
        <v>282662.17819999997</v>
      </c>
      <c r="D58" s="235">
        <v>179392.31000999999</v>
      </c>
      <c r="E58" s="235">
        <v>214755.78783999998</v>
      </c>
      <c r="F58" s="236">
        <v>0.19712928512949468</v>
      </c>
      <c r="G58" s="237">
        <v>4.9007650427752798E-2</v>
      </c>
      <c r="Q58" s="5"/>
      <c r="R58" s="188"/>
      <c r="S58" s="188"/>
      <c r="T58" s="188"/>
    </row>
    <row r="59" spans="1:20" ht="12.75" customHeight="1" x14ac:dyDescent="0.2">
      <c r="A59" s="234" t="s">
        <v>3</v>
      </c>
      <c r="B59" s="260">
        <v>17019900</v>
      </c>
      <c r="C59" s="235">
        <v>146065.67934000003</v>
      </c>
      <c r="D59" s="235">
        <v>104499.73054999999</v>
      </c>
      <c r="E59" s="235">
        <v>124713.93236000001</v>
      </c>
      <c r="F59" s="236">
        <v>0.19343783666818282</v>
      </c>
      <c r="G59" s="237">
        <v>2.8459939832321906E-2</v>
      </c>
      <c r="O59" s="5"/>
      <c r="Q59" s="5"/>
      <c r="R59" s="5"/>
      <c r="T59" s="5"/>
    </row>
    <row r="60" spans="1:20" ht="12.75" customHeight="1" x14ac:dyDescent="0.2">
      <c r="A60" s="234" t="s">
        <v>291</v>
      </c>
      <c r="B60" s="260">
        <v>22030000</v>
      </c>
      <c r="C60" s="235">
        <v>186499.42325000002</v>
      </c>
      <c r="D60" s="235">
        <v>133104.37878000003</v>
      </c>
      <c r="E60" s="235">
        <v>120730.26486</v>
      </c>
      <c r="F60" s="236">
        <v>-9.2965490943407933E-2</v>
      </c>
      <c r="G60" s="237">
        <v>2.7550859866543043E-2</v>
      </c>
      <c r="O60" s="5"/>
      <c r="Q60" s="5"/>
      <c r="R60" s="5"/>
      <c r="T60" s="5"/>
    </row>
    <row r="61" spans="1:20" ht="12.75" customHeight="1" x14ac:dyDescent="0.2">
      <c r="A61" s="234" t="s">
        <v>400</v>
      </c>
      <c r="B61" s="260">
        <v>2071400</v>
      </c>
      <c r="C61" s="235">
        <v>165492.67941999997</v>
      </c>
      <c r="D61" s="235">
        <v>114591.90898000001</v>
      </c>
      <c r="E61" s="235">
        <v>109439.32060999998</v>
      </c>
      <c r="F61" s="236">
        <v>-4.4964678709552869E-2</v>
      </c>
      <c r="G61" s="237">
        <v>2.497424642869938E-2</v>
      </c>
      <c r="Q61" s="5"/>
      <c r="R61" s="5"/>
      <c r="T61" s="5"/>
    </row>
    <row r="62" spans="1:20" ht="12.75" customHeight="1" x14ac:dyDescent="0.2">
      <c r="A62" s="234" t="s">
        <v>398</v>
      </c>
      <c r="B62" s="260">
        <v>2032900</v>
      </c>
      <c r="C62" s="235">
        <v>161448.48152</v>
      </c>
      <c r="D62" s="235">
        <v>110007.09113</v>
      </c>
      <c r="E62" s="235">
        <v>108382.41260999998</v>
      </c>
      <c r="F62" s="236">
        <v>-1.4768852655871656E-2</v>
      </c>
      <c r="G62" s="237">
        <v>2.4733058154710299E-2</v>
      </c>
      <c r="I62" s="5"/>
      <c r="M62" s="5"/>
      <c r="N62" s="5"/>
      <c r="P62" s="5"/>
      <c r="Q62" s="5"/>
      <c r="R62" s="5"/>
      <c r="T62" s="5"/>
    </row>
    <row r="63" spans="1:20" ht="12.75" customHeight="1" x14ac:dyDescent="0.2">
      <c r="A63" s="234" t="s">
        <v>386</v>
      </c>
      <c r="B63" s="260">
        <v>23099090</v>
      </c>
      <c r="C63" s="235">
        <v>116273.57230000003</v>
      </c>
      <c r="D63" s="235">
        <v>75200.329920000004</v>
      </c>
      <c r="E63" s="235">
        <v>103789.97560000001</v>
      </c>
      <c r="F63" s="236">
        <v>0.38017979057291879</v>
      </c>
      <c r="G63" s="237">
        <v>2.368505591057412E-2</v>
      </c>
      <c r="P63" s="188"/>
      <c r="Q63" s="188"/>
      <c r="R63" s="188"/>
      <c r="T63" s="5"/>
    </row>
    <row r="64" spans="1:20" ht="12.75" customHeight="1" x14ac:dyDescent="0.2">
      <c r="A64" s="234" t="s">
        <v>128</v>
      </c>
      <c r="B64" s="260">
        <v>21069090</v>
      </c>
      <c r="C64" s="235">
        <v>131035.73572000004</v>
      </c>
      <c r="D64" s="235">
        <v>88798.8223</v>
      </c>
      <c r="E64" s="235">
        <v>100806.50739999999</v>
      </c>
      <c r="F64" s="236">
        <v>0.13522347244012928</v>
      </c>
      <c r="G64" s="237">
        <v>2.3004223193195384E-2</v>
      </c>
      <c r="Q64" s="5"/>
      <c r="T64" s="5"/>
    </row>
    <row r="65" spans="1:20" ht="12.75" customHeight="1" x14ac:dyDescent="0.2">
      <c r="A65" s="234" t="s">
        <v>404</v>
      </c>
      <c r="B65" s="260">
        <v>4069000</v>
      </c>
      <c r="C65" s="235">
        <v>110614.71674999999</v>
      </c>
      <c r="D65" s="235">
        <v>87704.871880000006</v>
      </c>
      <c r="E65" s="235">
        <v>88281.980429999996</v>
      </c>
      <c r="F65" s="236">
        <v>6.5801196402134219E-3</v>
      </c>
      <c r="G65" s="237">
        <v>2.014610399793523E-2</v>
      </c>
      <c r="Q65" s="5"/>
      <c r="T65" s="5"/>
    </row>
    <row r="66" spans="1:20" ht="12.75" customHeight="1" x14ac:dyDescent="0.2">
      <c r="A66" s="234" t="s">
        <v>402</v>
      </c>
      <c r="B66" s="260">
        <v>15179000</v>
      </c>
      <c r="C66" s="235">
        <v>94965.247199999983</v>
      </c>
      <c r="D66" s="235">
        <v>58854.692000000003</v>
      </c>
      <c r="E66" s="235">
        <v>83151.433080000003</v>
      </c>
      <c r="F66" s="236">
        <v>0.41282589806093961</v>
      </c>
      <c r="G66" s="237">
        <v>1.8975304022946143E-2</v>
      </c>
      <c r="Q66" s="5"/>
      <c r="T66" s="5"/>
    </row>
    <row r="67" spans="1:20" ht="12.75" customHeight="1" x14ac:dyDescent="0.2">
      <c r="A67" s="234" t="s">
        <v>407</v>
      </c>
      <c r="B67" s="260">
        <v>15121910</v>
      </c>
      <c r="C67" s="235">
        <v>118363.12791000001</v>
      </c>
      <c r="D67" s="235">
        <v>74197.89731</v>
      </c>
      <c r="E67" s="235">
        <v>77258.452170000004</v>
      </c>
      <c r="F67" s="236">
        <v>4.124853898774189E-2</v>
      </c>
      <c r="G67" s="237">
        <v>1.7630515361744301E-2</v>
      </c>
    </row>
    <row r="68" spans="1:20" ht="12.75" customHeight="1" x14ac:dyDescent="0.2">
      <c r="A68" s="234" t="s">
        <v>331</v>
      </c>
      <c r="B68" s="260">
        <v>23031000</v>
      </c>
      <c r="C68" s="235">
        <v>82134.910540000012</v>
      </c>
      <c r="D68" s="235">
        <v>53427.053510000005</v>
      </c>
      <c r="E68" s="235">
        <v>69692.855110000004</v>
      </c>
      <c r="F68" s="236">
        <v>0.30444878636167927</v>
      </c>
      <c r="G68" s="237">
        <v>1.590403273828201E-2</v>
      </c>
      <c r="O68" s="5"/>
      <c r="P68" s="5"/>
      <c r="R68" s="5"/>
      <c r="S68" s="5"/>
    </row>
    <row r="69" spans="1:20" ht="12.75" customHeight="1" x14ac:dyDescent="0.2">
      <c r="A69" s="234" t="s">
        <v>405</v>
      </c>
      <c r="B69" s="260">
        <v>2023000</v>
      </c>
      <c r="C69" s="235">
        <v>84337.892470000021</v>
      </c>
      <c r="D69" s="235">
        <v>53199.288810000005</v>
      </c>
      <c r="E69" s="235">
        <v>68584.174559999999</v>
      </c>
      <c r="F69" s="236">
        <v>0.28919344777233297</v>
      </c>
      <c r="G69" s="237">
        <v>1.5651029876860043E-2</v>
      </c>
      <c r="Q69" s="5"/>
      <c r="T69" s="5"/>
    </row>
    <row r="70" spans="1:20" ht="12.75" customHeight="1" x14ac:dyDescent="0.2">
      <c r="A70" s="234" t="s">
        <v>469</v>
      </c>
      <c r="B70" s="260">
        <v>10019943</v>
      </c>
      <c r="C70" s="235">
        <v>109742.69254999999</v>
      </c>
      <c r="D70" s="235">
        <v>85959.539359999995</v>
      </c>
      <c r="E70" s="235">
        <v>65018.302009999999</v>
      </c>
      <c r="F70" s="236">
        <v>-0.24361737517342597</v>
      </c>
      <c r="G70" s="237">
        <v>1.4837291457244002E-2</v>
      </c>
      <c r="Q70" s="5"/>
      <c r="T70" s="5"/>
    </row>
    <row r="71" spans="1:20" ht="12.75" customHeight="1" x14ac:dyDescent="0.2">
      <c r="A71" s="234" t="s">
        <v>24</v>
      </c>
      <c r="B71" s="234"/>
      <c r="C71" s="238">
        <v>2867076.3334299996</v>
      </c>
      <c r="D71" s="238">
        <v>1873728.8368499998</v>
      </c>
      <c r="E71" s="238">
        <v>2139503.80595</v>
      </c>
      <c r="F71" s="236">
        <v>0.14184281304375129</v>
      </c>
      <c r="G71" s="237">
        <v>0.48823855070654687</v>
      </c>
      <c r="Q71" s="5"/>
      <c r="T71" s="5"/>
    </row>
    <row r="72" spans="1:20" ht="12.75" customHeight="1" x14ac:dyDescent="0.2">
      <c r="A72" s="234" t="s">
        <v>22</v>
      </c>
      <c r="B72" s="234"/>
      <c r="C72" s="238">
        <v>5839006</v>
      </c>
      <c r="D72" s="238">
        <v>3822379</v>
      </c>
      <c r="E72" s="238">
        <v>4382087</v>
      </c>
      <c r="F72" s="236">
        <v>0.14642922640585876</v>
      </c>
      <c r="G72" s="237">
        <v>1</v>
      </c>
    </row>
    <row r="73" spans="1:20" ht="10.8" thickBot="1" x14ac:dyDescent="0.25">
      <c r="A73" s="248"/>
      <c r="B73" s="248"/>
      <c r="C73" s="249"/>
      <c r="D73" s="249"/>
      <c r="E73" s="249"/>
      <c r="F73" s="248"/>
      <c r="G73" s="248"/>
    </row>
    <row r="74" spans="1:20" ht="12.75" customHeight="1" thickTop="1" x14ac:dyDescent="0.2">
      <c r="A74" s="351" t="s">
        <v>461</v>
      </c>
      <c r="B74" s="351"/>
      <c r="C74" s="351"/>
      <c r="D74" s="351"/>
      <c r="E74" s="351"/>
      <c r="F74" s="351"/>
      <c r="G74" s="351"/>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2018-09-07T18:06:57Z</cp:lastPrinted>
  <dcterms:created xsi:type="dcterms:W3CDTF">2004-11-22T15:10:56Z</dcterms:created>
  <dcterms:modified xsi:type="dcterms:W3CDTF">2018-09-07T18:10:59Z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