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<sst xmlns="http://schemas.openxmlformats.org/spreadsheetml/2006/main" count="198" uniqueCount="85">
  <si>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</si>
  <si>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</si>
  <si>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</si>
  <si>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</si>
  <si>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</si>
  <si>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</si>
  <si>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</si>
  <si>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</si>
  <si>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</si>
  <si>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</si>
  <si>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</si>
  <si>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</si>
  <si>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</si>
  <si>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</si>
  <si>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</si>
  <si>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</si>
  <si>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</si>
  <si>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</si>
  <si>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</si>
  <si>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</si>
  <si>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</si>
  <si>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</si>
  <si>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</si>
  <si>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</si>
  <si>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</si>
  <si>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</si>
  <si>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</si>
  <si>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</si>
  <si>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</si>
  <si>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</si>
  <si>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</si>
  <si>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</si>
  <si>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</si>
  <si>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</si>
  <si>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</si>
  <si>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</si>
  <si>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</si>
  <si>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</si>
  <si>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</si>
  <si>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</si>
  <si>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</si>
  <si>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</si>
  <si>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</si>
  <si>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</si>
  <si>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</si>
  <si>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</si>
  <si>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</si>
  <si>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</si>
  <si>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</si>
  <si>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</si>
  <si>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</si>
  <si>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</si>
  <si>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</si>
  <si>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</si>
  <si>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</si>
  <si>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</si>
  <si>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</si>
  <si>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</si>
  <si>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</si>
  <si>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</si>
  <si>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</si>
  <si>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</si>
  <si>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</si>
  <si>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</si>
  <si>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</si>
  <si>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</si>
  <si>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</si>
  <si>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</si>
  <si>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</si>
  <si>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</si>
  <si>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</si>
  <si>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</si>
  <si>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</si>
  <si>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</si>
  <si>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* Los precios de arroz de Tailandia y Vietnam, generalmente se actualizan los días jueves de cada semana.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</si>
  <si>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</si>
  <si>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</si>
  <si>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</si>
  <si>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</si>
  <si>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</si>
  <si>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</si>
  <si>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Nota: lunes 3 de septiembre feriado nacional en Canadá y Estados Unidos de Norteamérica, mercados cerrados.</t>
  </si>
  <si>
    <t>Agosto</t>
  </si>
  <si>
    <t>Septiembre 2018</t>
  </si>
  <si>
    <t>semana del  3 al 10 de septiembre de 2018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</si>
</sst>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7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2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4" xfId="0" applyNumberFormat="1" applyFont="1" applyBorder="1" applyAlignment="1" applyProtection="1">
      <alignment horizontal="center"/>
      <protection/>
    </xf>
    <xf numFmtId="181" fontId="34" fillId="0" borderId="34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2" fontId="26" fillId="58" borderId="0" xfId="0" applyNumberFormat="1" applyFont="1" applyFill="1" applyBorder="1" applyAlignment="1">
      <alignment horizontal="right" vertical="center"/>
    </xf>
    <xf numFmtId="181" fontId="26" fillId="59" borderId="26" xfId="0" applyNumberFormat="1" applyFont="1" applyFill="1" applyBorder="1" applyAlignment="1" applyProtection="1">
      <alignment/>
      <protection/>
    </xf>
    <xf numFmtId="2" fontId="26" fillId="59" borderId="0" xfId="0" applyNumberFormat="1" applyFont="1" applyFill="1" applyBorder="1" applyAlignment="1">
      <alignment horizontal="right" vertical="center"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>
      <alignment horizontal="right" vertical="center"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5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6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58" borderId="32" xfId="0" applyNumberFormat="1" applyFont="1" applyFill="1" applyBorder="1" applyAlignment="1" applyProtection="1">
      <alignment horizontal="center" vertical="center"/>
      <protection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8" borderId="0" xfId="0" applyNumberFormat="1" applyFont="1" applyFill="1" applyBorder="1" applyAlignment="1">
      <alignment horizontal="right" vertical="center"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3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3" xfId="0" applyNumberFormat="1" applyFont="1" applyFill="1" applyBorder="1" applyAlignment="1" applyProtection="1">
      <alignment horizontal="right" vertical="center"/>
      <protection/>
    </xf>
    <xf numFmtId="2" fontId="57" fillId="58" borderId="26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58" borderId="32" xfId="0" applyNumberFormat="1" applyFont="1" applyFill="1" applyBorder="1" applyAlignment="1">
      <alignment horizontal="right" vertical="center"/>
    </xf>
    <xf numFmtId="2" fontId="26" fillId="62" borderId="37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9" xfId="0" applyFont="1" applyBorder="1" applyAlignment="1">
      <alignment horizontal="right" vertical="center"/>
    </xf>
    <xf numFmtId="180" fontId="0" fillId="0" borderId="39" xfId="0" applyBorder="1" applyAlignment="1">
      <alignment/>
    </xf>
    <xf numFmtId="180" fontId="26" fillId="0" borderId="39" xfId="0" applyFont="1" applyBorder="1" applyAlignment="1">
      <alignment horizontal="left"/>
    </xf>
    <xf numFmtId="180" fontId="34" fillId="0" borderId="39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9" xfId="0" applyFont="1" applyFill="1" applyBorder="1" applyAlignment="1">
      <alignment/>
    </xf>
    <xf numFmtId="180" fontId="26" fillId="58" borderId="40" xfId="0" applyFont="1" applyFill="1" applyBorder="1" applyAlignment="1">
      <alignment/>
    </xf>
    <xf numFmtId="4" fontId="26" fillId="58" borderId="39" xfId="0" applyNumberFormat="1" applyFont="1" applyFill="1" applyBorder="1" applyAlignment="1">
      <alignment vertical="center"/>
    </xf>
    <xf numFmtId="4" fontId="26" fillId="58" borderId="39" xfId="0" applyNumberFormat="1" applyFont="1" applyFill="1" applyBorder="1" applyAlignment="1">
      <alignment horizontal="right" vertical="center"/>
    </xf>
    <xf numFmtId="4" fontId="26" fillId="0" borderId="39" xfId="0" applyNumberFormat="1" applyFont="1" applyBorder="1" applyAlignment="1">
      <alignment vertical="center"/>
    </xf>
    <xf numFmtId="4" fontId="26" fillId="0" borderId="39" xfId="0" applyNumberFormat="1" applyFont="1" applyBorder="1" applyAlignment="1">
      <alignment horizontal="right" vertical="center"/>
    </xf>
    <xf numFmtId="4" fontId="26" fillId="58" borderId="40" xfId="0" applyNumberFormat="1" applyFont="1" applyFill="1" applyBorder="1" applyAlignment="1">
      <alignment horizontal="right" vertical="center"/>
    </xf>
    <xf numFmtId="180" fontId="26" fillId="0" borderId="39" xfId="0" applyFont="1" applyBorder="1" applyAlignment="1">
      <alignment horizontal="center" vertical="center"/>
    </xf>
    <xf numFmtId="4" fontId="26" fillId="58" borderId="39" xfId="0" applyNumberFormat="1" applyFont="1" applyFill="1" applyBorder="1" applyAlignment="1">
      <alignment horizontal="center" vertical="center"/>
    </xf>
    <xf numFmtId="4" fontId="26" fillId="0" borderId="39" xfId="0" applyNumberFormat="1" applyFont="1" applyBorder="1" applyAlignment="1">
      <alignment horizontal="center" vertical="center"/>
    </xf>
    <xf numFmtId="4" fontId="26" fillId="58" borderId="40" xfId="0" applyNumberFormat="1" applyFont="1" applyFill="1" applyBorder="1" applyAlignment="1">
      <alignment horizontal="center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9" xfId="0" applyNumberFormat="1" applyFont="1" applyFill="1" applyBorder="1" applyAlignment="1">
      <alignment horizontal="right"/>
    </xf>
    <xf numFmtId="4" fontId="26" fillId="0" borderId="39" xfId="0" applyNumberFormat="1" applyFont="1" applyBorder="1" applyAlignment="1">
      <alignment horizontal="right"/>
    </xf>
    <xf numFmtId="4" fontId="26" fillId="58" borderId="40" xfId="0" applyNumberFormat="1" applyFont="1" applyFill="1" applyBorder="1" applyAlignment="1">
      <alignment horizontal="right"/>
    </xf>
    <xf numFmtId="2" fontId="57" fillId="59" borderId="30" xfId="0" applyNumberFormat="1" applyFont="1" applyFill="1" applyBorder="1" applyAlignment="1" applyProtection="1">
      <alignment horizontal="center" vertical="center"/>
      <protection locked="0"/>
    </xf>
    <xf numFmtId="2" fontId="26" fillId="58" borderId="39" xfId="0" applyNumberFormat="1" applyFont="1" applyFill="1" applyBorder="1" applyAlignment="1">
      <alignment horizontal="right" vertical="center"/>
    </xf>
    <xf numFmtId="2" fontId="26" fillId="0" borderId="39" xfId="0" applyNumberFormat="1" applyFont="1" applyBorder="1" applyAlignment="1">
      <alignment horizontal="right" vertical="center"/>
    </xf>
    <xf numFmtId="2" fontId="26" fillId="58" borderId="40" xfId="0" applyNumberFormat="1" applyFont="1" applyFill="1" applyBorder="1" applyAlignment="1">
      <alignment horizontal="right" vertical="center"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180" fontId="58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4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6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34" fillId="4" borderId="37" xfId="0" applyFont="1" applyFill="1" applyBorder="1" applyAlignment="1" applyProtection="1">
      <alignment horizontal="center" vertical="center"/>
      <protection/>
    </xf>
    <xf numFmtId="180" fontId="29" fillId="4" borderId="41" xfId="0" applyFont="1" applyFill="1" applyBorder="1" applyAlignment="1" applyProtection="1">
      <alignment horizontal="left" vertical="center"/>
      <protection/>
    </xf>
    <xf numFmtId="180" fontId="29" fillId="0" borderId="41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3</xdr:col>
      <xdr:colOff>228600</xdr:colOff>
      <xdr:row>8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35623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2" sqref="B22:E22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11"/>
      <c r="B2" s="111"/>
      <c r="C2" s="111"/>
      <c r="D2" s="111"/>
      <c r="E2" s="1"/>
      <c r="F2" s="1"/>
      <c r="G2" s="1"/>
    </row>
    <row r="3" spans="1:7" ht="18">
      <c r="A3" s="111"/>
      <c r="B3" s="111"/>
      <c r="C3" s="111"/>
      <c r="D3" s="111"/>
      <c r="E3" s="1"/>
      <c r="F3" s="1"/>
      <c r="G3" s="1"/>
    </row>
    <row r="4" spans="1:8" ht="18">
      <c r="A4" s="111"/>
      <c r="B4" s="111"/>
      <c r="C4" s="111"/>
      <c r="D4" s="111"/>
      <c r="E4" s="1"/>
      <c r="F4" s="1"/>
      <c r="G4" s="1"/>
      <c r="H4" s="1"/>
    </row>
    <row r="5" spans="1:8" ht="18">
      <c r="A5" s="111"/>
      <c r="B5" s="111"/>
      <c r="C5" s="111"/>
      <c r="D5" s="111"/>
      <c r="E5" s="1"/>
      <c r="F5" s="1"/>
      <c r="G5" s="1"/>
      <c r="H5" s="1"/>
    </row>
    <row r="6" spans="1:8" ht="18">
      <c r="A6" s="111"/>
      <c r="B6" s="111"/>
      <c r="C6" s="111"/>
      <c r="D6" s="111"/>
      <c r="E6" s="1"/>
      <c r="F6" s="109"/>
      <c r="G6" s="1"/>
      <c r="H6" s="1"/>
    </row>
    <row r="7" spans="1:8" ht="18">
      <c r="A7" s="111"/>
      <c r="B7" s="111"/>
      <c r="C7" s="111"/>
      <c r="D7" s="111"/>
      <c r="E7" s="1"/>
      <c r="F7" s="109"/>
      <c r="G7" s="1"/>
      <c r="H7" s="1"/>
    </row>
    <row r="8" spans="1:8" ht="18">
      <c r="A8" s="111"/>
      <c r="B8" s="111"/>
      <c r="C8" s="111"/>
      <c r="D8" s="111"/>
      <c r="E8" s="1"/>
      <c r="F8" s="1"/>
      <c r="G8" s="1"/>
      <c r="H8" s="1"/>
    </row>
    <row r="9" spans="1:8" ht="18">
      <c r="A9" s="112"/>
      <c r="B9" s="111"/>
      <c r="C9" s="111"/>
      <c r="D9" s="111"/>
      <c r="E9" s="1"/>
      <c r="F9" s="1"/>
      <c r="G9" s="1"/>
      <c r="H9" s="1"/>
    </row>
    <row r="10" spans="1:8" ht="18">
      <c r="A10" s="113"/>
      <c r="B10" s="113"/>
      <c r="C10" s="113"/>
      <c r="D10" s="115"/>
      <c r="E10" s="56"/>
      <c r="F10" s="56"/>
      <c r="G10" s="56"/>
      <c r="H10" s="1"/>
    </row>
    <row r="11" spans="1:8" ht="18">
      <c r="A11" s="114"/>
      <c r="B11" s="114"/>
      <c r="C11" s="114"/>
      <c r="D11" s="114"/>
      <c r="E11" s="2"/>
      <c r="F11" s="2"/>
      <c r="G11" s="2"/>
      <c r="H11" s="1"/>
    </row>
    <row r="12" spans="1:8" ht="18">
      <c r="A12" s="2"/>
      <c r="B12" s="2"/>
      <c r="C12" s="2"/>
      <c r="D12" s="114"/>
      <c r="E12" s="2"/>
      <c r="F12" s="2"/>
      <c r="G12" s="2"/>
      <c r="H12" s="1"/>
    </row>
    <row r="13" spans="1:8" ht="18">
      <c r="A13" s="55"/>
      <c r="B13" s="55"/>
      <c r="C13" s="55"/>
      <c r="D13" s="76"/>
      <c r="E13" s="55"/>
      <c r="F13" s="55"/>
      <c r="G13" s="55"/>
      <c r="H13" s="1"/>
    </row>
    <row r="14" spans="2:8" ht="18">
      <c r="B14" s="1"/>
      <c r="C14" s="1"/>
      <c r="D14" s="75"/>
      <c r="E14" s="1"/>
      <c r="F14" s="1"/>
      <c r="G14" s="1"/>
      <c r="H14" s="1"/>
    </row>
    <row r="15" spans="2:8" ht="18">
      <c r="B15" s="1"/>
      <c r="C15" s="1"/>
      <c r="D15" s="75"/>
      <c r="E15" s="1"/>
      <c r="F15" s="1"/>
      <c r="G15" s="1"/>
      <c r="H15" s="1"/>
    </row>
    <row r="16" spans="2:8" ht="18">
      <c r="B16" s="1"/>
      <c r="C16" s="1"/>
      <c r="D16" s="75"/>
      <c r="E16" s="1"/>
      <c r="F16" s="1"/>
      <c r="G16" s="1"/>
      <c r="H16" s="1"/>
    </row>
    <row r="17" spans="2:12" ht="18">
      <c r="B17" s="1"/>
      <c r="C17" s="1"/>
      <c r="D17" s="75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75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75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75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75"/>
      <c r="E21" s="1"/>
      <c r="F21" s="1"/>
      <c r="G21" s="1"/>
      <c r="H21" s="1"/>
      <c r="I21" s="1"/>
      <c r="J21" s="1"/>
      <c r="K21" s="1"/>
      <c r="L21" s="1"/>
    </row>
    <row r="22" spans="2:12" ht="18">
      <c r="B22" s="178" t="s">
        <v>52</v>
      </c>
      <c r="C22" s="178"/>
      <c r="D22" s="178"/>
      <c r="E22" s="178"/>
      <c r="F22" s="1"/>
      <c r="G22" s="1"/>
      <c r="H22" s="1"/>
      <c r="I22" s="1"/>
      <c r="J22" s="1"/>
      <c r="K22" s="1"/>
      <c r="L22" s="1"/>
    </row>
    <row r="23" spans="2:12" ht="18">
      <c r="B23" s="90" t="s">
        <v>84</v>
      </c>
      <c r="C23" s="90"/>
      <c r="D23" s="90"/>
      <c r="E23" s="90"/>
      <c r="F23" s="86"/>
      <c r="G23" s="87"/>
      <c r="H23" s="1"/>
      <c r="I23" s="1"/>
      <c r="J23" s="1"/>
      <c r="K23" s="1"/>
      <c r="L23" s="1"/>
    </row>
    <row r="24" spans="1:12" ht="18">
      <c r="A24" s="1"/>
      <c r="B24" s="1"/>
      <c r="C24" s="89"/>
      <c r="D24" s="89"/>
      <c r="E24" s="89"/>
      <c r="F24" s="89"/>
      <c r="G24" s="88"/>
      <c r="H24" s="1"/>
      <c r="I24" s="1"/>
      <c r="J24" s="1"/>
      <c r="K24" s="1"/>
      <c r="L24" s="1"/>
    </row>
    <row r="25" spans="1:12" ht="18">
      <c r="A25" s="7"/>
      <c r="B25" s="7"/>
      <c r="C25" s="7"/>
      <c r="D25" s="75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75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75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19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22" sqref="A22:F22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66"/>
      <c r="G4" s="66"/>
      <c r="H4" s="66"/>
    </row>
    <row r="5" spans="1:8" ht="18">
      <c r="A5" s="66"/>
      <c r="B5" s="66"/>
      <c r="C5" s="66"/>
      <c r="D5" s="66"/>
      <c r="E5" s="66"/>
      <c r="F5" s="66"/>
      <c r="G5" s="66"/>
      <c r="H5" s="66"/>
    </row>
    <row r="6" spans="1:8" ht="18">
      <c r="A6" s="66"/>
      <c r="B6" s="66"/>
      <c r="C6" s="66"/>
      <c r="D6" s="66"/>
      <c r="E6" s="66"/>
      <c r="F6" s="108"/>
      <c r="G6" s="66"/>
      <c r="H6" s="66"/>
    </row>
    <row r="7" spans="1:8" ht="18">
      <c r="A7" s="66"/>
      <c r="B7" s="66"/>
      <c r="C7" s="66"/>
      <c r="D7" s="66"/>
      <c r="E7" s="66"/>
      <c r="F7" s="108"/>
      <c r="G7" s="66"/>
      <c r="H7" s="66"/>
    </row>
    <row r="8" spans="1:8" ht="18">
      <c r="A8" s="66"/>
      <c r="B8" s="66"/>
      <c r="C8" s="66"/>
      <c r="D8" s="66"/>
      <c r="E8" s="66"/>
      <c r="F8" s="66"/>
      <c r="G8" s="66"/>
      <c r="H8" s="66"/>
    </row>
    <row r="9" spans="1:8" ht="18">
      <c r="A9" s="66"/>
      <c r="B9" s="66"/>
      <c r="C9" s="66"/>
      <c r="D9" s="66"/>
      <c r="E9" s="66"/>
      <c r="F9" s="66"/>
      <c r="G9" s="66"/>
      <c r="H9" s="66"/>
    </row>
    <row r="10" spans="1:8" ht="18">
      <c r="A10" s="179" t="s">
        <v>47</v>
      </c>
      <c r="B10" s="179"/>
      <c r="C10" s="179"/>
      <c r="D10" s="180"/>
      <c r="E10" s="179"/>
      <c r="F10" s="179"/>
      <c r="G10" s="67"/>
      <c r="H10" s="66"/>
    </row>
    <row r="11" spans="1:8" ht="18">
      <c r="A11" s="181" t="s">
        <v>49</v>
      </c>
      <c r="B11" s="181"/>
      <c r="C11" s="181"/>
      <c r="D11" s="181"/>
      <c r="E11" s="181"/>
      <c r="F11" s="181"/>
      <c r="G11" s="71"/>
      <c r="H11" s="66"/>
    </row>
    <row r="12" spans="1:8" ht="18">
      <c r="A12" s="68"/>
      <c r="B12" s="68"/>
      <c r="C12" s="68"/>
      <c r="D12" s="68"/>
      <c r="E12" s="68"/>
      <c r="F12" s="68"/>
      <c r="G12" s="68"/>
      <c r="H12" s="66"/>
    </row>
    <row r="13" spans="1:8" ht="18">
      <c r="A13" s="182" t="s">
        <v>43</v>
      </c>
      <c r="B13" s="182"/>
      <c r="C13" s="182"/>
      <c r="D13" s="183"/>
      <c r="E13" s="182"/>
      <c r="F13" s="182"/>
      <c r="G13" s="69"/>
      <c r="H13" s="66"/>
    </row>
    <row r="14" spans="1:8" ht="18">
      <c r="A14" s="186" t="s">
        <v>44</v>
      </c>
      <c r="B14" s="186"/>
      <c r="C14" s="186"/>
      <c r="D14" s="187"/>
      <c r="E14" s="186"/>
      <c r="F14" s="186"/>
      <c r="G14" s="72"/>
      <c r="H14" s="66"/>
    </row>
    <row r="15" spans="1:8" ht="18">
      <c r="A15" s="68"/>
      <c r="B15" s="70"/>
      <c r="C15" s="70"/>
      <c r="D15" s="74"/>
      <c r="E15" s="70"/>
      <c r="F15" s="70"/>
      <c r="G15" s="70"/>
      <c r="H15" s="66"/>
    </row>
    <row r="16" spans="1:8" ht="18">
      <c r="A16" s="68"/>
      <c r="B16" s="70"/>
      <c r="C16" s="70"/>
      <c r="D16" s="74"/>
      <c r="E16" s="70"/>
      <c r="F16" s="70"/>
      <c r="G16" s="70"/>
      <c r="H16" s="66"/>
    </row>
    <row r="17" spans="1:12" ht="18">
      <c r="A17" s="68"/>
      <c r="B17" s="70"/>
      <c r="C17" s="70"/>
      <c r="D17" s="74"/>
      <c r="E17" s="70"/>
      <c r="F17" s="70"/>
      <c r="G17" s="70"/>
      <c r="H17" s="70"/>
      <c r="I17" s="70"/>
      <c r="J17" s="66"/>
      <c r="K17" s="66"/>
      <c r="L17" s="66"/>
    </row>
    <row r="18" spans="1:12" ht="18">
      <c r="A18" s="186" t="s">
        <v>79</v>
      </c>
      <c r="B18" s="186"/>
      <c r="C18" s="186"/>
      <c r="D18" s="187"/>
      <c r="E18" s="186"/>
      <c r="F18" s="186"/>
      <c r="G18" s="72"/>
      <c r="H18" s="66"/>
      <c r="I18" s="66"/>
      <c r="J18" s="66"/>
      <c r="K18" s="66"/>
      <c r="L18" s="66"/>
    </row>
    <row r="19" spans="1:12" ht="18">
      <c r="A19" s="182" t="s">
        <v>80</v>
      </c>
      <c r="B19" s="182"/>
      <c r="C19" s="182"/>
      <c r="D19" s="183"/>
      <c r="E19" s="182"/>
      <c r="F19" s="182"/>
      <c r="G19" s="69"/>
      <c r="H19" s="66"/>
      <c r="I19" s="66"/>
      <c r="J19" s="66"/>
      <c r="K19" s="66"/>
      <c r="L19" s="66"/>
    </row>
    <row r="20" spans="1:12" ht="18">
      <c r="A20" s="68"/>
      <c r="B20" s="70"/>
      <c r="C20" s="70"/>
      <c r="D20" s="74"/>
      <c r="E20" s="70"/>
      <c r="F20" s="70"/>
      <c r="G20" s="70"/>
      <c r="H20" s="66"/>
      <c r="I20" s="66"/>
      <c r="J20" s="66"/>
      <c r="K20" s="66"/>
      <c r="L20" s="66"/>
    </row>
    <row r="21" spans="1:12" ht="18">
      <c r="A21" s="68"/>
      <c r="B21" s="70"/>
      <c r="C21" s="70"/>
      <c r="D21" s="74"/>
      <c r="E21" s="70"/>
      <c r="F21" s="70"/>
      <c r="G21" s="70"/>
      <c r="H21" s="66"/>
      <c r="I21" s="66"/>
      <c r="J21" s="66"/>
      <c r="K21" s="66"/>
      <c r="L21" s="66"/>
    </row>
    <row r="22" spans="1:12" ht="18">
      <c r="A22" s="186" t="s">
        <v>45</v>
      </c>
      <c r="B22" s="186"/>
      <c r="C22" s="186"/>
      <c r="D22" s="187"/>
      <c r="E22" s="186"/>
      <c r="F22" s="186"/>
      <c r="G22" s="72"/>
      <c r="H22" s="66"/>
      <c r="I22" s="66"/>
      <c r="J22" s="66"/>
      <c r="K22" s="66"/>
      <c r="L22" s="66"/>
    </row>
    <row r="23" spans="1:12" ht="18">
      <c r="A23" s="68"/>
      <c r="B23" s="91"/>
      <c r="C23" s="91"/>
      <c r="D23" s="91"/>
      <c r="E23" s="91"/>
      <c r="F23" s="91"/>
      <c r="G23" s="68"/>
      <c r="H23" s="66"/>
      <c r="I23" s="66"/>
      <c r="J23" s="66"/>
      <c r="K23" s="66"/>
      <c r="L23" s="66"/>
    </row>
    <row r="24" spans="1:12" ht="18">
      <c r="A24" s="188" t="s">
        <v>0</v>
      </c>
      <c r="B24" s="188"/>
      <c r="C24" s="188"/>
      <c r="D24" s="188"/>
      <c r="E24" s="188"/>
      <c r="F24" s="188"/>
      <c r="G24" s="73"/>
      <c r="H24" s="66"/>
      <c r="I24" s="66"/>
      <c r="J24" s="66"/>
      <c r="K24" s="66"/>
      <c r="L24" s="66"/>
    </row>
    <row r="25" spans="1:12" ht="18">
      <c r="A25" s="66"/>
      <c r="B25" s="66"/>
      <c r="C25" s="66"/>
      <c r="D25" s="75"/>
      <c r="E25" s="66"/>
      <c r="F25" s="66"/>
      <c r="G25" s="66"/>
      <c r="H25" s="66"/>
      <c r="I25" s="66"/>
      <c r="J25" s="66"/>
      <c r="K25" s="66"/>
      <c r="L25" s="66"/>
    </row>
    <row r="26" spans="1:12" ht="18">
      <c r="A26" s="66"/>
      <c r="B26" s="66"/>
      <c r="C26" s="66"/>
      <c r="D26" s="75"/>
      <c r="E26" s="66"/>
      <c r="F26" s="66"/>
      <c r="G26" s="66"/>
      <c r="H26" s="66"/>
      <c r="I26" s="66"/>
      <c r="J26" s="66"/>
      <c r="K26" s="66"/>
      <c r="L26" s="66"/>
    </row>
    <row r="27" spans="1:8" ht="18">
      <c r="A27" s="66"/>
      <c r="B27" s="66"/>
      <c r="C27" s="66"/>
      <c r="D27" s="75"/>
      <c r="E27" s="66"/>
      <c r="F27" s="66"/>
      <c r="G27" s="66"/>
      <c r="H27" s="66"/>
    </row>
    <row r="28" spans="1:8" ht="18">
      <c r="A28" s="66"/>
      <c r="B28" s="66"/>
      <c r="C28" s="66"/>
      <c r="D28" s="66"/>
      <c r="E28" s="66"/>
      <c r="F28" s="66"/>
      <c r="G28" s="66"/>
      <c r="H28" s="66"/>
    </row>
    <row r="29" spans="1:8" ht="18">
      <c r="A29" s="66"/>
      <c r="B29" s="66"/>
      <c r="C29" s="66"/>
      <c r="D29" s="66"/>
      <c r="E29" s="66"/>
      <c r="F29" s="66"/>
      <c r="G29" s="66"/>
      <c r="H29" s="66"/>
    </row>
    <row r="30" spans="1:8" ht="18">
      <c r="A30" s="66"/>
      <c r="B30" s="66"/>
      <c r="C30" s="66"/>
      <c r="D30" s="66"/>
      <c r="E30" s="66"/>
      <c r="F30" s="66"/>
      <c r="G30" s="66"/>
      <c r="H30" s="66"/>
    </row>
    <row r="31" spans="1:8" ht="18">
      <c r="A31" s="66"/>
      <c r="B31" s="66"/>
      <c r="C31" s="66"/>
      <c r="D31" s="66"/>
      <c r="E31" s="66"/>
      <c r="F31" s="66"/>
      <c r="G31" s="66"/>
      <c r="H31" s="66"/>
    </row>
    <row r="36" spans="2:4" ht="18">
      <c r="B36" s="184" t="s">
        <v>48</v>
      </c>
      <c r="C36" s="184"/>
      <c r="D36" s="184"/>
    </row>
    <row r="37" spans="2:4" ht="18">
      <c r="B37" s="184" t="s">
        <v>58</v>
      </c>
      <c r="C37" s="184"/>
      <c r="D37" s="12"/>
    </row>
    <row r="38" spans="2:4" ht="18">
      <c r="B38" s="184" t="s">
        <v>59</v>
      </c>
      <c r="C38" s="184"/>
      <c r="D38" s="12"/>
    </row>
    <row r="39" spans="2:4" ht="18">
      <c r="B39" s="185" t="s">
        <v>46</v>
      </c>
      <c r="C39" s="185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19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0" t="s">
        <v>1</v>
      </c>
      <c r="B1" s="15" t="s">
        <v>69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0"/>
      <c r="B2" s="191" t="s">
        <v>83</v>
      </c>
      <c r="C2" s="191"/>
      <c r="D2" s="191"/>
      <c r="E2" s="191"/>
      <c r="F2" s="191"/>
      <c r="G2" s="192" t="s">
        <v>2</v>
      </c>
      <c r="H2" s="192"/>
      <c r="I2" s="192"/>
      <c r="J2" s="192" t="s">
        <v>3</v>
      </c>
      <c r="K2" s="192"/>
      <c r="L2" s="192"/>
      <c r="M2" s="4"/>
      <c r="N2" s="4"/>
      <c r="O2" s="4"/>
    </row>
    <row r="3" spans="1:15" ht="15.75">
      <c r="A3" s="190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3"/>
      <c r="H3" s="192"/>
      <c r="I3" s="192"/>
      <c r="J3" s="194" t="s">
        <v>82</v>
      </c>
      <c r="K3" s="194"/>
      <c r="L3" s="194"/>
      <c r="M3" s="4"/>
      <c r="N3" s="4"/>
      <c r="O3" s="4"/>
    </row>
    <row r="4" spans="1:15" ht="15.75">
      <c r="A4" s="190"/>
      <c r="B4" s="53">
        <v>3</v>
      </c>
      <c r="C4" s="53">
        <v>4</v>
      </c>
      <c r="D4" s="53">
        <v>5</v>
      </c>
      <c r="E4" s="53">
        <v>6</v>
      </c>
      <c r="F4" s="53">
        <v>7</v>
      </c>
      <c r="G4" s="65" t="s">
        <v>53</v>
      </c>
      <c r="H4" s="63" t="s">
        <v>54</v>
      </c>
      <c r="I4" s="23" t="s">
        <v>9</v>
      </c>
      <c r="J4" s="24">
        <v>2017</v>
      </c>
      <c r="K4" s="24">
        <v>2018</v>
      </c>
      <c r="L4" s="23" t="s">
        <v>9</v>
      </c>
      <c r="M4" s="4"/>
      <c r="N4" s="4"/>
      <c r="O4" s="4"/>
    </row>
    <row r="5" spans="1:15" ht="15" customHeight="1">
      <c r="A5" s="46" t="s">
        <v>10</v>
      </c>
      <c r="B5" s="105"/>
      <c r="C5" s="103"/>
      <c r="D5" s="103"/>
      <c r="E5" s="103"/>
      <c r="F5" s="103"/>
      <c r="G5" s="103"/>
      <c r="H5" s="103"/>
      <c r="I5" s="32"/>
      <c r="J5" s="136"/>
      <c r="K5" s="33"/>
      <c r="L5" s="32"/>
      <c r="M5" s="4"/>
      <c r="N5" s="4"/>
      <c r="O5" s="4"/>
    </row>
    <row r="6" spans="1:15" ht="15">
      <c r="A6" s="38" t="s">
        <v>11</v>
      </c>
      <c r="B6" s="170" t="s">
        <v>63</v>
      </c>
      <c r="C6" s="98">
        <v>236</v>
      </c>
      <c r="D6" s="98">
        <v>236</v>
      </c>
      <c r="E6" s="98">
        <v>236</v>
      </c>
      <c r="F6" s="98">
        <v>236</v>
      </c>
      <c r="G6" s="98">
        <v>240.8</v>
      </c>
      <c r="H6" s="98">
        <f aca="true" t="shared" si="0" ref="H6:H24">AVERAGE(B6:F6)</f>
        <v>236</v>
      </c>
      <c r="I6" s="98">
        <f aca="true" t="shared" si="1" ref="I6:I24">(H6/G6-1)*100</f>
        <v>-1.9933554817275767</v>
      </c>
      <c r="J6" s="143">
        <v>191.82</v>
      </c>
      <c r="K6" s="34">
        <v>243.9</v>
      </c>
      <c r="L6" s="106">
        <f>(K6/J6-1)*100</f>
        <v>27.150453550203313</v>
      </c>
      <c r="M6" s="4"/>
      <c r="N6" s="4"/>
      <c r="O6" s="4"/>
    </row>
    <row r="7" spans="1:15" ht="15">
      <c r="A7" s="47" t="s">
        <v>51</v>
      </c>
      <c r="B7" s="102" t="s">
        <v>63</v>
      </c>
      <c r="C7" s="102" t="s">
        <v>63</v>
      </c>
      <c r="D7" s="102" t="s">
        <v>63</v>
      </c>
      <c r="E7" s="102" t="s">
        <v>63</v>
      </c>
      <c r="F7" s="102" t="s">
        <v>63</v>
      </c>
      <c r="G7" s="102" t="s">
        <v>63</v>
      </c>
      <c r="H7" s="102" t="s">
        <v>63</v>
      </c>
      <c r="I7" s="102" t="s">
        <v>63</v>
      </c>
      <c r="J7" s="37" t="s">
        <v>63</v>
      </c>
      <c r="K7" s="117" t="s">
        <v>63</v>
      </c>
      <c r="L7" s="102" t="s">
        <v>63</v>
      </c>
      <c r="M7" s="4"/>
      <c r="N7" s="4"/>
      <c r="O7" s="4"/>
    </row>
    <row r="8" spans="1:15" ht="15.75">
      <c r="A8" s="48" t="s">
        <v>12</v>
      </c>
      <c r="B8" s="170"/>
      <c r="C8" s="98"/>
      <c r="D8" s="98"/>
      <c r="E8" s="98"/>
      <c r="F8" s="98"/>
      <c r="G8" s="27"/>
      <c r="H8" s="27"/>
      <c r="I8" s="27"/>
      <c r="J8" s="36"/>
      <c r="K8" s="36"/>
      <c r="L8" s="27"/>
      <c r="M8" s="4"/>
      <c r="N8" s="4"/>
      <c r="O8" s="4"/>
    </row>
    <row r="9" spans="1:15" ht="15">
      <c r="A9" s="47" t="s">
        <v>71</v>
      </c>
      <c r="B9" s="102" t="s">
        <v>63</v>
      </c>
      <c r="C9" s="102" t="s">
        <v>63</v>
      </c>
      <c r="D9" s="102" t="s">
        <v>63</v>
      </c>
      <c r="E9" s="102" t="s">
        <v>63</v>
      </c>
      <c r="F9" s="102" t="s">
        <v>63</v>
      </c>
      <c r="G9" s="102" t="s">
        <v>63</v>
      </c>
      <c r="H9" s="102" t="s">
        <v>63</v>
      </c>
      <c r="I9" s="102" t="s">
        <v>63</v>
      </c>
      <c r="J9" s="37"/>
      <c r="K9" s="117" t="s">
        <v>63</v>
      </c>
      <c r="L9" s="102" t="s">
        <v>63</v>
      </c>
      <c r="M9" s="4"/>
      <c r="N9" s="4"/>
      <c r="O9" s="4"/>
    </row>
    <row r="10" spans="1:15" ht="15">
      <c r="A10" s="57" t="s">
        <v>13</v>
      </c>
      <c r="B10" s="170" t="s">
        <v>63</v>
      </c>
      <c r="C10" s="106">
        <v>215.9</v>
      </c>
      <c r="D10" s="106">
        <v>222.9</v>
      </c>
      <c r="E10" s="106">
        <v>220</v>
      </c>
      <c r="F10" s="98">
        <v>219</v>
      </c>
      <c r="G10" s="29">
        <v>217.83999999999997</v>
      </c>
      <c r="H10" s="106">
        <f t="shared" si="0"/>
        <v>219.45</v>
      </c>
      <c r="I10" s="106">
        <f t="shared" si="1"/>
        <v>0.7390745501285378</v>
      </c>
      <c r="J10" s="143">
        <v>179.84652173913045</v>
      </c>
      <c r="K10" s="34">
        <v>216.24</v>
      </c>
      <c r="L10" s="106">
        <f>(K10/J10-1)*100</f>
        <v>20.235853275860816</v>
      </c>
      <c r="M10" s="4"/>
      <c r="N10" s="4"/>
      <c r="O10" s="4"/>
    </row>
    <row r="11" spans="1:15" ht="15">
      <c r="A11" s="39" t="s">
        <v>14</v>
      </c>
      <c r="B11" s="102" t="s">
        <v>63</v>
      </c>
      <c r="C11" s="28">
        <v>239.9</v>
      </c>
      <c r="D11" s="28">
        <v>247.2</v>
      </c>
      <c r="E11" s="28">
        <v>243.1</v>
      </c>
      <c r="F11" s="28">
        <v>242.4</v>
      </c>
      <c r="G11" s="28">
        <v>239.6</v>
      </c>
      <c r="H11" s="28">
        <f t="shared" si="0"/>
        <v>243.15</v>
      </c>
      <c r="I11" s="28">
        <f t="shared" si="1"/>
        <v>1.4816360601001666</v>
      </c>
      <c r="J11" s="40">
        <v>216.43414173913044</v>
      </c>
      <c r="K11" s="40">
        <v>241.31</v>
      </c>
      <c r="L11" s="28">
        <f>(K11/J11-1)*100</f>
        <v>11.493500083204333</v>
      </c>
      <c r="M11" s="4"/>
      <c r="N11" s="4"/>
      <c r="O11" s="4"/>
    </row>
    <row r="12" spans="1:15" ht="15">
      <c r="A12" s="54" t="s">
        <v>61</v>
      </c>
      <c r="B12" s="174" t="s">
        <v>63</v>
      </c>
      <c r="C12" s="174" t="s">
        <v>63</v>
      </c>
      <c r="D12" s="174" t="s">
        <v>63</v>
      </c>
      <c r="E12" s="174" t="s">
        <v>63</v>
      </c>
      <c r="F12" s="174" t="s">
        <v>63</v>
      </c>
      <c r="G12" s="107" t="s">
        <v>63</v>
      </c>
      <c r="H12" s="107" t="s">
        <v>63</v>
      </c>
      <c r="I12" s="107" t="s">
        <v>63</v>
      </c>
      <c r="J12" s="139"/>
      <c r="K12" s="110" t="s">
        <v>64</v>
      </c>
      <c r="L12" s="107" t="s">
        <v>64</v>
      </c>
      <c r="M12" s="4"/>
      <c r="N12" s="4"/>
      <c r="O12" s="4"/>
    </row>
    <row r="13" spans="1:15" ht="15">
      <c r="A13" s="59" t="s">
        <v>62</v>
      </c>
      <c r="B13" s="102" t="s">
        <v>63</v>
      </c>
      <c r="C13" s="99">
        <v>252.79872</v>
      </c>
      <c r="D13" s="99">
        <v>250.50222</v>
      </c>
      <c r="E13" s="99">
        <v>246.36852</v>
      </c>
      <c r="F13" s="99">
        <v>245.63363999999999</v>
      </c>
      <c r="G13" s="137">
        <v>253.97452799999996</v>
      </c>
      <c r="H13" s="99">
        <f t="shared" si="0"/>
        <v>248.825775</v>
      </c>
      <c r="I13" s="99">
        <f t="shared" si="1"/>
        <v>-2.027271412037024</v>
      </c>
      <c r="J13" s="141">
        <v>223.78294173913045</v>
      </c>
      <c r="K13" s="52">
        <v>260.914507826087</v>
      </c>
      <c r="L13" s="99">
        <f>(K13/J13-1)*100</f>
        <v>16.59267046826196</v>
      </c>
      <c r="M13" s="4"/>
      <c r="N13" s="4"/>
      <c r="O13" s="4"/>
    </row>
    <row r="14" spans="1:15" ht="15">
      <c r="A14" s="41" t="s">
        <v>15</v>
      </c>
      <c r="B14" s="170" t="s">
        <v>63</v>
      </c>
      <c r="C14" s="100">
        <v>247.28712</v>
      </c>
      <c r="D14" s="100">
        <v>244.99061999999998</v>
      </c>
      <c r="E14" s="100">
        <v>240.85692</v>
      </c>
      <c r="F14" s="100">
        <v>240.12204</v>
      </c>
      <c r="G14" s="100">
        <v>248.462928</v>
      </c>
      <c r="H14" s="100">
        <f t="shared" si="0"/>
        <v>243.31417499999998</v>
      </c>
      <c r="I14" s="100">
        <f t="shared" si="1"/>
        <v>-2.0722419402543713</v>
      </c>
      <c r="J14" s="140">
        <v>212.75974173913036</v>
      </c>
      <c r="K14" s="51">
        <v>252.68668173913034</v>
      </c>
      <c r="L14" s="100">
        <f>(K14/J14-1)*100</f>
        <v>18.766210032796195</v>
      </c>
      <c r="M14" s="4"/>
      <c r="N14" s="4"/>
      <c r="O14" s="4"/>
    </row>
    <row r="15" spans="1:15" ht="15">
      <c r="A15" s="42" t="s">
        <v>42</v>
      </c>
      <c r="B15" s="102" t="s">
        <v>63</v>
      </c>
      <c r="C15" s="99">
        <v>245.44992</v>
      </c>
      <c r="D15" s="99">
        <v>243.15341999999998</v>
      </c>
      <c r="E15" s="99">
        <v>239.01972</v>
      </c>
      <c r="F15" s="99">
        <v>238.28484</v>
      </c>
      <c r="G15" s="99">
        <v>246.62572799999998</v>
      </c>
      <c r="H15" s="99">
        <f t="shared" si="0"/>
        <v>241.476975</v>
      </c>
      <c r="I15" s="99">
        <f t="shared" si="1"/>
        <v>-2.0876787842669775</v>
      </c>
      <c r="J15" s="141">
        <v>210.9225417391304</v>
      </c>
      <c r="K15" s="52">
        <v>250.84979478260865</v>
      </c>
      <c r="L15" s="99">
        <f>(K15/J15-1)*100</f>
        <v>18.929817891565335</v>
      </c>
      <c r="M15" s="4"/>
      <c r="N15" s="4"/>
      <c r="O15" s="4"/>
    </row>
    <row r="16" spans="1:15" ht="15">
      <c r="A16" s="43" t="s">
        <v>65</v>
      </c>
      <c r="B16" s="170" t="s">
        <v>63</v>
      </c>
      <c r="C16" s="98">
        <v>242.8778</v>
      </c>
      <c r="D16" s="98">
        <v>242.8778</v>
      </c>
      <c r="E16" s="98">
        <v>242.8778</v>
      </c>
      <c r="F16" s="98">
        <v>229.65</v>
      </c>
      <c r="G16" s="98">
        <v>242.87780000000004</v>
      </c>
      <c r="H16" s="98">
        <f t="shared" si="0"/>
        <v>239.57085</v>
      </c>
      <c r="I16" s="98">
        <f t="shared" si="1"/>
        <v>-1.3615694806194845</v>
      </c>
      <c r="J16" s="143">
        <v>272.7043869565217</v>
      </c>
      <c r="K16" s="34">
        <v>245.5138043478262</v>
      </c>
      <c r="L16" s="98">
        <f>(K16/J16-1)*100</f>
        <v>-9.970716977512573</v>
      </c>
      <c r="M16" s="4"/>
      <c r="N16" s="4"/>
      <c r="O16" s="4"/>
    </row>
    <row r="17" spans="1:15" ht="15.75">
      <c r="A17" s="44" t="s">
        <v>16</v>
      </c>
      <c r="B17" s="102"/>
      <c r="C17" s="28"/>
      <c r="D17" s="28"/>
      <c r="E17" s="28"/>
      <c r="F17" s="28"/>
      <c r="G17" s="28"/>
      <c r="H17" s="28"/>
      <c r="I17" s="28"/>
      <c r="J17" s="35"/>
      <c r="K17" s="35"/>
      <c r="L17" s="50"/>
      <c r="M17" s="4"/>
      <c r="N17" s="4"/>
      <c r="O17" s="4"/>
    </row>
    <row r="18" spans="1:15" ht="15">
      <c r="A18" s="45" t="s">
        <v>60</v>
      </c>
      <c r="B18" s="170" t="s">
        <v>63</v>
      </c>
      <c r="C18" s="170" t="s">
        <v>63</v>
      </c>
      <c r="D18" s="170" t="s">
        <v>63</v>
      </c>
      <c r="E18" s="170" t="s">
        <v>63</v>
      </c>
      <c r="F18" s="170" t="s">
        <v>63</v>
      </c>
      <c r="G18" s="27" t="s">
        <v>64</v>
      </c>
      <c r="H18" s="27" t="s">
        <v>64</v>
      </c>
      <c r="I18" s="27" t="s">
        <v>64</v>
      </c>
      <c r="J18" s="143">
        <v>249.4004874635317</v>
      </c>
      <c r="K18" s="127" t="s">
        <v>64</v>
      </c>
      <c r="L18" s="27" t="s">
        <v>64</v>
      </c>
      <c r="M18" s="4"/>
      <c r="N18" s="4"/>
      <c r="O18" s="4"/>
    </row>
    <row r="19" spans="1:15" ht="15.75">
      <c r="A19" s="77" t="s">
        <v>10</v>
      </c>
      <c r="B19" s="102" t="s">
        <v>63</v>
      </c>
      <c r="C19" s="28"/>
      <c r="D19" s="28"/>
      <c r="E19" s="28"/>
      <c r="F19" s="28"/>
      <c r="G19" s="102"/>
      <c r="H19" s="102"/>
      <c r="I19" s="102"/>
      <c r="J19" s="37"/>
      <c r="K19" s="37"/>
      <c r="L19" s="50"/>
      <c r="M19" s="4"/>
      <c r="N19" s="4"/>
      <c r="O19" s="4"/>
    </row>
    <row r="20" spans="1:15" ht="15">
      <c r="A20" s="43" t="s">
        <v>17</v>
      </c>
      <c r="B20" s="98">
        <v>162</v>
      </c>
      <c r="C20" s="98">
        <v>162</v>
      </c>
      <c r="D20" s="98">
        <v>160</v>
      </c>
      <c r="E20" s="98">
        <v>161</v>
      </c>
      <c r="F20" s="98">
        <v>162</v>
      </c>
      <c r="G20" s="98">
        <v>160</v>
      </c>
      <c r="H20" s="98">
        <f t="shared" si="0"/>
        <v>161.4</v>
      </c>
      <c r="I20" s="98">
        <f t="shared" si="1"/>
        <v>0.8750000000000036</v>
      </c>
      <c r="J20" s="143">
        <v>149.41</v>
      </c>
      <c r="K20" s="81">
        <v>164.57</v>
      </c>
      <c r="L20" s="106">
        <f>(K20/J20-1)*100</f>
        <v>10.146576534368524</v>
      </c>
      <c r="M20" s="4"/>
      <c r="N20" s="4"/>
      <c r="O20" s="4"/>
    </row>
    <row r="21" spans="1:15" ht="15.75">
      <c r="A21" s="44" t="s">
        <v>12</v>
      </c>
      <c r="B21" s="28"/>
      <c r="C21" s="28"/>
      <c r="D21" s="28"/>
      <c r="E21" s="28"/>
      <c r="F21" s="28"/>
      <c r="G21" s="28"/>
      <c r="H21" s="28"/>
      <c r="I21" s="28"/>
      <c r="J21" s="40"/>
      <c r="K21" s="40"/>
      <c r="L21" s="28"/>
      <c r="M21" s="4"/>
      <c r="N21" s="4"/>
      <c r="O21" s="4"/>
    </row>
    <row r="22" spans="1:15" ht="15">
      <c r="A22" s="80" t="s">
        <v>18</v>
      </c>
      <c r="B22" s="170" t="s">
        <v>63</v>
      </c>
      <c r="C22" s="106">
        <v>168.12</v>
      </c>
      <c r="D22" s="106">
        <v>170.77</v>
      </c>
      <c r="E22" s="106">
        <v>169.99</v>
      </c>
      <c r="F22" s="98">
        <v>167.92</v>
      </c>
      <c r="G22" s="118">
        <v>164.378</v>
      </c>
      <c r="H22" s="106">
        <f t="shared" si="0"/>
        <v>169.2</v>
      </c>
      <c r="I22" s="106">
        <f t="shared" si="1"/>
        <v>2.933482582827396</v>
      </c>
      <c r="J22" s="143">
        <v>160.27</v>
      </c>
      <c r="K22" s="81">
        <v>164.0861</v>
      </c>
      <c r="L22" s="106">
        <f>(K22/J22-1)*100</f>
        <v>2.3810444874274417</v>
      </c>
      <c r="M22" s="4"/>
      <c r="N22" s="4"/>
      <c r="O22" s="4"/>
    </row>
    <row r="23" spans="1:15" ht="15">
      <c r="A23" s="83" t="s">
        <v>19</v>
      </c>
      <c r="B23" s="102" t="s">
        <v>63</v>
      </c>
      <c r="C23" s="28">
        <v>167.12</v>
      </c>
      <c r="D23" s="28">
        <v>169.77</v>
      </c>
      <c r="E23" s="28">
        <v>168.99</v>
      </c>
      <c r="F23" s="28">
        <v>166.92</v>
      </c>
      <c r="G23" s="119">
        <v>163.378</v>
      </c>
      <c r="H23" s="28">
        <f t="shared" si="0"/>
        <v>168.2</v>
      </c>
      <c r="I23" s="28">
        <f t="shared" si="1"/>
        <v>2.9514377700792016</v>
      </c>
      <c r="J23" s="144">
        <v>159.27</v>
      </c>
      <c r="K23" s="84">
        <v>163.0861</v>
      </c>
      <c r="L23" s="28">
        <f>(K23/J23-1)*100</f>
        <v>2.395994223645359</v>
      </c>
      <c r="M23" s="4"/>
      <c r="N23" s="4"/>
      <c r="O23" s="4"/>
    </row>
    <row r="24" spans="1:15" ht="15">
      <c r="A24" s="78" t="s">
        <v>66</v>
      </c>
      <c r="B24" s="170" t="s">
        <v>63</v>
      </c>
      <c r="C24" s="120">
        <v>239.20174958993985</v>
      </c>
      <c r="D24" s="106">
        <v>236.00504418067337</v>
      </c>
      <c r="E24" s="106">
        <v>237.548281274802</v>
      </c>
      <c r="F24" s="98">
        <v>239.09151836893068</v>
      </c>
      <c r="G24" s="120">
        <v>235.52002680823293</v>
      </c>
      <c r="H24" s="98">
        <f t="shared" si="0"/>
        <v>237.96164835358647</v>
      </c>
      <c r="I24" s="98">
        <f t="shared" si="1"/>
        <v>1.036693812599454</v>
      </c>
      <c r="J24" s="142">
        <v>271.23110828578376</v>
      </c>
      <c r="K24" s="79">
        <v>237.10735639076532</v>
      </c>
      <c r="L24" s="106">
        <f>(K24/J24-1)*100</f>
        <v>-12.58106126199352</v>
      </c>
      <c r="M24" s="4"/>
      <c r="N24" s="4"/>
      <c r="O24" s="4"/>
    </row>
    <row r="25" spans="1:15" ht="15.75">
      <c r="A25" s="85" t="s">
        <v>72</v>
      </c>
      <c r="B25" s="101"/>
      <c r="C25" s="28"/>
      <c r="D25" s="28"/>
      <c r="E25" s="28"/>
      <c r="F25" s="102"/>
      <c r="G25" s="101"/>
      <c r="H25" s="101"/>
      <c r="I25" s="101"/>
      <c r="J25" s="40"/>
      <c r="K25" s="40"/>
      <c r="L25" s="28"/>
      <c r="M25" s="4"/>
      <c r="N25" s="4"/>
      <c r="O25" s="4"/>
    </row>
    <row r="26" spans="1:15" ht="15">
      <c r="A26" s="78" t="s">
        <v>20</v>
      </c>
      <c r="B26" s="120">
        <v>411</v>
      </c>
      <c r="C26" s="120">
        <v>411</v>
      </c>
      <c r="D26" s="120">
        <v>411</v>
      </c>
      <c r="E26" s="120">
        <v>403</v>
      </c>
      <c r="F26" s="120">
        <v>403</v>
      </c>
      <c r="G26" s="120">
        <v>410.4</v>
      </c>
      <c r="H26" s="120">
        <f>AVERAGE(B26:F26)</f>
        <v>407.8</v>
      </c>
      <c r="I26" s="106">
        <f aca="true" t="shared" si="2" ref="I26:I31">(H26/G26-1)*100</f>
        <v>-0.6335282651072083</v>
      </c>
      <c r="J26" s="142">
        <v>395.26</v>
      </c>
      <c r="K26" s="116">
        <v>399.9545</v>
      </c>
      <c r="L26" s="106">
        <f aca="true" t="shared" si="3" ref="L26:L31">(K26/J26-1)*100</f>
        <v>1.1876992359459715</v>
      </c>
      <c r="M26" s="4"/>
      <c r="N26" s="4"/>
      <c r="O26" s="4"/>
    </row>
    <row r="27" spans="1:12" ht="15">
      <c r="A27" s="82" t="s">
        <v>21</v>
      </c>
      <c r="B27" s="101">
        <v>408</v>
      </c>
      <c r="C27" s="101">
        <v>408</v>
      </c>
      <c r="D27" s="101">
        <v>408</v>
      </c>
      <c r="E27" s="101">
        <v>400</v>
      </c>
      <c r="F27" s="101">
        <v>400</v>
      </c>
      <c r="G27" s="101">
        <v>407.4</v>
      </c>
      <c r="H27" s="101">
        <f>AVERAGE(B27:F27)</f>
        <v>404.8</v>
      </c>
      <c r="I27" s="28">
        <f t="shared" si="2"/>
        <v>-0.638193421698563</v>
      </c>
      <c r="J27" s="40">
        <v>389.26</v>
      </c>
      <c r="K27" s="40">
        <v>396.9545</v>
      </c>
      <c r="L27" s="28">
        <f t="shared" si="3"/>
        <v>1.976699378307556</v>
      </c>
    </row>
    <row r="28" spans="1:12" ht="15">
      <c r="A28" s="78" t="s">
        <v>22</v>
      </c>
      <c r="B28" s="120">
        <v>404</v>
      </c>
      <c r="C28" s="120">
        <v>404</v>
      </c>
      <c r="D28" s="120">
        <v>404</v>
      </c>
      <c r="E28" s="120">
        <v>397</v>
      </c>
      <c r="F28" s="120">
        <v>397</v>
      </c>
      <c r="G28" s="120">
        <v>403.4</v>
      </c>
      <c r="H28" s="120">
        <f>AVERAGE(B28:F28)</f>
        <v>401.2</v>
      </c>
      <c r="I28" s="120">
        <f t="shared" si="2"/>
        <v>-0.5453644025780857</v>
      </c>
      <c r="J28" s="142">
        <v>388.87</v>
      </c>
      <c r="K28" s="79">
        <v>395.6363</v>
      </c>
      <c r="L28" s="120">
        <f t="shared" si="3"/>
        <v>1.7399902280967883</v>
      </c>
    </row>
    <row r="29" spans="1:12" ht="15.75">
      <c r="A29" s="85" t="s">
        <v>73</v>
      </c>
      <c r="B29" s="28"/>
      <c r="C29" s="28"/>
      <c r="D29" s="28"/>
      <c r="E29" s="101"/>
      <c r="F29" s="101"/>
      <c r="G29" s="101"/>
      <c r="H29" s="101"/>
      <c r="I29" s="101"/>
      <c r="J29" s="40"/>
      <c r="K29" s="40"/>
      <c r="L29" s="101"/>
    </row>
    <row r="30" spans="1:12" ht="15">
      <c r="A30" s="78" t="s">
        <v>67</v>
      </c>
      <c r="B30" s="120">
        <v>397.5</v>
      </c>
      <c r="C30" s="120">
        <v>397.5</v>
      </c>
      <c r="D30" s="120">
        <v>397.5</v>
      </c>
      <c r="E30" s="120">
        <v>400</v>
      </c>
      <c r="F30" s="120">
        <v>400</v>
      </c>
      <c r="G30" s="120">
        <v>397.5</v>
      </c>
      <c r="H30" s="120">
        <f>AVERAGE(B30:F30)</f>
        <v>398.5</v>
      </c>
      <c r="I30" s="120">
        <f t="shared" si="2"/>
        <v>0.2515723270440251</v>
      </c>
      <c r="J30" s="142">
        <v>398.1521739130435</v>
      </c>
      <c r="K30" s="145">
        <v>395.6521739130435</v>
      </c>
      <c r="L30" s="120">
        <f t="shared" si="3"/>
        <v>-0.6279006279006238</v>
      </c>
    </row>
    <row r="31" spans="1:12" ht="15">
      <c r="A31" s="104" t="s">
        <v>68</v>
      </c>
      <c r="B31" s="94">
        <v>390.5</v>
      </c>
      <c r="C31" s="94">
        <v>390.5</v>
      </c>
      <c r="D31" s="94">
        <v>390.5</v>
      </c>
      <c r="E31" s="94">
        <v>392.5</v>
      </c>
      <c r="F31" s="94">
        <v>392.5</v>
      </c>
      <c r="G31" s="94">
        <v>390.5</v>
      </c>
      <c r="H31" s="138">
        <f>AVERAGE(B31:F31)</f>
        <v>391.3</v>
      </c>
      <c r="I31" s="94">
        <f t="shared" si="2"/>
        <v>0.20486555697822872</v>
      </c>
      <c r="J31" s="152">
        <v>389.45652173913044</v>
      </c>
      <c r="K31" s="146">
        <v>388.0869565217391</v>
      </c>
      <c r="L31" s="94">
        <f t="shared" si="3"/>
        <v>-0.3516606195925198</v>
      </c>
    </row>
    <row r="32" spans="1:12" ht="15.75" customHeight="1">
      <c r="A32" s="195" t="s">
        <v>55</v>
      </c>
      <c r="B32" s="195"/>
      <c r="C32" s="195"/>
      <c r="D32" s="195"/>
      <c r="E32" s="96"/>
      <c r="F32" s="96"/>
      <c r="G32" s="196" t="s">
        <v>0</v>
      </c>
      <c r="H32" s="196"/>
      <c r="I32" s="196"/>
      <c r="J32" s="97"/>
      <c r="K32" s="97"/>
      <c r="L32" s="97"/>
    </row>
    <row r="33" spans="1:12" ht="15">
      <c r="A33" s="189" t="s">
        <v>74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</row>
    <row r="34" spans="1:12" ht="15">
      <c r="A34" s="189" t="s">
        <v>81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19" scale="69" r:id="rId1"/>
  <ignoredErrors>
    <ignoredError sqref="H26:H28 H20" formulaRange="1" unlockedFormula="1"/>
    <ignoredError sqref="I26:I28 L6:L31 H10:I19 H21:I22 I20" unlockedFormula="1"/>
    <ignoredError sqref="H30:H3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70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1" t="s">
        <v>83</v>
      </c>
      <c r="C2" s="191"/>
      <c r="D2" s="191"/>
      <c r="E2" s="191"/>
      <c r="F2" s="191"/>
      <c r="G2" s="197" t="s">
        <v>2</v>
      </c>
      <c r="H2" s="197"/>
      <c r="I2" s="197"/>
      <c r="J2" s="20"/>
      <c r="K2" s="21"/>
      <c r="L2" s="22"/>
    </row>
    <row r="3" spans="1:12" ht="15" customHeight="1">
      <c r="A3" s="19"/>
      <c r="B3" s="191"/>
      <c r="C3" s="191"/>
      <c r="D3" s="191"/>
      <c r="E3" s="191"/>
      <c r="F3" s="191"/>
      <c r="G3" s="197"/>
      <c r="H3" s="197"/>
      <c r="I3" s="197"/>
      <c r="J3" s="194" t="s">
        <v>3</v>
      </c>
      <c r="K3" s="194"/>
      <c r="L3" s="194"/>
    </row>
    <row r="4" spans="1:12" ht="15" customHeight="1">
      <c r="A4" s="200" t="s">
        <v>1</v>
      </c>
      <c r="B4" s="128" t="s">
        <v>4</v>
      </c>
      <c r="C4" s="128" t="s">
        <v>5</v>
      </c>
      <c r="D4" s="128" t="s">
        <v>6</v>
      </c>
      <c r="E4" s="128" t="s">
        <v>7</v>
      </c>
      <c r="F4" s="128" t="s">
        <v>8</v>
      </c>
      <c r="G4" s="198"/>
      <c r="H4" s="199"/>
      <c r="I4" s="197"/>
      <c r="J4" s="201" t="s">
        <v>82</v>
      </c>
      <c r="K4" s="202"/>
      <c r="L4" s="203"/>
    </row>
    <row r="5" spans="1:12" ht="15" customHeight="1">
      <c r="A5" s="200"/>
      <c r="B5" s="129">
        <v>3</v>
      </c>
      <c r="C5" s="129">
        <v>4</v>
      </c>
      <c r="D5" s="129">
        <v>5</v>
      </c>
      <c r="E5" s="129">
        <v>6</v>
      </c>
      <c r="F5" s="129">
        <v>7</v>
      </c>
      <c r="G5" s="61" t="s">
        <v>53</v>
      </c>
      <c r="H5" s="64" t="s">
        <v>54</v>
      </c>
      <c r="I5" s="49" t="s">
        <v>9</v>
      </c>
      <c r="J5" s="24">
        <v>2017</v>
      </c>
      <c r="K5" s="24">
        <v>2018</v>
      </c>
      <c r="L5" s="49" t="s">
        <v>56</v>
      </c>
    </row>
    <row r="6" spans="1:12" ht="15" customHeight="1">
      <c r="A6" s="47"/>
      <c r="B6" s="133"/>
      <c r="C6" s="133"/>
      <c r="D6" s="133"/>
      <c r="E6" s="134"/>
      <c r="F6" s="135"/>
      <c r="G6" s="62"/>
      <c r="H6" s="92"/>
      <c r="I6" s="25"/>
      <c r="J6" s="93"/>
      <c r="K6" s="95"/>
      <c r="L6" s="26"/>
    </row>
    <row r="7" spans="1:12" ht="15" customHeight="1">
      <c r="A7" s="38" t="s">
        <v>23</v>
      </c>
      <c r="B7" s="27" t="s">
        <v>64</v>
      </c>
      <c r="C7" s="27" t="s">
        <v>64</v>
      </c>
      <c r="D7" s="27" t="s">
        <v>64</v>
      </c>
      <c r="E7" s="27" t="s">
        <v>64</v>
      </c>
      <c r="F7" s="27" t="s">
        <v>64</v>
      </c>
      <c r="G7" s="27" t="s">
        <v>63</v>
      </c>
      <c r="H7" s="27" t="s">
        <v>63</v>
      </c>
      <c r="I7" s="27" t="s">
        <v>64</v>
      </c>
      <c r="J7" s="27" t="s">
        <v>63</v>
      </c>
      <c r="K7" s="27" t="s">
        <v>63</v>
      </c>
      <c r="L7" s="27" t="s">
        <v>64</v>
      </c>
    </row>
    <row r="8" spans="1:12" ht="15" customHeight="1">
      <c r="A8" s="47" t="s">
        <v>24</v>
      </c>
      <c r="B8" s="102" t="s">
        <v>63</v>
      </c>
      <c r="C8" s="28">
        <v>161.212</v>
      </c>
      <c r="D8" s="28">
        <v>161.0397</v>
      </c>
      <c r="E8" s="126">
        <v>161.3842</v>
      </c>
      <c r="F8" s="28">
        <v>161.5564</v>
      </c>
      <c r="G8" s="28">
        <v>169.37588</v>
      </c>
      <c r="H8" s="28">
        <f>AVERAGE(B8:F8)</f>
        <v>161.29807499999998</v>
      </c>
      <c r="I8" s="28">
        <f aca="true" t="shared" si="0" ref="I8:I15">(H8/G8-1)*100</f>
        <v>-4.7691589853289695</v>
      </c>
      <c r="J8" s="147">
        <v>179.94</v>
      </c>
      <c r="K8" s="148">
        <v>174.9458</v>
      </c>
      <c r="L8" s="28">
        <f>(K8/J8-1)*100</f>
        <v>-2.775480715794154</v>
      </c>
    </row>
    <row r="9" spans="1:12" ht="15" customHeight="1">
      <c r="A9" s="38" t="s">
        <v>25</v>
      </c>
      <c r="B9" s="29">
        <v>371</v>
      </c>
      <c r="C9" s="98">
        <v>371</v>
      </c>
      <c r="D9" s="98">
        <v>369</v>
      </c>
      <c r="E9" s="29">
        <v>372</v>
      </c>
      <c r="F9" s="98">
        <v>376</v>
      </c>
      <c r="G9" s="98">
        <v>368.2</v>
      </c>
      <c r="H9" s="98">
        <f>AVERAGE(B9:F9)</f>
        <v>371.8</v>
      </c>
      <c r="I9" s="98">
        <f t="shared" si="0"/>
        <v>0.977729494839763</v>
      </c>
      <c r="J9" s="149">
        <v>368.73</v>
      </c>
      <c r="K9" s="149">
        <v>382.6364</v>
      </c>
      <c r="L9" s="98">
        <f aca="true" t="shared" si="1" ref="L9:L15">(K9/J9-1)*100</f>
        <v>3.7714316708702844</v>
      </c>
    </row>
    <row r="10" spans="1:12" ht="15" customHeight="1">
      <c r="A10" s="58" t="s">
        <v>26</v>
      </c>
      <c r="B10" s="102" t="s">
        <v>63</v>
      </c>
      <c r="C10" s="28">
        <v>305.7101</v>
      </c>
      <c r="D10" s="28">
        <v>303.3217</v>
      </c>
      <c r="E10" s="126">
        <v>303.781</v>
      </c>
      <c r="F10" s="28">
        <v>305.7101</v>
      </c>
      <c r="G10" s="28">
        <v>303.57892000000004</v>
      </c>
      <c r="H10" s="28">
        <f>AVERAGE(B10:F10)</f>
        <v>304.630725</v>
      </c>
      <c r="I10" s="28">
        <f t="shared" si="0"/>
        <v>0.3464683911517774</v>
      </c>
      <c r="J10" s="148">
        <v>345.53</v>
      </c>
      <c r="K10" s="148">
        <v>316.7213</v>
      </c>
      <c r="L10" s="28">
        <f t="shared" si="1"/>
        <v>-8.337539432176655</v>
      </c>
    </row>
    <row r="11" spans="1:12" ht="15" customHeight="1">
      <c r="A11" s="38" t="s">
        <v>50</v>
      </c>
      <c r="B11" s="27" t="s">
        <v>64</v>
      </c>
      <c r="C11" s="118">
        <v>496.8</v>
      </c>
      <c r="D11" s="98">
        <v>496.6</v>
      </c>
      <c r="E11" s="98">
        <v>498.3</v>
      </c>
      <c r="F11" s="98">
        <v>495.5</v>
      </c>
      <c r="G11" s="98">
        <v>492.68</v>
      </c>
      <c r="H11" s="98">
        <f>AVERAGE(B11:F11)</f>
        <v>496.8</v>
      </c>
      <c r="I11" s="98">
        <f t="shared" si="0"/>
        <v>0.8362425915401595</v>
      </c>
      <c r="J11" s="149">
        <v>398.48821424038783</v>
      </c>
      <c r="K11" s="149">
        <v>501.89545454545447</v>
      </c>
      <c r="L11" s="98">
        <f t="shared" si="1"/>
        <v>25.949886749394867</v>
      </c>
    </row>
    <row r="12" spans="1:12" s="13" customFormat="1" ht="15" customHeight="1">
      <c r="A12" s="130" t="s">
        <v>57</v>
      </c>
      <c r="B12" s="102" t="s">
        <v>64</v>
      </c>
      <c r="C12" s="102" t="s">
        <v>64</v>
      </c>
      <c r="D12" s="102" t="s">
        <v>64</v>
      </c>
      <c r="E12" s="102" t="s">
        <v>64</v>
      </c>
      <c r="F12" s="102" t="s">
        <v>64</v>
      </c>
      <c r="G12" s="102" t="s">
        <v>64</v>
      </c>
      <c r="H12" s="102" t="s">
        <v>64</v>
      </c>
      <c r="I12" s="102" t="s">
        <v>64</v>
      </c>
      <c r="J12" s="150">
        <v>115.07190994675251</v>
      </c>
      <c r="K12" s="102" t="s">
        <v>64</v>
      </c>
      <c r="L12" s="102" t="s">
        <v>63</v>
      </c>
    </row>
    <row r="13" spans="1:12" ht="15" customHeight="1">
      <c r="A13" s="60" t="s">
        <v>27</v>
      </c>
      <c r="B13" s="29">
        <v>135</v>
      </c>
      <c r="C13" s="98">
        <v>135</v>
      </c>
      <c r="D13" s="98">
        <v>135</v>
      </c>
      <c r="E13" s="29">
        <v>135</v>
      </c>
      <c r="F13" s="98">
        <v>135</v>
      </c>
      <c r="G13" s="98">
        <v>140</v>
      </c>
      <c r="H13" s="98">
        <f>AVERAGE(B13:F13)</f>
        <v>135</v>
      </c>
      <c r="I13" s="98">
        <f t="shared" si="0"/>
        <v>-3.57142857142857</v>
      </c>
      <c r="J13" s="121">
        <v>129.27</v>
      </c>
      <c r="K13" s="121">
        <v>140</v>
      </c>
      <c r="L13" s="98">
        <f t="shared" si="1"/>
        <v>8.300456409066292</v>
      </c>
    </row>
    <row r="14" spans="1:12" ht="15" customHeight="1">
      <c r="A14" s="130" t="s">
        <v>28</v>
      </c>
      <c r="B14" s="102" t="s">
        <v>63</v>
      </c>
      <c r="C14" s="28">
        <v>644.8513</v>
      </c>
      <c r="D14" s="28">
        <v>635.151</v>
      </c>
      <c r="E14" s="126">
        <v>634.4896</v>
      </c>
      <c r="F14" s="28">
        <v>628.7576</v>
      </c>
      <c r="G14" s="28">
        <v>634.3573600000001</v>
      </c>
      <c r="H14" s="28">
        <f>AVERAGE(B14:F14)</f>
        <v>635.812375</v>
      </c>
      <c r="I14" s="28">
        <f t="shared" si="0"/>
        <v>0.22936834846527532</v>
      </c>
      <c r="J14" s="122">
        <v>746.26</v>
      </c>
      <c r="K14" s="122">
        <v>625.2302</v>
      </c>
      <c r="L14" s="28">
        <f t="shared" si="1"/>
        <v>-16.218181330903448</v>
      </c>
    </row>
    <row r="15" spans="1:12" ht="15" customHeight="1">
      <c r="A15" s="131" t="s">
        <v>29</v>
      </c>
      <c r="B15" s="27" t="s">
        <v>63</v>
      </c>
      <c r="C15" s="118">
        <v>625.8916</v>
      </c>
      <c r="D15" s="98">
        <v>621.2619</v>
      </c>
      <c r="E15" s="29">
        <v>620.821</v>
      </c>
      <c r="F15" s="98">
        <v>615.9708</v>
      </c>
      <c r="G15" s="98">
        <v>622.71696</v>
      </c>
      <c r="H15" s="98">
        <f>AVERAGE(B15:F15)</f>
        <v>620.986325</v>
      </c>
      <c r="I15" s="98">
        <f t="shared" si="0"/>
        <v>-0.2779167922453918</v>
      </c>
      <c r="J15" s="123">
        <v>747.06</v>
      </c>
      <c r="K15" s="123">
        <v>623.2365</v>
      </c>
      <c r="L15" s="98">
        <f t="shared" si="1"/>
        <v>-16.574773110593522</v>
      </c>
    </row>
    <row r="16" spans="1:12" ht="15" customHeight="1">
      <c r="A16" s="130" t="s">
        <v>30</v>
      </c>
      <c r="B16" s="126">
        <v>753.9729</v>
      </c>
      <c r="C16" s="28">
        <v>778.4362</v>
      </c>
      <c r="D16" s="28">
        <v>778.138</v>
      </c>
      <c r="E16" s="126">
        <v>757.9633</v>
      </c>
      <c r="F16" s="28">
        <v>757.347</v>
      </c>
      <c r="G16" s="28">
        <v>757.01732</v>
      </c>
      <c r="H16" s="28">
        <f>AVERAGE(B16:F16)</f>
        <v>765.17148</v>
      </c>
      <c r="I16" s="28">
        <f>(H16/G16-1)*100</f>
        <v>1.0771431226963113</v>
      </c>
      <c r="J16" s="122">
        <v>862.05</v>
      </c>
      <c r="K16" s="122">
        <v>762.2419</v>
      </c>
      <c r="L16" s="28">
        <f>(K16/J16-1)*100</f>
        <v>-11.577994315874951</v>
      </c>
    </row>
    <row r="17" spans="1:12" ht="15" customHeight="1">
      <c r="A17" s="131" t="s">
        <v>31</v>
      </c>
      <c r="B17" s="29">
        <v>646</v>
      </c>
      <c r="C17" s="98">
        <v>651</v>
      </c>
      <c r="D17" s="98">
        <v>652</v>
      </c>
      <c r="E17" s="29">
        <v>649</v>
      </c>
      <c r="F17" s="98">
        <v>645</v>
      </c>
      <c r="G17" s="98">
        <v>638.4</v>
      </c>
      <c r="H17" s="98">
        <f>AVERAGE(B17:F17)</f>
        <v>648.6</v>
      </c>
      <c r="I17" s="98">
        <f>(H17/G17-1)*100</f>
        <v>1.5977443609022535</v>
      </c>
      <c r="J17" s="123">
        <v>757.41</v>
      </c>
      <c r="K17" s="123">
        <v>641.0909</v>
      </c>
      <c r="L17" s="98">
        <f aca="true" t="shared" si="2" ref="L17:L22">(K17/J17-1)*100</f>
        <v>-15.357481416934016</v>
      </c>
    </row>
    <row r="18" spans="1:12" ht="15" customHeight="1">
      <c r="A18" s="130" t="s">
        <v>32</v>
      </c>
      <c r="B18" s="126">
        <v>730</v>
      </c>
      <c r="C18" s="28">
        <v>730</v>
      </c>
      <c r="D18" s="28">
        <v>740</v>
      </c>
      <c r="E18" s="126">
        <v>737.5</v>
      </c>
      <c r="F18" s="28">
        <v>735</v>
      </c>
      <c r="G18" s="28">
        <v>729.5</v>
      </c>
      <c r="H18" s="28">
        <f aca="true" t="shared" si="3" ref="H18:H31">AVERAGE(B18:F18)</f>
        <v>734.5</v>
      </c>
      <c r="I18" s="28">
        <f aca="true" t="shared" si="4" ref="I18:I31">(H18/G18-1)*100</f>
        <v>0.6854009595613331</v>
      </c>
      <c r="J18" s="122">
        <v>805.98</v>
      </c>
      <c r="K18" s="122">
        <v>740.4348</v>
      </c>
      <c r="L18" s="28">
        <f t="shared" si="2"/>
        <v>-8.132360604481503</v>
      </c>
    </row>
    <row r="19" spans="1:12" ht="15" customHeight="1">
      <c r="A19" s="131" t="s">
        <v>33</v>
      </c>
      <c r="B19" s="29">
        <v>705</v>
      </c>
      <c r="C19" s="98">
        <v>705</v>
      </c>
      <c r="D19" s="98">
        <v>705</v>
      </c>
      <c r="E19" s="29">
        <v>708</v>
      </c>
      <c r="F19" s="98">
        <v>705</v>
      </c>
      <c r="G19" s="98">
        <v>708.2</v>
      </c>
      <c r="H19" s="98">
        <f t="shared" si="3"/>
        <v>705.6</v>
      </c>
      <c r="I19" s="98">
        <f t="shared" si="4"/>
        <v>-0.3671279299632957</v>
      </c>
      <c r="J19" s="123">
        <v>728.64</v>
      </c>
      <c r="K19" s="123">
        <v>711.5909</v>
      </c>
      <c r="L19" s="98">
        <f t="shared" si="2"/>
        <v>-2.339852327624059</v>
      </c>
    </row>
    <row r="20" spans="1:12" ht="15" customHeight="1">
      <c r="A20" s="130" t="s">
        <v>34</v>
      </c>
      <c r="B20" s="126">
        <v>843.2896</v>
      </c>
      <c r="C20" s="28">
        <v>850.4705</v>
      </c>
      <c r="D20" s="28">
        <v>849.9305</v>
      </c>
      <c r="E20" s="126">
        <v>848.6399</v>
      </c>
      <c r="F20" s="28">
        <v>842.1419</v>
      </c>
      <c r="G20" s="28">
        <v>852.05176</v>
      </c>
      <c r="H20" s="28">
        <f t="shared" si="3"/>
        <v>846.8944799999999</v>
      </c>
      <c r="I20" s="28">
        <f t="shared" si="4"/>
        <v>-0.6052777826549005</v>
      </c>
      <c r="J20" s="122">
        <v>875.68</v>
      </c>
      <c r="K20" s="122">
        <v>854.1323</v>
      </c>
      <c r="L20" s="28">
        <f t="shared" si="2"/>
        <v>-2.4606819842864947</v>
      </c>
    </row>
    <row r="21" spans="1:12" ht="15" customHeight="1">
      <c r="A21" s="131" t="s">
        <v>35</v>
      </c>
      <c r="B21" s="27" t="s">
        <v>63</v>
      </c>
      <c r="C21" s="118">
        <v>661.386</v>
      </c>
      <c r="D21" s="98">
        <v>661.386</v>
      </c>
      <c r="E21" s="29">
        <v>661.386</v>
      </c>
      <c r="F21" s="98">
        <v>661.386</v>
      </c>
      <c r="G21" s="98">
        <v>696.6599199999999</v>
      </c>
      <c r="H21" s="98">
        <f t="shared" si="3"/>
        <v>661.386</v>
      </c>
      <c r="I21" s="98">
        <f t="shared" si="4"/>
        <v>-5.0632911392405</v>
      </c>
      <c r="J21" s="123">
        <v>891.91</v>
      </c>
      <c r="K21" s="123">
        <v>703.5613</v>
      </c>
      <c r="L21" s="98">
        <f t="shared" si="2"/>
        <v>-21.117455797109574</v>
      </c>
    </row>
    <row r="22" spans="1:12" ht="15" customHeight="1">
      <c r="A22" s="130" t="s">
        <v>36</v>
      </c>
      <c r="B22" s="102" t="s">
        <v>63</v>
      </c>
      <c r="C22" s="28">
        <v>903.8942</v>
      </c>
      <c r="D22" s="28">
        <v>903.8942</v>
      </c>
      <c r="E22" s="126">
        <v>903.8942</v>
      </c>
      <c r="F22" s="28">
        <v>903.8942</v>
      </c>
      <c r="G22" s="28">
        <v>939.1681199999999</v>
      </c>
      <c r="H22" s="28">
        <f t="shared" si="3"/>
        <v>903.8942</v>
      </c>
      <c r="I22" s="28">
        <f t="shared" si="4"/>
        <v>-3.7558685446009377</v>
      </c>
      <c r="J22" s="122">
        <v>1132.5</v>
      </c>
      <c r="K22" s="151">
        <v>946.0695</v>
      </c>
      <c r="L22" s="28">
        <f t="shared" si="2"/>
        <v>-16.46185430463577</v>
      </c>
    </row>
    <row r="23" spans="1:12" ht="15" customHeight="1">
      <c r="A23" s="132" t="s">
        <v>37</v>
      </c>
      <c r="B23" s="29"/>
      <c r="C23" s="118"/>
      <c r="D23" s="98"/>
      <c r="E23" s="29"/>
      <c r="F23" s="98"/>
      <c r="G23" s="27"/>
      <c r="H23" s="27"/>
      <c r="I23" s="27"/>
      <c r="J23" s="121"/>
      <c r="K23" s="121"/>
      <c r="L23" s="27"/>
    </row>
    <row r="24" spans="1:12" ht="15" customHeight="1">
      <c r="A24" s="130" t="s">
        <v>38</v>
      </c>
      <c r="B24" s="126">
        <v>246.2561</v>
      </c>
      <c r="C24" s="28">
        <v>246.2561</v>
      </c>
      <c r="D24" s="28">
        <v>247.3584</v>
      </c>
      <c r="E24" s="126">
        <v>252.8699</v>
      </c>
      <c r="F24" s="28">
        <v>250.4448</v>
      </c>
      <c r="G24" s="28">
        <v>241.80270000000002</v>
      </c>
      <c r="H24" s="28">
        <f t="shared" si="3"/>
        <v>248.63706000000002</v>
      </c>
      <c r="I24" s="28">
        <f t="shared" si="4"/>
        <v>2.8264200523815397</v>
      </c>
      <c r="J24" s="124">
        <v>317.3</v>
      </c>
      <c r="K24" s="28">
        <v>244.4636</v>
      </c>
      <c r="L24" s="126">
        <f>(K24/J24-1)*100</f>
        <v>-22.955058304443742</v>
      </c>
    </row>
    <row r="25" spans="1:12" ht="15" customHeight="1">
      <c r="A25" s="131" t="s">
        <v>39</v>
      </c>
      <c r="B25" s="29">
        <v>327.8</v>
      </c>
      <c r="C25" s="118">
        <v>328.8</v>
      </c>
      <c r="D25" s="98">
        <v>334.9</v>
      </c>
      <c r="E25" s="29">
        <v>329.8</v>
      </c>
      <c r="F25" s="98">
        <v>329</v>
      </c>
      <c r="G25" s="98">
        <v>319.91999999999996</v>
      </c>
      <c r="H25" s="98">
        <f t="shared" si="3"/>
        <v>330.06</v>
      </c>
      <c r="I25" s="98">
        <f t="shared" si="4"/>
        <v>3.1695423855964133</v>
      </c>
      <c r="J25" s="120">
        <v>304.15</v>
      </c>
      <c r="K25" s="120">
        <v>315.1</v>
      </c>
      <c r="L25" s="98">
        <f>(K25/J25-1)*100</f>
        <v>3.6001972710833607</v>
      </c>
    </row>
    <row r="26" spans="1:12" ht="15" customHeight="1">
      <c r="A26" s="130" t="s">
        <v>40</v>
      </c>
      <c r="B26" s="102" t="s">
        <v>63</v>
      </c>
      <c r="C26" s="28">
        <v>234.5716</v>
      </c>
      <c r="D26" s="28">
        <v>240.0831</v>
      </c>
      <c r="E26" s="126">
        <v>238.099</v>
      </c>
      <c r="F26" s="28">
        <v>242.7287</v>
      </c>
      <c r="G26" s="28">
        <v>230.8678</v>
      </c>
      <c r="H26" s="28">
        <f t="shared" si="3"/>
        <v>238.8706</v>
      </c>
      <c r="I26" s="28">
        <f t="shared" si="4"/>
        <v>3.466399385275909</v>
      </c>
      <c r="J26" s="125">
        <v>377.76</v>
      </c>
      <c r="K26" s="150">
        <v>230.4978</v>
      </c>
      <c r="L26" s="126">
        <f>(K26/J26-1)*100</f>
        <v>-38.983005082592115</v>
      </c>
    </row>
    <row r="27" spans="1:12" ht="15" customHeight="1">
      <c r="A27" s="158" t="s">
        <v>41</v>
      </c>
      <c r="B27" s="153" t="s">
        <v>64</v>
      </c>
      <c r="C27" s="153" t="s">
        <v>64</v>
      </c>
      <c r="D27" s="153" t="s">
        <v>64</v>
      </c>
      <c r="E27" s="153" t="s">
        <v>64</v>
      </c>
      <c r="F27" s="153" t="s">
        <v>64</v>
      </c>
      <c r="G27" s="153" t="s">
        <v>63</v>
      </c>
      <c r="H27" s="153" t="s">
        <v>63</v>
      </c>
      <c r="I27" s="153" t="s">
        <v>63</v>
      </c>
      <c r="J27" s="153" t="s">
        <v>63</v>
      </c>
      <c r="K27" s="153" t="s">
        <v>63</v>
      </c>
      <c r="L27" s="153" t="s">
        <v>64</v>
      </c>
    </row>
    <row r="28" spans="1:12" ht="15" customHeight="1">
      <c r="A28" s="157" t="s">
        <v>75</v>
      </c>
      <c r="B28" s="166"/>
      <c r="C28" s="154"/>
      <c r="D28" s="154"/>
      <c r="E28" s="154"/>
      <c r="F28" s="154"/>
      <c r="G28" s="154"/>
      <c r="H28" s="154"/>
      <c r="I28" s="154"/>
      <c r="J28" s="155"/>
      <c r="K28" s="155"/>
      <c r="L28" s="155"/>
    </row>
    <row r="29" spans="1:12" ht="15.75" customHeight="1">
      <c r="A29" s="159" t="s">
        <v>76</v>
      </c>
      <c r="B29" s="167" t="s">
        <v>63</v>
      </c>
      <c r="C29" s="161">
        <v>2422.30425</v>
      </c>
      <c r="D29" s="162">
        <v>2404.1162999999997</v>
      </c>
      <c r="E29" s="162">
        <v>2400.8094</v>
      </c>
      <c r="F29" s="162">
        <v>2423.9577</v>
      </c>
      <c r="G29" s="162">
        <v>2388.7943299999997</v>
      </c>
      <c r="H29" s="162">
        <f t="shared" si="3"/>
        <v>2412.7969125</v>
      </c>
      <c r="I29" s="175">
        <f t="shared" si="4"/>
        <v>1.0047990401919726</v>
      </c>
      <c r="J29" s="171">
        <v>2314.83</v>
      </c>
      <c r="K29" s="171">
        <v>2392.8177250000003</v>
      </c>
      <c r="L29" s="171">
        <v>-2.339852327624059</v>
      </c>
    </row>
    <row r="30" spans="1:12" ht="15" customHeight="1">
      <c r="A30" s="156" t="s">
        <v>77</v>
      </c>
      <c r="B30" s="168" t="s">
        <v>63</v>
      </c>
      <c r="C30" s="163">
        <v>3344.92935</v>
      </c>
      <c r="D30" s="164">
        <v>3338.3155500000003</v>
      </c>
      <c r="E30" s="164">
        <v>3340.52015</v>
      </c>
      <c r="F30" s="164">
        <v>3371.9356999999995</v>
      </c>
      <c r="G30" s="164">
        <v>3299.646866</v>
      </c>
      <c r="H30" s="164">
        <f t="shared" si="3"/>
        <v>3348.9251875</v>
      </c>
      <c r="I30" s="176">
        <f t="shared" si="4"/>
        <v>1.493442283408264</v>
      </c>
      <c r="J30" s="172">
        <v>3152.578</v>
      </c>
      <c r="K30" s="172">
        <v>3330.053310454545</v>
      </c>
      <c r="L30" s="172">
        <v>-2.4606819842864947</v>
      </c>
    </row>
    <row r="31" spans="1:12" ht="18">
      <c r="A31" s="160" t="s">
        <v>78</v>
      </c>
      <c r="B31" s="169" t="s">
        <v>64</v>
      </c>
      <c r="C31" s="165">
        <v>1125.99945</v>
      </c>
      <c r="D31" s="165">
        <v>1145.84085</v>
      </c>
      <c r="E31" s="165">
        <v>1211.97885</v>
      </c>
      <c r="F31" s="165">
        <v>1226.8599</v>
      </c>
      <c r="G31" s="165">
        <v>1137.331094</v>
      </c>
      <c r="H31" s="165">
        <f t="shared" si="3"/>
        <v>1177.6697625</v>
      </c>
      <c r="I31" s="177">
        <f t="shared" si="4"/>
        <v>3.5467832289829193</v>
      </c>
      <c r="J31" s="173">
        <v>1344.806</v>
      </c>
      <c r="K31" s="173">
        <v>1199.8385186363637</v>
      </c>
      <c r="L31" s="173">
        <v>-21.117455797109574</v>
      </c>
    </row>
    <row r="32" spans="1:12" ht="18">
      <c r="A32" s="204" t="s">
        <v>55</v>
      </c>
      <c r="B32" s="205"/>
      <c r="C32" s="205"/>
      <c r="D32" s="205"/>
      <c r="E32" s="205"/>
      <c r="F32" s="205"/>
      <c r="G32" s="206"/>
      <c r="H32" s="206"/>
      <c r="I32" s="206"/>
      <c r="J32" s="206"/>
      <c r="K32" s="206"/>
      <c r="L32" s="206"/>
    </row>
    <row r="33" spans="1:12" ht="18">
      <c r="A33" s="189" t="s">
        <v>81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19" scale="70" r:id="rId1"/>
  <ignoredErrors>
    <ignoredError sqref="H9:H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</cp:lastModifiedBy>
  <cp:lastPrinted>2018-09-07T14:19:33Z</cp:lastPrinted>
  <dcterms:created xsi:type="dcterms:W3CDTF">2010-11-09T14:07:20Z</dcterms:created>
  <dcterms:modified xsi:type="dcterms:W3CDTF">2018-09-11T14:38:27Z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