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0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<sst xmlns="http://schemas.openxmlformats.org/spreadsheetml/2006/main" count="179" uniqueCount="86">
  <si>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</si>
  <si>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</si>
  <si>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</si>
  <si>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</si>
  <si>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</si>
  <si>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</si>
  <si>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</si>
  <si>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</si>
  <si>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</si>
  <si>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</si>
  <si>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</si>
  <si>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</si>
  <si>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</si>
  <si>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</si>
  <si>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</si>
  <si>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</si>
  <si>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</si>
  <si>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</si>
  <si>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</si>
  <si>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</si>
  <si>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</si>
  <si>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</si>
  <si>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</si>
  <si>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</si>
  <si>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</si>
  <si>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</si>
  <si>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</si>
  <si>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</si>
  <si>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</si>
  <si>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</si>
  <si>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</si>
  <si>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</si>
  <si>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</si>
  <si>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</si>
  <si>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</si>
  <si>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</si>
  <si>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</si>
  <si>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</si>
  <si>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</si>
  <si>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</si>
  <si>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</si>
  <si>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</si>
  <si>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</si>
  <si>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</si>
  <si>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</si>
  <si>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</si>
  <si>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</si>
  <si>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</si>
  <si>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</si>
  <si>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</si>
  <si>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</si>
  <si>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</si>
  <si>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</si>
  <si>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</si>
  <si>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</si>
  <si>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</si>
  <si>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</si>
  <si>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</si>
  <si>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</si>
  <si>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</si>
  <si>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</si>
  <si>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</si>
  <si>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</si>
  <si>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</si>
  <si>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</si>
  <si>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</si>
  <si>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</si>
  <si>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</si>
  <si>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</si>
  <si>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</si>
  <si>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</si>
  <si>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</si>
  <si>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</si>
  <si>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</si>
  <si>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* Los precios de arroz de Tailandia y Vietnam, generalmente se actualizan los días jueves de cada semana.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</si>
  <si>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</si>
  <si>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</si>
  <si>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</si>
  <si>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</si>
  <si>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</si>
  <si>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</si>
  <si>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Octubre 2018</t>
  </si>
  <si>
    <t>Septiembre</t>
  </si>
  <si>
    <t>Nota: lunes 15 de octubre feriado nacional en Argentina, mercados cerrados.</t>
  </si>
  <si>
    <t>Nota: lunes 15 feriado nacional en Argentina, mercados cerrados.</t>
  </si>
  <si>
    <t>semana del  15 al 21 de octubre de 2018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</si>
</sst>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8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2" borderId="37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8" xfId="0" applyFont="1" applyBorder="1" applyAlignment="1">
      <alignment horizontal="right" vertical="center"/>
    </xf>
    <xf numFmtId="180" fontId="0" fillId="0" borderId="38" xfId="0" applyBorder="1" applyAlignment="1">
      <alignment/>
    </xf>
    <xf numFmtId="180" fontId="26" fillId="0" borderId="38" xfId="0" applyFont="1" applyBorder="1" applyAlignment="1">
      <alignment horizontal="left"/>
    </xf>
    <xf numFmtId="180" fontId="34" fillId="0" borderId="38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8" xfId="0" applyFont="1" applyFill="1" applyBorder="1" applyAlignment="1">
      <alignment/>
    </xf>
    <xf numFmtId="180" fontId="26" fillId="58" borderId="39" xfId="0" applyFont="1" applyFill="1" applyBorder="1" applyAlignment="1">
      <alignment/>
    </xf>
    <xf numFmtId="4" fontId="26" fillId="58" borderId="38" xfId="0" applyNumberFormat="1" applyFont="1" applyFill="1" applyBorder="1" applyAlignment="1">
      <alignment vertical="center"/>
    </xf>
    <xf numFmtId="4" fontId="26" fillId="58" borderId="38" xfId="0" applyNumberFormat="1" applyFont="1" applyFill="1" applyBorder="1" applyAlignment="1">
      <alignment horizontal="right" vertical="center"/>
    </xf>
    <xf numFmtId="4" fontId="26" fillId="0" borderId="38" xfId="0" applyNumberFormat="1" applyFont="1" applyBorder="1" applyAlignment="1">
      <alignment vertical="center"/>
    </xf>
    <xf numFmtId="4" fontId="26" fillId="0" borderId="38" xfId="0" applyNumberFormat="1" applyFont="1" applyBorder="1" applyAlignment="1">
      <alignment horizontal="right" vertical="center"/>
    </xf>
    <xf numFmtId="4" fontId="26" fillId="58" borderId="39" xfId="0" applyNumberFormat="1" applyFont="1" applyFill="1" applyBorder="1" applyAlignment="1">
      <alignment horizontal="right" vertical="center"/>
    </xf>
    <xf numFmtId="180" fontId="26" fillId="0" borderId="38" xfId="0" applyFont="1" applyBorder="1" applyAlignment="1">
      <alignment horizontal="center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8" xfId="0" applyNumberFormat="1" applyFont="1" applyFill="1" applyBorder="1" applyAlignment="1">
      <alignment horizontal="right"/>
    </xf>
    <xf numFmtId="4" fontId="26" fillId="0" borderId="38" xfId="0" applyNumberFormat="1" applyFont="1" applyBorder="1" applyAlignment="1">
      <alignment horizontal="right"/>
    </xf>
    <xf numFmtId="4" fontId="26" fillId="58" borderId="39" xfId="0" applyNumberFormat="1" applyFont="1" applyFill="1" applyBorder="1" applyAlignment="1">
      <alignment horizontal="right"/>
    </xf>
    <xf numFmtId="2" fontId="26" fillId="58" borderId="38" xfId="0" applyNumberFormat="1" applyFont="1" applyFill="1" applyBorder="1" applyAlignment="1">
      <alignment horizontal="right" vertical="center"/>
    </xf>
    <xf numFmtId="2" fontId="26" fillId="0" borderId="38" xfId="0" applyNumberFormat="1" applyFont="1" applyBorder="1" applyAlignment="1">
      <alignment horizontal="right" vertical="center"/>
    </xf>
    <xf numFmtId="2" fontId="26" fillId="58" borderId="39" xfId="0" applyNumberFormat="1" applyFont="1" applyFill="1" applyBorder="1" applyAlignment="1">
      <alignment horizontal="right" vertical="center"/>
    </xf>
    <xf numFmtId="2" fontId="57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0" xfId="0" applyNumberFormat="1" applyFont="1" applyFill="1" applyBorder="1" applyAlignment="1" applyProtection="1">
      <alignment horizontal="center" vertical="center"/>
      <protection/>
    </xf>
    <xf numFmtId="2" fontId="26" fillId="19" borderId="32" xfId="0" applyNumberFormat="1" applyFont="1" applyFill="1" applyBorder="1" applyAlignment="1">
      <alignment horizontal="right" vertical="center"/>
    </xf>
    <xf numFmtId="2" fontId="26" fillId="19" borderId="32" xfId="0" applyNumberFormat="1" applyFont="1" applyFill="1" applyBorder="1" applyAlignment="1">
      <alignment horizontal="center" vertical="center"/>
    </xf>
    <xf numFmtId="2" fontId="26" fillId="0" borderId="32" xfId="0" applyNumberFormat="1" applyFont="1" applyBorder="1" applyAlignment="1">
      <alignment horizontal="right" vertical="center"/>
    </xf>
    <xf numFmtId="2" fontId="57" fillId="0" borderId="32" xfId="0" applyNumberFormat="1" applyFont="1" applyBorder="1" applyAlignment="1">
      <alignment horizontal="right" vertical="center"/>
    </xf>
    <xf numFmtId="2" fontId="57" fillId="19" borderId="32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>
      <alignment vertical="center"/>
    </xf>
    <xf numFmtId="2" fontId="26" fillId="0" borderId="32" xfId="0" applyNumberFormat="1" applyFont="1" applyBorder="1" applyAlignment="1">
      <alignment horizontal="center" vertical="center"/>
    </xf>
    <xf numFmtId="2" fontId="26" fillId="59" borderId="32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40" xfId="0" applyNumberFormat="1" applyFont="1" applyFill="1" applyBorder="1" applyAlignment="1">
      <alignment horizontal="right" vertical="center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0" borderId="32" xfId="0" applyNumberFormat="1" applyFont="1" applyBorder="1" applyAlignment="1" applyProtection="1">
      <alignment horizontal="center" vertical="center"/>
      <protection/>
    </xf>
    <xf numFmtId="180" fontId="23" fillId="0" borderId="0" xfId="0" applyFont="1" applyBorder="1" applyAlignment="1">
      <alignment horizontal="left"/>
    </xf>
    <xf numFmtId="180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58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7" xfId="0" applyFont="1" applyFill="1" applyBorder="1" applyAlignment="1" applyProtection="1">
      <alignment horizontal="center" vertical="center"/>
      <protection/>
    </xf>
    <xf numFmtId="180" fontId="34" fillId="4" borderId="40" xfId="0" applyFont="1" applyFill="1" applyBorder="1" applyAlignment="1" applyProtection="1">
      <alignment horizontal="center" vertical="center"/>
      <protection/>
    </xf>
    <xf numFmtId="180" fontId="29" fillId="4" borderId="41" xfId="0" applyFont="1" applyFill="1" applyBorder="1" applyAlignment="1" applyProtection="1">
      <alignment horizontal="left" vertical="center"/>
      <protection/>
    </xf>
    <xf numFmtId="180" fontId="29" fillId="0" borderId="41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3</xdr:col>
      <xdr:colOff>228600</xdr:colOff>
      <xdr:row>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3562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00"/>
      <c r="B2" s="100"/>
      <c r="C2" s="100"/>
      <c r="D2" s="100"/>
      <c r="E2" s="1"/>
      <c r="F2" s="1"/>
      <c r="G2" s="1"/>
    </row>
    <row r="3" spans="1:7" ht="18">
      <c r="A3" s="100"/>
      <c r="B3" s="100"/>
      <c r="C3" s="100"/>
      <c r="D3" s="100"/>
      <c r="E3" s="1"/>
      <c r="F3" s="1"/>
      <c r="G3" s="1"/>
    </row>
    <row r="4" spans="1:8" ht="18">
      <c r="A4" s="100"/>
      <c r="B4" s="100"/>
      <c r="C4" s="100"/>
      <c r="D4" s="100"/>
      <c r="E4" s="1"/>
      <c r="F4" s="1"/>
      <c r="G4" s="1"/>
      <c r="H4" s="1"/>
    </row>
    <row r="5" spans="1:8" ht="18">
      <c r="A5" s="100"/>
      <c r="B5" s="100"/>
      <c r="C5" s="100"/>
      <c r="D5" s="100"/>
      <c r="E5" s="1"/>
      <c r="F5" s="1"/>
      <c r="G5" s="1"/>
      <c r="H5" s="1"/>
    </row>
    <row r="6" spans="1:8" ht="18">
      <c r="A6" s="100"/>
      <c r="B6" s="100"/>
      <c r="C6" s="100"/>
      <c r="D6" s="100"/>
      <c r="E6" s="1"/>
      <c r="F6" s="99"/>
      <c r="G6" s="1"/>
      <c r="H6" s="1"/>
    </row>
    <row r="7" spans="1:8" ht="18">
      <c r="A7" s="100"/>
      <c r="B7" s="100"/>
      <c r="C7" s="100"/>
      <c r="D7" s="100"/>
      <c r="E7" s="1"/>
      <c r="F7" s="99"/>
      <c r="G7" s="1"/>
      <c r="H7" s="1"/>
    </row>
    <row r="8" spans="1:8" ht="18">
      <c r="A8" s="100"/>
      <c r="B8" s="100"/>
      <c r="C8" s="100"/>
      <c r="D8" s="100"/>
      <c r="E8" s="1"/>
      <c r="F8" s="1"/>
      <c r="G8" s="1"/>
      <c r="H8" s="1"/>
    </row>
    <row r="9" spans="1:8" ht="18">
      <c r="A9" s="101"/>
      <c r="B9" s="100"/>
      <c r="C9" s="100"/>
      <c r="D9" s="100"/>
      <c r="E9" s="1"/>
      <c r="F9" s="1"/>
      <c r="G9" s="1"/>
      <c r="H9" s="1"/>
    </row>
    <row r="10" spans="1:8" ht="18">
      <c r="A10" s="102"/>
      <c r="B10" s="102"/>
      <c r="C10" s="102"/>
      <c r="D10" s="104"/>
      <c r="E10" s="49"/>
      <c r="F10" s="49"/>
      <c r="G10" s="49"/>
      <c r="H10" s="1"/>
    </row>
    <row r="11" spans="1:8" ht="18">
      <c r="A11" s="103"/>
      <c r="B11" s="103"/>
      <c r="C11" s="103"/>
      <c r="D11" s="103"/>
      <c r="E11" s="2"/>
      <c r="F11" s="2"/>
      <c r="G11" s="2"/>
      <c r="H11" s="1"/>
    </row>
    <row r="12" spans="1:8" ht="18">
      <c r="A12" s="2"/>
      <c r="B12" s="2"/>
      <c r="C12" s="2"/>
      <c r="D12" s="103"/>
      <c r="E12" s="2"/>
      <c r="F12" s="2"/>
      <c r="G12" s="2"/>
      <c r="H12" s="1"/>
    </row>
    <row r="13" spans="1:8" ht="18">
      <c r="A13" s="48"/>
      <c r="B13" s="48"/>
      <c r="C13" s="48"/>
      <c r="D13" s="69"/>
      <c r="E13" s="48"/>
      <c r="F13" s="48"/>
      <c r="G13" s="48"/>
      <c r="H13" s="1"/>
    </row>
    <row r="14" spans="2:8" ht="18">
      <c r="B14" s="1"/>
      <c r="C14" s="1"/>
      <c r="D14" s="68"/>
      <c r="E14" s="1"/>
      <c r="F14" s="1"/>
      <c r="G14" s="1"/>
      <c r="H14" s="1"/>
    </row>
    <row r="15" spans="2:8" ht="18">
      <c r="B15" s="1"/>
      <c r="C15" s="1"/>
      <c r="D15" s="68"/>
      <c r="E15" s="1"/>
      <c r="F15" s="1"/>
      <c r="G15" s="1"/>
      <c r="H15" s="1"/>
    </row>
    <row r="16" spans="2:8" ht="18">
      <c r="B16" s="1"/>
      <c r="C16" s="1"/>
      <c r="D16" s="68"/>
      <c r="E16" s="1"/>
      <c r="F16" s="1"/>
      <c r="G16" s="1"/>
      <c r="H16" s="1"/>
    </row>
    <row r="17" spans="2:12" ht="18">
      <c r="B17" s="1"/>
      <c r="C17" s="1"/>
      <c r="D17" s="68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8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8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8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8"/>
      <c r="E21" s="1"/>
      <c r="F21" s="1"/>
      <c r="G21" s="1"/>
      <c r="H21" s="1"/>
      <c r="I21" s="1"/>
      <c r="J21" s="1"/>
      <c r="K21" s="1"/>
      <c r="L21" s="1"/>
    </row>
    <row r="22" spans="2:12" ht="18">
      <c r="B22" s="179" t="s">
        <v>52</v>
      </c>
      <c r="C22" s="179"/>
      <c r="D22" s="179"/>
      <c r="E22" s="179"/>
      <c r="F22" s="1"/>
      <c r="G22" s="1"/>
      <c r="H22" s="1"/>
      <c r="I22" s="1"/>
      <c r="J22" s="1"/>
      <c r="K22" s="1"/>
      <c r="L22" s="1"/>
    </row>
    <row r="23" spans="2:12" ht="18">
      <c r="B23" s="80" t="s">
        <v>85</v>
      </c>
      <c r="C23" s="80"/>
      <c r="D23" s="80"/>
      <c r="E23" s="80"/>
      <c r="F23" s="76"/>
      <c r="G23" s="77"/>
      <c r="H23" s="1"/>
      <c r="I23" s="1"/>
      <c r="J23" s="1"/>
      <c r="K23" s="1"/>
      <c r="L23" s="1"/>
    </row>
    <row r="24" spans="1:12" ht="18">
      <c r="A24" s="1"/>
      <c r="B24" s="1"/>
      <c r="C24" s="79"/>
      <c r="D24" s="79"/>
      <c r="E24" s="79"/>
      <c r="F24" s="79"/>
      <c r="G24" s="78"/>
      <c r="H24" s="1"/>
      <c r="I24" s="1"/>
      <c r="J24" s="1"/>
      <c r="K24" s="1"/>
      <c r="L24" s="1"/>
    </row>
    <row r="25" spans="1:12" ht="18">
      <c r="A25" s="7"/>
      <c r="B25" s="7"/>
      <c r="C25" s="7"/>
      <c r="D25" s="68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8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8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9"/>
      <c r="G4" s="59"/>
      <c r="H4" s="59"/>
    </row>
    <row r="5" spans="1:8" ht="18">
      <c r="A5" s="59"/>
      <c r="B5" s="59"/>
      <c r="C5" s="59"/>
      <c r="D5" s="59"/>
      <c r="E5" s="59"/>
      <c r="F5" s="59"/>
      <c r="G5" s="59"/>
      <c r="H5" s="59"/>
    </row>
    <row r="6" spans="1:8" ht="18">
      <c r="A6" s="59"/>
      <c r="B6" s="59"/>
      <c r="C6" s="59"/>
      <c r="D6" s="59"/>
      <c r="E6" s="59"/>
      <c r="F6" s="98"/>
      <c r="G6" s="59"/>
      <c r="H6" s="59"/>
    </row>
    <row r="7" spans="1:8" ht="18">
      <c r="A7" s="59"/>
      <c r="B7" s="59"/>
      <c r="C7" s="59"/>
      <c r="D7" s="59"/>
      <c r="E7" s="59"/>
      <c r="F7" s="98"/>
      <c r="G7" s="59"/>
      <c r="H7" s="59"/>
    </row>
    <row r="8" spans="1:8" ht="18">
      <c r="A8" s="59"/>
      <c r="B8" s="59"/>
      <c r="C8" s="59"/>
      <c r="D8" s="59"/>
      <c r="E8" s="59"/>
      <c r="F8" s="59"/>
      <c r="G8" s="59"/>
      <c r="H8" s="59"/>
    </row>
    <row r="9" spans="1:8" ht="18">
      <c r="A9" s="59"/>
      <c r="B9" s="59"/>
      <c r="C9" s="59"/>
      <c r="D9" s="59"/>
      <c r="E9" s="59"/>
      <c r="F9" s="59"/>
      <c r="G9" s="59"/>
      <c r="H9" s="59"/>
    </row>
    <row r="10" spans="1:8" ht="18">
      <c r="A10" s="182" t="s">
        <v>47</v>
      </c>
      <c r="B10" s="182"/>
      <c r="C10" s="182"/>
      <c r="D10" s="183"/>
      <c r="E10" s="182"/>
      <c r="F10" s="182"/>
      <c r="G10" s="60"/>
      <c r="H10" s="59"/>
    </row>
    <row r="11" spans="1:8" ht="18">
      <c r="A11" s="184" t="s">
        <v>49</v>
      </c>
      <c r="B11" s="184"/>
      <c r="C11" s="184"/>
      <c r="D11" s="184"/>
      <c r="E11" s="184"/>
      <c r="F11" s="184"/>
      <c r="G11" s="64"/>
      <c r="H11" s="59"/>
    </row>
    <row r="12" spans="1:8" ht="18">
      <c r="A12" s="61"/>
      <c r="B12" s="61"/>
      <c r="C12" s="61"/>
      <c r="D12" s="61"/>
      <c r="E12" s="61"/>
      <c r="F12" s="61"/>
      <c r="G12" s="61"/>
      <c r="H12" s="59"/>
    </row>
    <row r="13" spans="1:8" ht="18">
      <c r="A13" s="185" t="s">
        <v>43</v>
      </c>
      <c r="B13" s="185"/>
      <c r="C13" s="185"/>
      <c r="D13" s="186"/>
      <c r="E13" s="185"/>
      <c r="F13" s="185"/>
      <c r="G13" s="62"/>
      <c r="H13" s="59"/>
    </row>
    <row r="14" spans="1:8" ht="18">
      <c r="A14" s="188" t="s">
        <v>44</v>
      </c>
      <c r="B14" s="188"/>
      <c r="C14" s="188"/>
      <c r="D14" s="189"/>
      <c r="E14" s="188"/>
      <c r="F14" s="188"/>
      <c r="G14" s="65"/>
      <c r="H14" s="59"/>
    </row>
    <row r="15" spans="1:8" ht="18">
      <c r="A15" s="61"/>
      <c r="B15" s="63"/>
      <c r="C15" s="63"/>
      <c r="D15" s="67"/>
      <c r="E15" s="63"/>
      <c r="F15" s="63"/>
      <c r="G15" s="63"/>
      <c r="H15" s="59"/>
    </row>
    <row r="16" spans="1:8" ht="18">
      <c r="A16" s="61"/>
      <c r="B16" s="63"/>
      <c r="C16" s="63"/>
      <c r="D16" s="67"/>
      <c r="E16" s="63"/>
      <c r="F16" s="63"/>
      <c r="G16" s="63"/>
      <c r="H16" s="59"/>
    </row>
    <row r="17" spans="1:12" ht="18">
      <c r="A17" s="61"/>
      <c r="B17" s="63"/>
      <c r="C17" s="63"/>
      <c r="D17" s="67"/>
      <c r="E17" s="63"/>
      <c r="F17" s="63"/>
      <c r="G17" s="63"/>
      <c r="H17" s="63"/>
      <c r="I17" s="63"/>
      <c r="J17" s="59"/>
      <c r="K17" s="59"/>
      <c r="L17" s="59"/>
    </row>
    <row r="18" spans="1:12" ht="18">
      <c r="A18" s="188" t="s">
        <v>79</v>
      </c>
      <c r="B18" s="188"/>
      <c r="C18" s="188"/>
      <c r="D18" s="189"/>
      <c r="E18" s="188"/>
      <c r="F18" s="188"/>
      <c r="G18" s="65"/>
      <c r="H18" s="59"/>
      <c r="I18" s="59"/>
      <c r="J18" s="59"/>
      <c r="K18" s="59"/>
      <c r="L18" s="59"/>
    </row>
    <row r="19" spans="1:12" ht="18">
      <c r="A19" s="185" t="s">
        <v>80</v>
      </c>
      <c r="B19" s="185"/>
      <c r="C19" s="185"/>
      <c r="D19" s="186"/>
      <c r="E19" s="185"/>
      <c r="F19" s="185"/>
      <c r="G19" s="62"/>
      <c r="H19" s="59"/>
      <c r="I19" s="59"/>
      <c r="J19" s="59"/>
      <c r="K19" s="59"/>
      <c r="L19" s="59"/>
    </row>
    <row r="20" spans="1:12" ht="18">
      <c r="A20" s="61"/>
      <c r="B20" s="63"/>
      <c r="C20" s="63"/>
      <c r="D20" s="67"/>
      <c r="E20" s="63"/>
      <c r="F20" s="63"/>
      <c r="G20" s="63"/>
      <c r="H20" s="59"/>
      <c r="I20" s="59"/>
      <c r="J20" s="59"/>
      <c r="K20" s="59"/>
      <c r="L20" s="59"/>
    </row>
    <row r="21" spans="1:12" ht="18">
      <c r="A21" s="61"/>
      <c r="B21" s="63"/>
      <c r="C21" s="63"/>
      <c r="D21" s="67"/>
      <c r="E21" s="63"/>
      <c r="F21" s="63"/>
      <c r="G21" s="63"/>
      <c r="H21" s="59"/>
      <c r="I21" s="59"/>
      <c r="J21" s="59"/>
      <c r="K21" s="59"/>
      <c r="L21" s="59"/>
    </row>
    <row r="22" spans="1:12" ht="18">
      <c r="A22" s="188" t="s">
        <v>45</v>
      </c>
      <c r="B22" s="188"/>
      <c r="C22" s="188"/>
      <c r="D22" s="189"/>
      <c r="E22" s="188"/>
      <c r="F22" s="188"/>
      <c r="G22" s="65"/>
      <c r="H22" s="59"/>
      <c r="I22" s="59"/>
      <c r="J22" s="59"/>
      <c r="K22" s="59"/>
      <c r="L22" s="59"/>
    </row>
    <row r="23" spans="1:12" ht="18">
      <c r="A23" s="61"/>
      <c r="B23" s="81"/>
      <c r="C23" s="81"/>
      <c r="D23" s="81"/>
      <c r="E23" s="81"/>
      <c r="F23" s="81"/>
      <c r="G23" s="61"/>
      <c r="H23" s="59"/>
      <c r="I23" s="59"/>
      <c r="J23" s="59"/>
      <c r="K23" s="59"/>
      <c r="L23" s="59"/>
    </row>
    <row r="24" spans="1:12" ht="18">
      <c r="A24" s="180" t="s">
        <v>0</v>
      </c>
      <c r="B24" s="180"/>
      <c r="C24" s="180"/>
      <c r="D24" s="180"/>
      <c r="E24" s="180"/>
      <c r="F24" s="180"/>
      <c r="G24" s="66"/>
      <c r="H24" s="59"/>
      <c r="I24" s="59"/>
      <c r="J24" s="59"/>
      <c r="K24" s="59"/>
      <c r="L24" s="59"/>
    </row>
    <row r="25" spans="1:12" ht="18">
      <c r="A25" s="59"/>
      <c r="B25" s="59"/>
      <c r="C25" s="59"/>
      <c r="D25" s="68"/>
      <c r="E25" s="59"/>
      <c r="F25" s="59"/>
      <c r="G25" s="59"/>
      <c r="H25" s="59"/>
      <c r="I25" s="59"/>
      <c r="J25" s="59"/>
      <c r="K25" s="59"/>
      <c r="L25" s="59"/>
    </row>
    <row r="26" spans="1:12" ht="18">
      <c r="A26" s="59"/>
      <c r="B26" s="59"/>
      <c r="C26" s="59"/>
      <c r="D26" s="68"/>
      <c r="E26" s="59"/>
      <c r="F26" s="59"/>
      <c r="G26" s="59"/>
      <c r="H26" s="59"/>
      <c r="I26" s="59"/>
      <c r="J26" s="59"/>
      <c r="K26" s="59"/>
      <c r="L26" s="59"/>
    </row>
    <row r="27" spans="1:8" ht="18">
      <c r="A27" s="59"/>
      <c r="B27" s="59"/>
      <c r="C27" s="59"/>
      <c r="D27" s="68"/>
      <c r="E27" s="59"/>
      <c r="F27" s="59"/>
      <c r="G27" s="59"/>
      <c r="H27" s="59"/>
    </row>
    <row r="28" spans="1:8" ht="18">
      <c r="A28" s="59"/>
      <c r="B28" s="59"/>
      <c r="C28" s="59"/>
      <c r="D28" s="59"/>
      <c r="E28" s="59"/>
      <c r="F28" s="59"/>
      <c r="G28" s="59"/>
      <c r="H28" s="59"/>
    </row>
    <row r="29" spans="1:8" ht="18">
      <c r="A29" s="59"/>
      <c r="B29" s="59"/>
      <c r="C29" s="59"/>
      <c r="D29" s="59"/>
      <c r="E29" s="59"/>
      <c r="F29" s="59"/>
      <c r="G29" s="59"/>
      <c r="H29" s="59"/>
    </row>
    <row r="30" spans="1:8" ht="18">
      <c r="A30" s="59"/>
      <c r="B30" s="59"/>
      <c r="C30" s="59"/>
      <c r="D30" s="59"/>
      <c r="E30" s="59"/>
      <c r="F30" s="59"/>
      <c r="G30" s="59"/>
      <c r="H30" s="59"/>
    </row>
    <row r="31" spans="1:8" ht="18">
      <c r="A31" s="59"/>
      <c r="B31" s="59"/>
      <c r="C31" s="59"/>
      <c r="D31" s="59"/>
      <c r="E31" s="59"/>
      <c r="F31" s="59"/>
      <c r="G31" s="59"/>
      <c r="H31" s="59"/>
    </row>
    <row r="36" spans="2:4" ht="18">
      <c r="B36" s="181" t="s">
        <v>48</v>
      </c>
      <c r="C36" s="181"/>
      <c r="D36" s="181"/>
    </row>
    <row r="37" spans="2:4" ht="18">
      <c r="B37" s="181" t="s">
        <v>58</v>
      </c>
      <c r="C37" s="181"/>
      <c r="D37" s="12"/>
    </row>
    <row r="38" spans="2:4" ht="18">
      <c r="B38" s="181" t="s">
        <v>59</v>
      </c>
      <c r="C38" s="181"/>
      <c r="D38" s="12"/>
    </row>
    <row r="39" spans="2:4" ht="18">
      <c r="B39" s="187" t="s">
        <v>46</v>
      </c>
      <c r="C39" s="187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1" t="s">
        <v>1</v>
      </c>
      <c r="B1" s="15" t="s">
        <v>69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1"/>
      <c r="B2" s="192" t="s">
        <v>81</v>
      </c>
      <c r="C2" s="192"/>
      <c r="D2" s="192"/>
      <c r="E2" s="192"/>
      <c r="F2" s="192"/>
      <c r="G2" s="193" t="s">
        <v>2</v>
      </c>
      <c r="H2" s="193"/>
      <c r="I2" s="193"/>
      <c r="J2" s="193" t="s">
        <v>3</v>
      </c>
      <c r="K2" s="193"/>
      <c r="L2" s="193"/>
      <c r="M2" s="4"/>
      <c r="N2" s="4"/>
      <c r="O2" s="4"/>
    </row>
    <row r="3" spans="1:15" ht="15.75">
      <c r="A3" s="191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4"/>
      <c r="H3" s="193"/>
      <c r="I3" s="193"/>
      <c r="J3" s="195" t="s">
        <v>82</v>
      </c>
      <c r="K3" s="195"/>
      <c r="L3" s="195"/>
      <c r="M3" s="4"/>
      <c r="N3" s="4"/>
      <c r="O3" s="4"/>
    </row>
    <row r="4" spans="1:15" ht="15.75">
      <c r="A4" s="191"/>
      <c r="B4" s="46">
        <v>15</v>
      </c>
      <c r="C4" s="46">
        <v>16</v>
      </c>
      <c r="D4" s="46">
        <v>17</v>
      </c>
      <c r="E4" s="46">
        <v>18</v>
      </c>
      <c r="F4" s="46">
        <v>19</v>
      </c>
      <c r="G4" s="58" t="s">
        <v>53</v>
      </c>
      <c r="H4" s="56" t="s">
        <v>54</v>
      </c>
      <c r="I4" s="23" t="s">
        <v>9</v>
      </c>
      <c r="J4" s="24">
        <v>2017</v>
      </c>
      <c r="K4" s="24">
        <v>2018</v>
      </c>
      <c r="L4" s="23" t="s">
        <v>9</v>
      </c>
      <c r="M4" s="4"/>
      <c r="N4" s="4"/>
      <c r="O4" s="4"/>
    </row>
    <row r="5" spans="1:15" ht="15" customHeight="1">
      <c r="A5" s="41" t="s">
        <v>10</v>
      </c>
      <c r="B5" s="95"/>
      <c r="C5" s="93"/>
      <c r="D5" s="93"/>
      <c r="E5" s="93"/>
      <c r="F5" s="93"/>
      <c r="G5" s="93"/>
      <c r="H5" s="93"/>
      <c r="I5" s="32"/>
      <c r="J5" s="123"/>
      <c r="K5" s="33"/>
      <c r="L5" s="32"/>
      <c r="M5" s="4"/>
      <c r="N5" s="4"/>
      <c r="O5" s="4"/>
    </row>
    <row r="6" spans="1:15" ht="15">
      <c r="A6" s="34" t="s">
        <v>11</v>
      </c>
      <c r="B6" s="146" t="s">
        <v>63</v>
      </c>
      <c r="C6" s="88">
        <v>232</v>
      </c>
      <c r="D6" s="88">
        <v>235</v>
      </c>
      <c r="E6" s="88">
        <v>235</v>
      </c>
      <c r="F6" s="88">
        <v>235</v>
      </c>
      <c r="G6" s="88">
        <v>232</v>
      </c>
      <c r="H6" s="96">
        <f>AVERAGE(B6:F6)</f>
        <v>234.25</v>
      </c>
      <c r="I6" s="96">
        <f>(H6/G6-1)*100</f>
        <v>0.969827586206895</v>
      </c>
      <c r="J6" s="164">
        <v>184.95</v>
      </c>
      <c r="K6" s="155">
        <v>234.85</v>
      </c>
      <c r="L6" s="96">
        <f>(K6/J6-1)*100</f>
        <v>26.98026493646932</v>
      </c>
      <c r="M6" s="4"/>
      <c r="N6" s="4"/>
      <c r="O6" s="4"/>
    </row>
    <row r="7" spans="1:15" ht="15">
      <c r="A7" s="42" t="s">
        <v>51</v>
      </c>
      <c r="B7" s="92" t="s">
        <v>63</v>
      </c>
      <c r="C7" s="92" t="s">
        <v>63</v>
      </c>
      <c r="D7" s="92" t="s">
        <v>63</v>
      </c>
      <c r="E7" s="92" t="s">
        <v>63</v>
      </c>
      <c r="F7" s="92" t="s">
        <v>63</v>
      </c>
      <c r="G7" s="92" t="s">
        <v>63</v>
      </c>
      <c r="H7" s="92" t="s">
        <v>63</v>
      </c>
      <c r="I7" s="92" t="s">
        <v>63</v>
      </c>
      <c r="J7" s="177" t="s">
        <v>63</v>
      </c>
      <c r="K7" s="178" t="s">
        <v>63</v>
      </c>
      <c r="L7" s="92" t="s">
        <v>63</v>
      </c>
      <c r="M7" s="4"/>
      <c r="N7" s="4"/>
      <c r="O7" s="4"/>
    </row>
    <row r="8" spans="1:15" ht="15.75">
      <c r="A8" s="43" t="s">
        <v>12</v>
      </c>
      <c r="B8" s="27"/>
      <c r="C8" s="96"/>
      <c r="D8" s="96"/>
      <c r="E8" s="88"/>
      <c r="F8" s="88"/>
      <c r="G8" s="27"/>
      <c r="H8" s="27"/>
      <c r="I8" s="27"/>
      <c r="J8" s="166"/>
      <c r="K8" s="156"/>
      <c r="L8" s="27"/>
      <c r="M8" s="4"/>
      <c r="N8" s="4"/>
      <c r="O8" s="4"/>
    </row>
    <row r="9" spans="1:15" ht="15">
      <c r="A9" s="42" t="s">
        <v>71</v>
      </c>
      <c r="B9" s="92" t="s">
        <v>63</v>
      </c>
      <c r="C9" s="92"/>
      <c r="D9" s="92"/>
      <c r="E9" s="92"/>
      <c r="F9" s="92"/>
      <c r="G9" s="92" t="s">
        <v>63</v>
      </c>
      <c r="H9" s="92" t="s">
        <v>63</v>
      </c>
      <c r="I9" s="92" t="s">
        <v>63</v>
      </c>
      <c r="J9" s="167"/>
      <c r="K9" s="178" t="s">
        <v>63</v>
      </c>
      <c r="L9" s="92" t="s">
        <v>63</v>
      </c>
      <c r="M9" s="4"/>
      <c r="N9" s="4"/>
      <c r="O9" s="4"/>
    </row>
    <row r="10" spans="1:15" ht="15">
      <c r="A10" s="50" t="s">
        <v>13</v>
      </c>
      <c r="B10" s="96">
        <v>222.3</v>
      </c>
      <c r="C10" s="96">
        <v>221.7</v>
      </c>
      <c r="D10" s="96">
        <v>219.5</v>
      </c>
      <c r="E10" s="96">
        <v>217.9</v>
      </c>
      <c r="F10" s="88">
        <v>218.5</v>
      </c>
      <c r="G10" s="29">
        <v>217.04000000000002</v>
      </c>
      <c r="H10" s="96">
        <f aca="true" t="shared" si="0" ref="H10:H24">AVERAGE(B10:F10)</f>
        <v>219.98000000000002</v>
      </c>
      <c r="I10" s="96">
        <f aca="true" t="shared" si="1" ref="I10:I24">(H10/G10-1)*100</f>
        <v>1.3545890158496166</v>
      </c>
      <c r="J10" s="164">
        <v>189.97</v>
      </c>
      <c r="K10" s="155">
        <v>217.59</v>
      </c>
      <c r="L10" s="96">
        <f>(K10/J10-1)*100</f>
        <v>14.539137758593457</v>
      </c>
      <c r="M10" s="4"/>
      <c r="N10" s="4"/>
      <c r="O10" s="4"/>
    </row>
    <row r="11" spans="1:15" ht="15">
      <c r="A11" s="35" t="s">
        <v>14</v>
      </c>
      <c r="B11" s="28">
        <v>249.4</v>
      </c>
      <c r="C11" s="28">
        <v>248</v>
      </c>
      <c r="D11" s="28">
        <v>245.4</v>
      </c>
      <c r="E11" s="28">
        <v>243.1</v>
      </c>
      <c r="F11" s="28">
        <v>244.8</v>
      </c>
      <c r="G11" s="28">
        <v>244.1</v>
      </c>
      <c r="H11" s="28">
        <f t="shared" si="0"/>
        <v>246.14000000000001</v>
      </c>
      <c r="I11" s="28">
        <f t="shared" si="1"/>
        <v>0.835723064317917</v>
      </c>
      <c r="J11" s="168">
        <v>230.52</v>
      </c>
      <c r="K11" s="157">
        <v>243.78</v>
      </c>
      <c r="L11" s="28">
        <f>(K11/J11-1)*100</f>
        <v>5.752212389380529</v>
      </c>
      <c r="M11" s="4"/>
      <c r="N11" s="4"/>
      <c r="O11" s="4"/>
    </row>
    <row r="12" spans="1:15" ht="15">
      <c r="A12" s="47" t="s">
        <v>61</v>
      </c>
      <c r="B12" s="97" t="s">
        <v>63</v>
      </c>
      <c r="C12" s="97" t="s">
        <v>63</v>
      </c>
      <c r="D12" s="97" t="s">
        <v>63</v>
      </c>
      <c r="E12" s="97" t="s">
        <v>63</v>
      </c>
      <c r="F12" s="97" t="s">
        <v>63</v>
      </c>
      <c r="G12" s="97" t="s">
        <v>63</v>
      </c>
      <c r="H12" s="97" t="s">
        <v>63</v>
      </c>
      <c r="I12" s="97" t="s">
        <v>63</v>
      </c>
      <c r="J12" s="154" t="s">
        <v>64</v>
      </c>
      <c r="K12" s="176" t="s">
        <v>64</v>
      </c>
      <c r="L12" s="97" t="s">
        <v>64</v>
      </c>
      <c r="M12" s="4"/>
      <c r="N12" s="4"/>
      <c r="O12" s="4"/>
    </row>
    <row r="13" spans="1:15" ht="15">
      <c r="A13" s="52" t="s">
        <v>62</v>
      </c>
      <c r="B13" s="89">
        <v>254.17661999999999</v>
      </c>
      <c r="C13" s="89">
        <v>252.79872</v>
      </c>
      <c r="D13" s="89">
        <v>250.22664</v>
      </c>
      <c r="E13" s="89">
        <v>247.93014</v>
      </c>
      <c r="F13" s="89">
        <v>248.4813</v>
      </c>
      <c r="G13" s="124">
        <v>241.86738</v>
      </c>
      <c r="H13" s="89">
        <f t="shared" si="0"/>
        <v>250.722684</v>
      </c>
      <c r="I13" s="89">
        <f t="shared" si="1"/>
        <v>3.661222939612596</v>
      </c>
      <c r="J13" s="170">
        <v>237.1760898</v>
      </c>
      <c r="K13" s="158">
        <v>248.57316</v>
      </c>
      <c r="L13" s="89">
        <f>(K13/J13-1)*100</f>
        <v>4.805320051279471</v>
      </c>
      <c r="M13" s="4"/>
      <c r="N13" s="4"/>
      <c r="O13" s="4"/>
    </row>
    <row r="14" spans="1:15" ht="15">
      <c r="A14" s="36" t="s">
        <v>15</v>
      </c>
      <c r="B14" s="153">
        <v>248.66502</v>
      </c>
      <c r="C14" s="90">
        <v>247.28712</v>
      </c>
      <c r="D14" s="90">
        <v>244.71504</v>
      </c>
      <c r="E14" s="90">
        <v>242.41853999999998</v>
      </c>
      <c r="F14" s="90">
        <v>242.9697</v>
      </c>
      <c r="G14" s="90">
        <v>236.35578</v>
      </c>
      <c r="H14" s="90">
        <f t="shared" si="0"/>
        <v>245.21108399999997</v>
      </c>
      <c r="I14" s="90">
        <f t="shared" si="1"/>
        <v>3.746599300427489</v>
      </c>
      <c r="J14" s="169">
        <v>226.1528898</v>
      </c>
      <c r="K14" s="159">
        <v>243.06155999999996</v>
      </c>
      <c r="L14" s="90">
        <f>(K14/J14-1)*100</f>
        <v>7.47665449464443</v>
      </c>
      <c r="M14" s="4"/>
      <c r="N14" s="4"/>
      <c r="O14" s="4"/>
    </row>
    <row r="15" spans="1:15" ht="15">
      <c r="A15" s="37" t="s">
        <v>42</v>
      </c>
      <c r="B15" s="89">
        <v>246.82782</v>
      </c>
      <c r="C15" s="89">
        <v>245.44992</v>
      </c>
      <c r="D15" s="89">
        <v>242.87784</v>
      </c>
      <c r="E15" s="89">
        <v>240.58133999999998</v>
      </c>
      <c r="F15" s="89">
        <v>241.1325</v>
      </c>
      <c r="G15" s="89">
        <v>234.51858</v>
      </c>
      <c r="H15" s="89">
        <f t="shared" si="0"/>
        <v>243.373884</v>
      </c>
      <c r="I15" s="89">
        <f t="shared" si="1"/>
        <v>3.7759498629063915</v>
      </c>
      <c r="J15" s="170">
        <v>224.31568980000003</v>
      </c>
      <c r="K15" s="158">
        <v>241.22436000000002</v>
      </c>
      <c r="L15" s="89">
        <f>(K15/J15-1)*100</f>
        <v>7.537890111510159</v>
      </c>
      <c r="M15" s="4"/>
      <c r="N15" s="4"/>
      <c r="O15" s="4"/>
    </row>
    <row r="16" spans="1:15" ht="15">
      <c r="A16" s="38" t="s">
        <v>65</v>
      </c>
      <c r="B16" s="96">
        <v>236.9988</v>
      </c>
      <c r="C16" s="88">
        <v>236.9988</v>
      </c>
      <c r="D16" s="88">
        <v>236.9988</v>
      </c>
      <c r="E16" s="88">
        <v>236.9988</v>
      </c>
      <c r="F16" s="88">
        <v>236.9988</v>
      </c>
      <c r="G16" s="88">
        <v>236.9988</v>
      </c>
      <c r="H16" s="88">
        <f t="shared" si="0"/>
        <v>236.9988</v>
      </c>
      <c r="I16" s="88">
        <f t="shared" si="1"/>
        <v>0</v>
      </c>
      <c r="J16" s="164">
        <v>249.46</v>
      </c>
      <c r="K16" s="155">
        <v>237.32755263157895</v>
      </c>
      <c r="L16" s="88">
        <f>(K16/J16-1)*100</f>
        <v>-4.863484072966029</v>
      </c>
      <c r="M16" s="4"/>
      <c r="N16" s="4"/>
      <c r="O16" s="4"/>
    </row>
    <row r="17" spans="1:15" ht="15.75">
      <c r="A17" s="39" t="s">
        <v>16</v>
      </c>
      <c r="B17" s="28"/>
      <c r="C17" s="28"/>
      <c r="D17" s="28"/>
      <c r="E17" s="28"/>
      <c r="F17" s="28"/>
      <c r="G17" s="28"/>
      <c r="H17" s="28"/>
      <c r="I17" s="28"/>
      <c r="J17" s="165"/>
      <c r="K17" s="160"/>
      <c r="L17" s="45"/>
      <c r="M17" s="4"/>
      <c r="N17" s="4"/>
      <c r="O17" s="4"/>
    </row>
    <row r="18" spans="1:15" ht="15">
      <c r="A18" s="40" t="s">
        <v>60</v>
      </c>
      <c r="B18" s="146" t="s">
        <v>63</v>
      </c>
      <c r="C18" s="146" t="s">
        <v>63</v>
      </c>
      <c r="D18" s="146" t="s">
        <v>63</v>
      </c>
      <c r="E18" s="146" t="s">
        <v>63</v>
      </c>
      <c r="F18" s="146" t="s">
        <v>63</v>
      </c>
      <c r="G18" s="27" t="s">
        <v>64</v>
      </c>
      <c r="H18" s="27" t="s">
        <v>64</v>
      </c>
      <c r="I18" s="27" t="s">
        <v>64</v>
      </c>
      <c r="J18" s="164">
        <v>229.59698867976385</v>
      </c>
      <c r="K18" s="114" t="s">
        <v>64</v>
      </c>
      <c r="L18" s="27" t="s">
        <v>64</v>
      </c>
      <c r="M18" s="4"/>
      <c r="N18" s="4"/>
      <c r="O18" s="4"/>
    </row>
    <row r="19" spans="1:15" ht="15.75">
      <c r="A19" s="70" t="s">
        <v>10</v>
      </c>
      <c r="B19" s="92"/>
      <c r="C19" s="28"/>
      <c r="D19" s="28"/>
      <c r="E19" s="28"/>
      <c r="F19" s="28"/>
      <c r="G19" s="92"/>
      <c r="H19" s="92"/>
      <c r="I19" s="92"/>
      <c r="J19" s="167"/>
      <c r="K19" s="161"/>
      <c r="L19" s="45"/>
      <c r="M19" s="4"/>
      <c r="N19" s="4"/>
      <c r="O19" s="4"/>
    </row>
    <row r="20" spans="1:15" ht="15">
      <c r="A20" s="38" t="s">
        <v>17</v>
      </c>
      <c r="B20" s="146" t="s">
        <v>63</v>
      </c>
      <c r="C20" s="88">
        <v>165</v>
      </c>
      <c r="D20" s="88">
        <v>164</v>
      </c>
      <c r="E20" s="88">
        <v>163</v>
      </c>
      <c r="F20" s="88">
        <v>162</v>
      </c>
      <c r="G20" s="88">
        <v>163</v>
      </c>
      <c r="H20" s="96">
        <f>AVERAGE(B20:F20)</f>
        <v>163.5</v>
      </c>
      <c r="I20" s="96">
        <f>(H20/G20-1)*100</f>
        <v>0.30674846625766694</v>
      </c>
      <c r="J20" s="172">
        <v>150.14</v>
      </c>
      <c r="K20" s="162">
        <v>159.6</v>
      </c>
      <c r="L20" s="96">
        <f>(K20/J20-1)*100</f>
        <v>6.300785933129083</v>
      </c>
      <c r="M20" s="4"/>
      <c r="N20" s="4"/>
      <c r="O20" s="4"/>
    </row>
    <row r="21" spans="1:15" ht="15.75">
      <c r="A21" s="39" t="s">
        <v>12</v>
      </c>
      <c r="B21" s="28"/>
      <c r="C21" s="28"/>
      <c r="D21" s="28"/>
      <c r="E21" s="28"/>
      <c r="F21" s="28"/>
      <c r="G21" s="28"/>
      <c r="H21" s="28"/>
      <c r="I21" s="28"/>
      <c r="J21" s="168"/>
      <c r="K21" s="157"/>
      <c r="L21" s="28"/>
      <c r="M21" s="4"/>
      <c r="N21" s="4"/>
      <c r="O21" s="4"/>
    </row>
    <row r="22" spans="1:15" ht="15">
      <c r="A22" s="72" t="s">
        <v>18</v>
      </c>
      <c r="B22" s="96">
        <v>172.35</v>
      </c>
      <c r="C22" s="96">
        <v>171.17</v>
      </c>
      <c r="D22" s="96">
        <v>169.99</v>
      </c>
      <c r="E22" s="96">
        <v>168.61</v>
      </c>
      <c r="F22" s="88">
        <v>167.13</v>
      </c>
      <c r="G22" s="105">
        <v>168.37399999999997</v>
      </c>
      <c r="H22" s="96">
        <f t="shared" si="0"/>
        <v>169.85</v>
      </c>
      <c r="I22" s="96">
        <f t="shared" si="1"/>
        <v>0.8766199056861712</v>
      </c>
      <c r="J22" s="172">
        <v>157.75</v>
      </c>
      <c r="K22" s="162">
        <v>162.38</v>
      </c>
      <c r="L22" s="96">
        <f>(K22/J22-1)*100</f>
        <v>2.935023771790801</v>
      </c>
      <c r="M22" s="4"/>
      <c r="N22" s="4"/>
      <c r="O22" s="4"/>
    </row>
    <row r="23" spans="1:15" ht="15">
      <c r="A23" s="74" t="s">
        <v>19</v>
      </c>
      <c r="B23" s="28">
        <v>171.35</v>
      </c>
      <c r="C23" s="28">
        <v>170.17</v>
      </c>
      <c r="D23" s="28">
        <v>168.99</v>
      </c>
      <c r="E23" s="28">
        <v>167.61</v>
      </c>
      <c r="F23" s="28">
        <v>166.13</v>
      </c>
      <c r="G23" s="106">
        <v>167.37399999999997</v>
      </c>
      <c r="H23" s="28">
        <f t="shared" si="0"/>
        <v>168.85</v>
      </c>
      <c r="I23" s="28">
        <f t="shared" si="1"/>
        <v>0.881857397206276</v>
      </c>
      <c r="J23" s="173">
        <v>156.75</v>
      </c>
      <c r="K23" s="163">
        <v>161.38</v>
      </c>
      <c r="L23" s="28">
        <f>(K23/J23-1)*100</f>
        <v>2.953748006379575</v>
      </c>
      <c r="M23" s="4"/>
      <c r="N23" s="4"/>
      <c r="O23" s="4"/>
    </row>
    <row r="24" spans="1:15" ht="15">
      <c r="A24" s="71" t="s">
        <v>66</v>
      </c>
      <c r="B24" s="96">
        <v>236.99712516975606</v>
      </c>
      <c r="C24" s="107">
        <v>239.97336813700417</v>
      </c>
      <c r="D24" s="96">
        <v>241.62683645214202</v>
      </c>
      <c r="E24" s="96">
        <v>241.62683645214202</v>
      </c>
      <c r="F24" s="88">
        <v>243.28030476727983</v>
      </c>
      <c r="G24" s="107">
        <v>238.67263972909572</v>
      </c>
      <c r="H24" s="88">
        <f t="shared" si="0"/>
        <v>240.7008941956648</v>
      </c>
      <c r="I24" s="88">
        <f t="shared" si="1"/>
        <v>0.8498060225383464</v>
      </c>
      <c r="J24" s="171">
        <v>274.43164782447656</v>
      </c>
      <c r="K24" s="174">
        <v>226.9138692690208</v>
      </c>
      <c r="L24" s="96">
        <f>(K24/J24-1)*100</f>
        <v>-17.314977675551326</v>
      </c>
      <c r="M24" s="4"/>
      <c r="N24" s="4"/>
      <c r="O24" s="4"/>
    </row>
    <row r="25" spans="1:15" ht="15.75">
      <c r="A25" s="75" t="s">
        <v>72</v>
      </c>
      <c r="B25" s="91"/>
      <c r="C25" s="28"/>
      <c r="D25" s="28"/>
      <c r="E25" s="28"/>
      <c r="F25" s="92"/>
      <c r="G25" s="91"/>
      <c r="H25" s="91"/>
      <c r="I25" s="91"/>
      <c r="J25" s="168"/>
      <c r="K25" s="157"/>
      <c r="L25" s="28"/>
      <c r="M25" s="4"/>
      <c r="N25" s="4"/>
      <c r="O25" s="4"/>
    </row>
    <row r="26" spans="1:15" ht="15">
      <c r="A26" s="71" t="s">
        <v>20</v>
      </c>
      <c r="B26" s="107">
        <v>409</v>
      </c>
      <c r="C26" s="107">
        <v>409</v>
      </c>
      <c r="D26" s="107">
        <v>409</v>
      </c>
      <c r="E26" s="107">
        <v>413</v>
      </c>
      <c r="F26" s="107">
        <v>413</v>
      </c>
      <c r="G26" s="107">
        <v>409</v>
      </c>
      <c r="H26" s="107">
        <f>AVERAGE(B26:F26)</f>
        <v>410.6</v>
      </c>
      <c r="I26" s="96">
        <f aca="true" t="shared" si="2" ref="I26:I31">(H26/G26-1)*100</f>
        <v>0.3911980440097773</v>
      </c>
      <c r="J26" s="171">
        <v>399</v>
      </c>
      <c r="K26" s="174">
        <v>405.45</v>
      </c>
      <c r="L26" s="96">
        <f aca="true" t="shared" si="3" ref="L26:L31">(K26/J26-1)*100</f>
        <v>1.6165413533834494</v>
      </c>
      <c r="M26" s="4"/>
      <c r="N26" s="4"/>
      <c r="O26" s="4"/>
    </row>
    <row r="27" spans="1:12" ht="15">
      <c r="A27" s="73" t="s">
        <v>21</v>
      </c>
      <c r="B27" s="91">
        <v>405</v>
      </c>
      <c r="C27" s="91">
        <v>405</v>
      </c>
      <c r="D27" s="91">
        <v>405</v>
      </c>
      <c r="E27" s="91">
        <v>410</v>
      </c>
      <c r="F27" s="91">
        <v>410</v>
      </c>
      <c r="G27" s="91">
        <v>405</v>
      </c>
      <c r="H27" s="91">
        <f>AVERAGE(B27:F27)</f>
        <v>407</v>
      </c>
      <c r="I27" s="28">
        <f t="shared" si="2"/>
        <v>0.49382716049382047</v>
      </c>
      <c r="J27" s="168">
        <v>392.76</v>
      </c>
      <c r="K27" s="157">
        <v>402.45</v>
      </c>
      <c r="L27" s="28">
        <f t="shared" si="3"/>
        <v>2.46715551481822</v>
      </c>
    </row>
    <row r="28" spans="1:12" ht="15">
      <c r="A28" s="71" t="s">
        <v>22</v>
      </c>
      <c r="B28" s="107">
        <v>402</v>
      </c>
      <c r="C28" s="107">
        <v>402</v>
      </c>
      <c r="D28" s="107">
        <v>402</v>
      </c>
      <c r="E28" s="107">
        <v>406</v>
      </c>
      <c r="F28" s="107">
        <v>406</v>
      </c>
      <c r="G28" s="107">
        <v>402</v>
      </c>
      <c r="H28" s="107">
        <f>AVERAGE(B28:F28)</f>
        <v>403.6</v>
      </c>
      <c r="I28" s="107">
        <f t="shared" si="2"/>
        <v>0.39800995024876773</v>
      </c>
      <c r="J28" s="171">
        <v>391.48</v>
      </c>
      <c r="K28" s="174">
        <v>398.95</v>
      </c>
      <c r="L28" s="107">
        <f t="shared" si="3"/>
        <v>1.908143455604372</v>
      </c>
    </row>
    <row r="29" spans="1:12" ht="15.75">
      <c r="A29" s="75" t="s">
        <v>73</v>
      </c>
      <c r="B29" s="28"/>
      <c r="C29" s="28"/>
      <c r="D29" s="28"/>
      <c r="E29" s="91"/>
      <c r="F29" s="91"/>
      <c r="G29" s="91"/>
      <c r="H29" s="91"/>
      <c r="I29" s="91"/>
      <c r="J29" s="168"/>
      <c r="K29" s="157"/>
      <c r="L29" s="91"/>
    </row>
    <row r="30" spans="1:12" ht="15">
      <c r="A30" s="71" t="s">
        <v>67</v>
      </c>
      <c r="B30" s="107">
        <v>402.5</v>
      </c>
      <c r="C30" s="107">
        <v>402.5</v>
      </c>
      <c r="D30" s="107">
        <v>402.5</v>
      </c>
      <c r="E30" s="107">
        <v>407.5</v>
      </c>
      <c r="F30" s="107">
        <v>407.5</v>
      </c>
      <c r="G30" s="107">
        <v>402.5</v>
      </c>
      <c r="H30" s="107">
        <f>AVERAGE(B30:F30)</f>
        <v>404.5</v>
      </c>
      <c r="I30" s="107">
        <f t="shared" si="2"/>
        <v>0.496894409937898</v>
      </c>
      <c r="J30" s="171">
        <v>387.54761904761904</v>
      </c>
      <c r="K30" s="174">
        <v>400.375</v>
      </c>
      <c r="L30" s="107">
        <f t="shared" si="3"/>
        <v>3.3098851139644836</v>
      </c>
    </row>
    <row r="31" spans="1:12" ht="15">
      <c r="A31" s="94" t="s">
        <v>68</v>
      </c>
      <c r="B31" s="84">
        <v>392.5</v>
      </c>
      <c r="C31" s="84">
        <v>392.5</v>
      </c>
      <c r="D31" s="84">
        <v>392.5</v>
      </c>
      <c r="E31" s="84">
        <v>397.5</v>
      </c>
      <c r="F31" s="84">
        <v>397.5</v>
      </c>
      <c r="G31" s="84">
        <v>392.5</v>
      </c>
      <c r="H31" s="125">
        <f>AVERAGE(B31:F31)</f>
        <v>394.5</v>
      </c>
      <c r="I31" s="84">
        <f t="shared" si="2"/>
        <v>0.5095541401273884</v>
      </c>
      <c r="J31" s="131">
        <v>379.4761904761905</v>
      </c>
      <c r="K31" s="175">
        <v>391.575</v>
      </c>
      <c r="L31" s="84">
        <f t="shared" si="3"/>
        <v>3.18829213201155</v>
      </c>
    </row>
    <row r="32" spans="1:12" ht="15.75" customHeight="1">
      <c r="A32" s="196" t="s">
        <v>55</v>
      </c>
      <c r="B32" s="196"/>
      <c r="C32" s="196"/>
      <c r="D32" s="196"/>
      <c r="E32" s="86"/>
      <c r="F32" s="86"/>
      <c r="G32" s="197" t="s">
        <v>0</v>
      </c>
      <c r="H32" s="197"/>
      <c r="I32" s="197"/>
      <c r="J32" s="87"/>
      <c r="K32" s="87"/>
      <c r="L32" s="87"/>
    </row>
    <row r="33" spans="1:12" ht="15">
      <c r="A33" s="190" t="s">
        <v>74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</row>
    <row r="34" spans="1:12" ht="15">
      <c r="A34" s="190" t="s">
        <v>83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6:H28 H21:H22 H10:H19" formulaRange="1" unlockedFormula="1"/>
    <ignoredError sqref="I26:I28 L6:L31 I10:I19 I21:I22 H20:I20 H6:I6" unlockedFormula="1"/>
    <ignoredError sqref="H30:H31 H7:H9 H23:H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70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2" t="s">
        <v>81</v>
      </c>
      <c r="C2" s="192"/>
      <c r="D2" s="192"/>
      <c r="E2" s="192"/>
      <c r="F2" s="192"/>
      <c r="G2" s="198" t="s">
        <v>2</v>
      </c>
      <c r="H2" s="198"/>
      <c r="I2" s="198"/>
      <c r="J2" s="20"/>
      <c r="K2" s="21"/>
      <c r="L2" s="22"/>
    </row>
    <row r="3" spans="1:12" ht="15" customHeight="1">
      <c r="A3" s="19"/>
      <c r="B3" s="192"/>
      <c r="C3" s="192"/>
      <c r="D3" s="192"/>
      <c r="E3" s="192"/>
      <c r="F3" s="192"/>
      <c r="G3" s="198"/>
      <c r="H3" s="198"/>
      <c r="I3" s="198"/>
      <c r="J3" s="195" t="s">
        <v>3</v>
      </c>
      <c r="K3" s="195"/>
      <c r="L3" s="195"/>
    </row>
    <row r="4" spans="1:12" ht="15" customHeight="1">
      <c r="A4" s="201" t="s">
        <v>1</v>
      </c>
      <c r="B4" s="115" t="s">
        <v>4</v>
      </c>
      <c r="C4" s="115" t="s">
        <v>5</v>
      </c>
      <c r="D4" s="115" t="s">
        <v>6</v>
      </c>
      <c r="E4" s="115" t="s">
        <v>7</v>
      </c>
      <c r="F4" s="115" t="s">
        <v>8</v>
      </c>
      <c r="G4" s="199"/>
      <c r="H4" s="200"/>
      <c r="I4" s="198"/>
      <c r="J4" s="202" t="s">
        <v>82</v>
      </c>
      <c r="K4" s="203"/>
      <c r="L4" s="204"/>
    </row>
    <row r="5" spans="1:12" ht="15" customHeight="1">
      <c r="A5" s="201"/>
      <c r="B5" s="116">
        <v>15</v>
      </c>
      <c r="C5" s="116">
        <v>16</v>
      </c>
      <c r="D5" s="116">
        <v>17</v>
      </c>
      <c r="E5" s="116">
        <v>18</v>
      </c>
      <c r="F5" s="116">
        <v>19</v>
      </c>
      <c r="G5" s="54" t="s">
        <v>53</v>
      </c>
      <c r="H5" s="57" t="s">
        <v>54</v>
      </c>
      <c r="I5" s="44" t="s">
        <v>9</v>
      </c>
      <c r="J5" s="24">
        <v>2017</v>
      </c>
      <c r="K5" s="24">
        <v>2018</v>
      </c>
      <c r="L5" s="44" t="s">
        <v>56</v>
      </c>
    </row>
    <row r="6" spans="1:12" ht="15" customHeight="1">
      <c r="A6" s="42"/>
      <c r="B6" s="120"/>
      <c r="C6" s="120"/>
      <c r="D6" s="120"/>
      <c r="E6" s="121"/>
      <c r="F6" s="122"/>
      <c r="G6" s="55"/>
      <c r="H6" s="82"/>
      <c r="I6" s="25"/>
      <c r="J6" s="83"/>
      <c r="K6" s="85"/>
      <c r="L6" s="26"/>
    </row>
    <row r="7" spans="1:12" ht="15" customHeight="1">
      <c r="A7" s="34" t="s">
        <v>23</v>
      </c>
      <c r="B7" s="27" t="s">
        <v>64</v>
      </c>
      <c r="C7" s="27" t="s">
        <v>64</v>
      </c>
      <c r="D7" s="27" t="s">
        <v>64</v>
      </c>
      <c r="E7" s="27" t="s">
        <v>64</v>
      </c>
      <c r="F7" s="27" t="s">
        <v>64</v>
      </c>
      <c r="G7" s="27" t="s">
        <v>63</v>
      </c>
      <c r="H7" s="27" t="s">
        <v>63</v>
      </c>
      <c r="I7" s="27" t="s">
        <v>64</v>
      </c>
      <c r="J7" s="27" t="s">
        <v>63</v>
      </c>
      <c r="K7" s="27" t="s">
        <v>63</v>
      </c>
      <c r="L7" s="27" t="s">
        <v>64</v>
      </c>
    </row>
    <row r="8" spans="1:12" ht="15" customHeight="1">
      <c r="A8" s="42" t="s">
        <v>24</v>
      </c>
      <c r="B8" s="28">
        <v>206.8542</v>
      </c>
      <c r="C8" s="28">
        <v>208.2321</v>
      </c>
      <c r="D8" s="28">
        <v>203.4095</v>
      </c>
      <c r="E8" s="113">
        <v>203.4095</v>
      </c>
      <c r="F8" s="28">
        <v>203.4095</v>
      </c>
      <c r="G8" s="28">
        <v>196.62346</v>
      </c>
      <c r="H8" s="28">
        <f>AVERAGE(B8:F8)</f>
        <v>205.06296000000003</v>
      </c>
      <c r="I8" s="28">
        <f aca="true" t="shared" si="0" ref="I8:I15">(H8/G8-1)*100</f>
        <v>4.292214164067731</v>
      </c>
      <c r="J8" s="126">
        <v>165.46</v>
      </c>
      <c r="K8" s="127">
        <v>168.33</v>
      </c>
      <c r="L8" s="28">
        <f aca="true" t="shared" si="1" ref="L8:L31">(K8/J8-1)*100</f>
        <v>1.7345582013779781</v>
      </c>
    </row>
    <row r="9" spans="1:12" ht="15" customHeight="1">
      <c r="A9" s="34" t="s">
        <v>25</v>
      </c>
      <c r="B9" s="27" t="s">
        <v>63</v>
      </c>
      <c r="C9" s="88">
        <v>404</v>
      </c>
      <c r="D9" s="88">
        <v>405</v>
      </c>
      <c r="E9" s="29">
        <v>396</v>
      </c>
      <c r="F9" s="88">
        <v>394</v>
      </c>
      <c r="G9" s="88">
        <v>398.6</v>
      </c>
      <c r="H9" s="88">
        <f>AVERAGE(B9:F9)</f>
        <v>399.75</v>
      </c>
      <c r="I9" s="88">
        <f>(H9/G9-1)*100</f>
        <v>0.2885097842448614</v>
      </c>
      <c r="J9" s="128">
        <v>378.48</v>
      </c>
      <c r="K9" s="128">
        <v>380.1</v>
      </c>
      <c r="L9" s="88">
        <f t="shared" si="1"/>
        <v>0.4280279010779875</v>
      </c>
    </row>
    <row r="10" spans="1:12" ht="15" customHeight="1">
      <c r="A10" s="51" t="s">
        <v>26</v>
      </c>
      <c r="B10" s="28">
        <v>327.5728</v>
      </c>
      <c r="C10" s="28">
        <v>325.0925</v>
      </c>
      <c r="D10" s="28">
        <v>325.46</v>
      </c>
      <c r="E10" s="113">
        <v>317.2844</v>
      </c>
      <c r="F10" s="28">
        <v>314.8042</v>
      </c>
      <c r="G10" s="28">
        <v>316.78838</v>
      </c>
      <c r="H10" s="28">
        <f>AVERAGE(B10:F10)</f>
        <v>322.04278</v>
      </c>
      <c r="I10" s="28">
        <f t="shared" si="0"/>
        <v>1.6586466965738955</v>
      </c>
      <c r="J10" s="127">
        <v>354.12</v>
      </c>
      <c r="K10" s="127">
        <v>306.44</v>
      </c>
      <c r="L10" s="28">
        <f t="shared" si="1"/>
        <v>-13.464362363040783</v>
      </c>
    </row>
    <row r="11" spans="1:12" ht="15" customHeight="1">
      <c r="A11" s="34" t="s">
        <v>50</v>
      </c>
      <c r="B11" s="88">
        <v>497.9</v>
      </c>
      <c r="C11" s="105">
        <v>492.5</v>
      </c>
      <c r="D11" s="88">
        <v>494.7</v>
      </c>
      <c r="E11" s="88">
        <v>490.6</v>
      </c>
      <c r="F11" s="88">
        <v>494.7</v>
      </c>
      <c r="G11" s="88">
        <v>497.03333333333336</v>
      </c>
      <c r="H11" s="88">
        <f>AVERAGE(B11:F11)</f>
        <v>494.0799999999999</v>
      </c>
      <c r="I11" s="88">
        <f>(H11/G11-1)*100</f>
        <v>-0.5941922070954564</v>
      </c>
      <c r="J11" s="128">
        <v>400.3115140942397</v>
      </c>
      <c r="K11" s="128">
        <v>492.71578947368414</v>
      </c>
      <c r="L11" s="88">
        <f t="shared" si="1"/>
        <v>23.083092073562227</v>
      </c>
    </row>
    <row r="12" spans="1:12" s="13" customFormat="1" ht="15" customHeight="1">
      <c r="A12" s="117" t="s">
        <v>57</v>
      </c>
      <c r="B12" s="92" t="s">
        <v>64</v>
      </c>
      <c r="C12" s="92" t="s">
        <v>64</v>
      </c>
      <c r="D12" s="92" t="s">
        <v>64</v>
      </c>
      <c r="E12" s="92" t="s">
        <v>64</v>
      </c>
      <c r="F12" s="92" t="s">
        <v>64</v>
      </c>
      <c r="G12" s="92" t="s">
        <v>64</v>
      </c>
      <c r="H12" s="92" t="s">
        <v>64</v>
      </c>
      <c r="I12" s="92" t="s">
        <v>64</v>
      </c>
      <c r="J12" s="129">
        <v>118.06458768402403</v>
      </c>
      <c r="K12" s="92" t="s">
        <v>64</v>
      </c>
      <c r="L12" s="92" t="s">
        <v>64</v>
      </c>
    </row>
    <row r="13" spans="1:12" ht="15" customHeight="1">
      <c r="A13" s="53" t="s">
        <v>27</v>
      </c>
      <c r="B13" s="27" t="s">
        <v>63</v>
      </c>
      <c r="C13" s="88">
        <v>130</v>
      </c>
      <c r="D13" s="88">
        <v>130</v>
      </c>
      <c r="E13" s="29">
        <v>130</v>
      </c>
      <c r="F13" s="88">
        <v>130</v>
      </c>
      <c r="G13" s="88">
        <v>130</v>
      </c>
      <c r="H13" s="88">
        <f>AVERAGE(B13:F13)</f>
        <v>130</v>
      </c>
      <c r="I13" s="88">
        <f>(H13/G13-1)*100</f>
        <v>0</v>
      </c>
      <c r="J13" s="108">
        <v>129</v>
      </c>
      <c r="K13" s="108">
        <v>131.75</v>
      </c>
      <c r="L13" s="88">
        <f t="shared" si="1"/>
        <v>2.131782945736438</v>
      </c>
    </row>
    <row r="14" spans="1:12" ht="15" customHeight="1">
      <c r="A14" s="117" t="s">
        <v>28</v>
      </c>
      <c r="B14" s="28">
        <v>672.6296</v>
      </c>
      <c r="C14" s="28">
        <v>670.4249</v>
      </c>
      <c r="D14" s="28">
        <v>668.2203</v>
      </c>
      <c r="E14" s="113">
        <v>656.3154</v>
      </c>
      <c r="F14" s="28">
        <v>658.9609</v>
      </c>
      <c r="G14" s="28">
        <v>658.12316</v>
      </c>
      <c r="H14" s="28">
        <f>AVERAGE(B14:F14)</f>
        <v>665.31022</v>
      </c>
      <c r="I14" s="28">
        <f t="shared" si="0"/>
        <v>1.0920539553721076</v>
      </c>
      <c r="J14" s="109">
        <v>757.49</v>
      </c>
      <c r="K14" s="109">
        <v>632.04</v>
      </c>
      <c r="L14" s="28">
        <f t="shared" si="1"/>
        <v>-16.561274736300156</v>
      </c>
    </row>
    <row r="15" spans="1:12" ht="15" customHeight="1">
      <c r="A15" s="118" t="s">
        <v>29</v>
      </c>
      <c r="B15" s="88">
        <v>656.0949</v>
      </c>
      <c r="C15" s="105">
        <v>653.8903</v>
      </c>
      <c r="D15" s="88">
        <v>651.6857</v>
      </c>
      <c r="E15" s="29">
        <v>639.7807</v>
      </c>
      <c r="F15" s="88">
        <v>642.4263</v>
      </c>
      <c r="G15" s="88">
        <v>638.1051799999999</v>
      </c>
      <c r="H15" s="88">
        <f>AVERAGE(B15:F15)</f>
        <v>648.7755800000001</v>
      </c>
      <c r="I15" s="88">
        <f t="shared" si="0"/>
        <v>1.6722008117846965</v>
      </c>
      <c r="J15" s="110">
        <v>755.84</v>
      </c>
      <c r="K15" s="110">
        <v>616.21</v>
      </c>
      <c r="L15" s="88">
        <f t="shared" si="1"/>
        <v>-18.473486452159182</v>
      </c>
    </row>
    <row r="16" spans="1:12" ht="15" customHeight="1">
      <c r="A16" s="117" t="s">
        <v>30</v>
      </c>
      <c r="B16" s="28">
        <v>758.2774</v>
      </c>
      <c r="C16" s="28">
        <v>756.8754</v>
      </c>
      <c r="D16" s="28">
        <v>770.0324</v>
      </c>
      <c r="E16" s="113">
        <v>748.6754</v>
      </c>
      <c r="F16" s="28">
        <v>744.9857</v>
      </c>
      <c r="G16" s="28">
        <v>764.33218</v>
      </c>
      <c r="H16" s="28">
        <f>AVERAGE(B16:F16)</f>
        <v>755.76926</v>
      </c>
      <c r="I16" s="28">
        <f>(H16/G16-1)*100</f>
        <v>-1.1203139451749888</v>
      </c>
      <c r="J16" s="109">
        <v>892.28</v>
      </c>
      <c r="K16" s="109">
        <v>755.86</v>
      </c>
      <c r="L16" s="28">
        <f t="shared" si="1"/>
        <v>-15.288922759671852</v>
      </c>
    </row>
    <row r="17" spans="1:12" ht="15" customHeight="1">
      <c r="A17" s="118" t="s">
        <v>31</v>
      </c>
      <c r="B17" s="27" t="s">
        <v>63</v>
      </c>
      <c r="C17" s="88">
        <v>672</v>
      </c>
      <c r="D17" s="88">
        <v>668</v>
      </c>
      <c r="E17" s="29">
        <v>658</v>
      </c>
      <c r="F17" s="88">
        <v>658</v>
      </c>
      <c r="G17" s="88">
        <v>665.4</v>
      </c>
      <c r="H17" s="88">
        <f>AVERAGE(B17:F17)</f>
        <v>664</v>
      </c>
      <c r="I17" s="88">
        <f>(H17/G17-1)*100</f>
        <v>-0.21039975954313395</v>
      </c>
      <c r="J17" s="110">
        <v>779.24</v>
      </c>
      <c r="K17" s="110">
        <v>641.7</v>
      </c>
      <c r="L17" s="88">
        <f t="shared" si="1"/>
        <v>-17.65053128689492</v>
      </c>
    </row>
    <row r="18" spans="1:12" ht="15" customHeight="1">
      <c r="A18" s="117" t="s">
        <v>32</v>
      </c>
      <c r="B18" s="28">
        <v>710</v>
      </c>
      <c r="C18" s="28">
        <v>712.5</v>
      </c>
      <c r="D18" s="28">
        <v>715</v>
      </c>
      <c r="E18" s="113">
        <v>712.5</v>
      </c>
      <c r="F18" s="28">
        <v>710</v>
      </c>
      <c r="G18" s="28">
        <v>717.5</v>
      </c>
      <c r="H18" s="28">
        <f aca="true" t="shared" si="2" ref="H18:H31">AVERAGE(B18:F18)</f>
        <v>712</v>
      </c>
      <c r="I18" s="28">
        <f aca="true" t="shared" si="3" ref="I18:I31">(H18/G18-1)*100</f>
        <v>-0.7665505226480795</v>
      </c>
      <c r="J18" s="109">
        <v>809.52</v>
      </c>
      <c r="K18" s="109">
        <v>714.13</v>
      </c>
      <c r="L18" s="28">
        <f t="shared" si="1"/>
        <v>-11.783526040122538</v>
      </c>
    </row>
    <row r="19" spans="1:12" ht="15" customHeight="1">
      <c r="A19" s="118" t="s">
        <v>33</v>
      </c>
      <c r="B19" s="27" t="s">
        <v>63</v>
      </c>
      <c r="C19" s="88">
        <v>675</v>
      </c>
      <c r="D19" s="88">
        <v>675</v>
      </c>
      <c r="E19" s="29">
        <v>670</v>
      </c>
      <c r="F19" s="88">
        <v>670</v>
      </c>
      <c r="G19" s="88">
        <v>676</v>
      </c>
      <c r="H19" s="88">
        <f>AVERAGE(B19:F19)</f>
        <v>672.5</v>
      </c>
      <c r="I19" s="88">
        <f>(H19/G19-1)*100</f>
        <v>-0.5177514792899407</v>
      </c>
      <c r="J19" s="110">
        <v>754.19</v>
      </c>
      <c r="K19" s="110">
        <v>699.85</v>
      </c>
      <c r="L19" s="88">
        <f t="shared" si="1"/>
        <v>-7.20508094777178</v>
      </c>
    </row>
    <row r="20" spans="1:12" ht="15" customHeight="1">
      <c r="A20" s="117" t="s">
        <v>34</v>
      </c>
      <c r="B20" s="28">
        <v>885.6217</v>
      </c>
      <c r="C20" s="28">
        <v>882.8287</v>
      </c>
      <c r="D20" s="28">
        <v>883.5109</v>
      </c>
      <c r="E20" s="113">
        <v>875.3743</v>
      </c>
      <c r="F20" s="28">
        <v>873.3524</v>
      </c>
      <c r="G20" s="28">
        <v>879.4498600000001</v>
      </c>
      <c r="H20" s="28">
        <f t="shared" si="2"/>
        <v>880.1376</v>
      </c>
      <c r="I20" s="28">
        <f t="shared" si="3"/>
        <v>0.07820116089392037</v>
      </c>
      <c r="J20" s="109">
        <v>888.67</v>
      </c>
      <c r="K20" s="109">
        <v>841.44</v>
      </c>
      <c r="L20" s="28">
        <f t="shared" si="1"/>
        <v>-5.3146837408711844</v>
      </c>
    </row>
    <row r="21" spans="1:12" ht="15" customHeight="1">
      <c r="A21" s="118" t="s">
        <v>35</v>
      </c>
      <c r="B21" s="88">
        <v>661.386</v>
      </c>
      <c r="C21" s="105">
        <v>661.386</v>
      </c>
      <c r="D21" s="88">
        <v>661.386</v>
      </c>
      <c r="E21" s="29">
        <v>661.386</v>
      </c>
      <c r="F21" s="88">
        <v>661.386</v>
      </c>
      <c r="G21" s="88">
        <v>661.386</v>
      </c>
      <c r="H21" s="88">
        <f t="shared" si="2"/>
        <v>661.386</v>
      </c>
      <c r="I21" s="88">
        <f t="shared" si="3"/>
        <v>0</v>
      </c>
      <c r="J21" s="110">
        <v>826.73</v>
      </c>
      <c r="K21" s="110">
        <v>661.39</v>
      </c>
      <c r="L21" s="88">
        <f t="shared" si="1"/>
        <v>-19.999274249150268</v>
      </c>
    </row>
    <row r="22" spans="1:12" ht="15" customHeight="1">
      <c r="A22" s="117" t="s">
        <v>36</v>
      </c>
      <c r="B22" s="28">
        <v>881.848</v>
      </c>
      <c r="C22" s="28">
        <v>881.848</v>
      </c>
      <c r="D22" s="28">
        <v>903.8942</v>
      </c>
      <c r="E22" s="113">
        <v>903.8942</v>
      </c>
      <c r="F22" s="28">
        <v>903.8942</v>
      </c>
      <c r="G22" s="28">
        <v>903.8942</v>
      </c>
      <c r="H22" s="28">
        <f t="shared" si="2"/>
        <v>895.0757199999998</v>
      </c>
      <c r="I22" s="28">
        <f t="shared" si="3"/>
        <v>-0.9756097560975729</v>
      </c>
      <c r="J22" s="109">
        <v>1069.24</v>
      </c>
      <c r="K22" s="130">
        <v>903.89</v>
      </c>
      <c r="L22" s="28">
        <f t="shared" si="1"/>
        <v>-15.464254984849058</v>
      </c>
    </row>
    <row r="23" spans="1:12" ht="15" customHeight="1">
      <c r="A23" s="119" t="s">
        <v>37</v>
      </c>
      <c r="B23" s="88"/>
      <c r="C23" s="105"/>
      <c r="D23" s="88"/>
      <c r="E23" s="29"/>
      <c r="F23" s="88"/>
      <c r="G23" s="27"/>
      <c r="H23" s="27"/>
      <c r="I23" s="27"/>
      <c r="J23" s="108"/>
      <c r="K23" s="108"/>
      <c r="L23" s="108"/>
    </row>
    <row r="24" spans="1:12" ht="15" customHeight="1">
      <c r="A24" s="117" t="s">
        <v>38</v>
      </c>
      <c r="B24" s="28">
        <v>290.5689</v>
      </c>
      <c r="C24" s="28">
        <v>298.0646</v>
      </c>
      <c r="D24" s="28">
        <v>294.5372</v>
      </c>
      <c r="E24" s="113">
        <v>304.0171</v>
      </c>
      <c r="F24" s="28">
        <v>306.8831</v>
      </c>
      <c r="G24" s="28">
        <v>286.38014000000004</v>
      </c>
      <c r="H24" s="28">
        <f t="shared" si="2"/>
        <v>298.81417999999996</v>
      </c>
      <c r="I24" s="28">
        <f t="shared" si="3"/>
        <v>4.341795489030731</v>
      </c>
      <c r="J24" s="111">
        <v>319.21</v>
      </c>
      <c r="K24" s="28">
        <v>250.93</v>
      </c>
      <c r="L24" s="113">
        <f t="shared" si="1"/>
        <v>-21.3903073211992</v>
      </c>
    </row>
    <row r="25" spans="1:12" ht="15" customHeight="1">
      <c r="A25" s="118" t="s">
        <v>39</v>
      </c>
      <c r="B25" s="88">
        <v>370.8</v>
      </c>
      <c r="C25" s="105">
        <v>366.5</v>
      </c>
      <c r="D25" s="88">
        <v>378.5</v>
      </c>
      <c r="E25" s="29">
        <v>378.6</v>
      </c>
      <c r="F25" s="88">
        <v>379</v>
      </c>
      <c r="G25" s="88">
        <v>357.3</v>
      </c>
      <c r="H25" s="88">
        <f t="shared" si="2"/>
        <v>374.68</v>
      </c>
      <c r="I25" s="88">
        <f t="shared" si="3"/>
        <v>4.864259725720688</v>
      </c>
      <c r="J25" s="107">
        <v>369.3</v>
      </c>
      <c r="K25" s="107">
        <v>326.8</v>
      </c>
      <c r="L25" s="88">
        <f t="shared" si="1"/>
        <v>-11.508258868128895</v>
      </c>
    </row>
    <row r="26" spans="1:12" ht="15" customHeight="1">
      <c r="A26" s="117" t="s">
        <v>40</v>
      </c>
      <c r="B26" s="28">
        <v>296.0805</v>
      </c>
      <c r="C26" s="28">
        <v>292.1121</v>
      </c>
      <c r="D26" s="28">
        <v>302.6943</v>
      </c>
      <c r="E26" s="113">
        <v>305.7808</v>
      </c>
      <c r="F26" s="28">
        <v>306.2217</v>
      </c>
      <c r="G26" s="28">
        <v>285.49828</v>
      </c>
      <c r="H26" s="28">
        <f t="shared" si="2"/>
        <v>300.57788</v>
      </c>
      <c r="I26" s="28">
        <f t="shared" si="3"/>
        <v>5.281853186646157</v>
      </c>
      <c r="J26" s="112">
        <v>307.13</v>
      </c>
      <c r="K26" s="129">
        <v>238.9</v>
      </c>
      <c r="L26" s="113">
        <f t="shared" si="1"/>
        <v>-22.215348549474157</v>
      </c>
    </row>
    <row r="27" spans="1:12" ht="15" customHeight="1">
      <c r="A27" s="137" t="s">
        <v>41</v>
      </c>
      <c r="B27" s="132" t="s">
        <v>64</v>
      </c>
      <c r="C27" s="132" t="s">
        <v>64</v>
      </c>
      <c r="D27" s="132" t="s">
        <v>64</v>
      </c>
      <c r="E27" s="132" t="s">
        <v>64</v>
      </c>
      <c r="F27" s="132" t="s">
        <v>64</v>
      </c>
      <c r="G27" s="132" t="s">
        <v>63</v>
      </c>
      <c r="H27" s="132" t="s">
        <v>63</v>
      </c>
      <c r="I27" s="132" t="s">
        <v>63</v>
      </c>
      <c r="J27" s="132" t="s">
        <v>63</v>
      </c>
      <c r="K27" s="132" t="s">
        <v>63</v>
      </c>
      <c r="L27" s="132" t="s">
        <v>63</v>
      </c>
    </row>
    <row r="28" spans="1:12" ht="15" customHeight="1">
      <c r="A28" s="136" t="s">
        <v>75</v>
      </c>
      <c r="B28" s="145"/>
      <c r="C28" s="133"/>
      <c r="D28" s="133"/>
      <c r="E28" s="133"/>
      <c r="F28" s="133"/>
      <c r="G28" s="133"/>
      <c r="H28" s="133"/>
      <c r="I28" s="133"/>
      <c r="J28" s="134"/>
      <c r="K28" s="134"/>
      <c r="L28" s="134"/>
    </row>
    <row r="29" spans="1:12" ht="15.75" customHeight="1">
      <c r="A29" s="138" t="s">
        <v>76</v>
      </c>
      <c r="B29" s="141">
        <v>2499.4652499999997</v>
      </c>
      <c r="C29" s="140">
        <v>2483.4819</v>
      </c>
      <c r="D29" s="141">
        <v>2489.54455</v>
      </c>
      <c r="E29" s="141">
        <v>2492.85145</v>
      </c>
      <c r="F29" s="141">
        <v>2474.6635</v>
      </c>
      <c r="G29" s="141">
        <v>2489.21386</v>
      </c>
      <c r="H29" s="141">
        <f t="shared" si="2"/>
        <v>2488.00133</v>
      </c>
      <c r="I29" s="150">
        <f t="shared" si="3"/>
        <v>-0.04871136303249424</v>
      </c>
      <c r="J29" s="147">
        <v>2405.22</v>
      </c>
      <c r="K29" s="147">
        <v>2463.7913410526317</v>
      </c>
      <c r="L29" s="147">
        <f t="shared" si="1"/>
        <v>2.435176035981401</v>
      </c>
    </row>
    <row r="30" spans="1:12" ht="15" customHeight="1">
      <c r="A30" s="135" t="s">
        <v>77</v>
      </c>
      <c r="B30" s="143">
        <v>3419.3345999999997</v>
      </c>
      <c r="C30" s="142">
        <v>3395.63515</v>
      </c>
      <c r="D30" s="143">
        <v>3396.7374499999996</v>
      </c>
      <c r="E30" s="143">
        <v>3422.6414999999997</v>
      </c>
      <c r="F30" s="143">
        <v>3409.4139</v>
      </c>
      <c r="G30" s="143">
        <v>3447.77394</v>
      </c>
      <c r="H30" s="143">
        <f t="shared" si="2"/>
        <v>3408.7525200000005</v>
      </c>
      <c r="I30" s="151">
        <f t="shared" si="3"/>
        <v>-1.1317859198158309</v>
      </c>
      <c r="J30" s="148">
        <v>3355.95</v>
      </c>
      <c r="K30" s="148">
        <v>3417.0023652631576</v>
      </c>
      <c r="L30" s="148">
        <f t="shared" si="1"/>
        <v>1.8192274993118929</v>
      </c>
    </row>
    <row r="31" spans="1:12" ht="18">
      <c r="A31" s="139" t="s">
        <v>78</v>
      </c>
      <c r="B31" s="144">
        <v>1251.1105</v>
      </c>
      <c r="C31" s="144">
        <v>1515.6625</v>
      </c>
      <c r="D31" s="144">
        <v>1205.9162000000001</v>
      </c>
      <c r="E31" s="144">
        <v>1153.0058</v>
      </c>
      <c r="F31" s="144">
        <v>1137.5736</v>
      </c>
      <c r="G31" s="144">
        <v>1512.7965199999999</v>
      </c>
      <c r="H31" s="144">
        <f t="shared" si="2"/>
        <v>1252.6537199999998</v>
      </c>
      <c r="I31" s="152">
        <f t="shared" si="3"/>
        <v>-17.196152725153024</v>
      </c>
      <c r="J31" s="149">
        <v>1221.35</v>
      </c>
      <c r="K31" s="149">
        <v>1274.1137605263157</v>
      </c>
      <c r="L31" s="149">
        <f t="shared" si="1"/>
        <v>4.320117945414159</v>
      </c>
    </row>
    <row r="32" spans="1:12" ht="18">
      <c r="A32" s="205" t="s">
        <v>55</v>
      </c>
      <c r="B32" s="206"/>
      <c r="C32" s="206"/>
      <c r="D32" s="206"/>
      <c r="E32" s="206"/>
      <c r="F32" s="206"/>
      <c r="G32" s="207"/>
      <c r="H32" s="207"/>
      <c r="I32" s="207"/>
      <c r="J32" s="207"/>
      <c r="K32" s="207"/>
      <c r="L32" s="207"/>
    </row>
    <row r="33" spans="1:12" ht="18">
      <c r="A33" s="190" t="s">
        <v>84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8 H11:H12 H10 H14:H16 H18 H20:H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2018-10-02T15:36:44Z</cp:lastPrinted>
  <dcterms:created xsi:type="dcterms:W3CDTF">2010-11-09T14:07:20Z</dcterms:created>
  <dcterms:modified xsi:type="dcterms:W3CDTF">2018-10-21T21:53:43Z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