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mc:AlternateContent xmlns:mc="http://schemas.openxmlformats.org/markup-compatibility/2006">
    <mc:Choice Requires="x15">
      <x15ac:absPath xmlns:x15ac="http://schemas.microsoft.com/office/spreadsheetml/2010/11/ac" url="C:\Users\lyanez\AppData\Local\Microsoft\Windows\INetCache\Content.Outlook\38CKVP3K\"/>
    </mc:Choice>
  </mc:AlternateContent>
  <xr:revisionPtr revIDLastSave="0" documentId="13_ncr:1_{96469696-FF82-4EAE-8E31-DD81D7FD139D}" xr6:coauthVersionLast="36" xr6:coauthVersionMax="36" xr10:uidLastSave="{00000000-0000-0000-0000-000000000000}"/>
  <bookViews>
    <workbookView xWindow="-108" yWindow="276" windowWidth="11340" windowHeight="7716" tabRatio="923" xr2:uid="{00000000-000D-0000-FFFF-FFFF0000000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balanza_anuales!$A$1:$H$44</definedName>
    <definedName name="_xlnm.Print_Area" localSheetId="2">balanza_periodos!$A$1:$F$44</definedName>
    <definedName name="_xlnm.Print_Area" localSheetId="4">evolución_comercio!$A$1:$F$73</definedName>
    <definedName name="_xlnm.Print_Area" localSheetId="0">'Portada '!$A$1:$H$132</definedName>
    <definedName name="_xlnm.Print_Area" localSheetId="7">'prin paises exp e imp'!$A$1:$F$95</definedName>
    <definedName name="_xlnm.Print_Area" localSheetId="8">'prin prod exp e imp'!$A$1:$G$98</definedName>
    <definedName name="_xlnm.Print_Area" localSheetId="9">'Principales Rubros'!$A$1:$M$55</definedName>
    <definedName name="_xlnm.Print_Area" localSheetId="10">productos!$A$1:$J$455</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86" l="1"/>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alcChain>
</file>

<file path=xl/sharedStrings.xml><?xml version="1.0" encoding="utf-8"?>
<sst xmlns="http://schemas.openxmlformats.org/spreadsheetml/2006/main" count="980" uniqueCount="522">
  <si>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</si>
  <si>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</si>
  <si>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</si>
  <si>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</si>
  <si>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</si>
  <si>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</si>
  <si>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</si>
  <si>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</si>
  <si>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</si>
  <si>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</si>
  <si>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</si>
  <si>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</si>
  <si>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</si>
  <si>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</si>
  <si>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</si>
  <si>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</si>
  <si>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</si>
  <si>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</si>
  <si>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</si>
  <si>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</si>
  <si>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</si>
  <si>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</si>
  <si>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</si>
  <si>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</si>
  <si>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</si>
  <si>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</si>
  <si>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</si>
  <si>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</si>
  <si>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</si>
  <si>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</si>
  <si>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</si>
  <si>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</si>
  <si>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</si>
  <si>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</si>
  <si>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</si>
  <si>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</si>
  <si>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</si>
  <si>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</si>
  <si>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</si>
  <si>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</si>
  <si>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</si>
  <si>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</si>
  <si>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</si>
  <si>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</si>
  <si>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</si>
  <si>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</si>
  <si>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</si>
  <si>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</si>
  <si>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</si>
  <si>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</si>
  <si>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</si>
  <si>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</si>
  <si>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</si>
  <si>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</si>
  <si>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</si>
  <si>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</si>
  <si>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</si>
  <si>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</si>
  <si>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</si>
  <si>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</si>
  <si>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</si>
  <si>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</si>
  <si>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</si>
  <si>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</si>
  <si>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</si>
  <si>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</si>
  <si>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</si>
  <si>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</si>
  <si>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</si>
  <si>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</si>
  <si>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</si>
  <si>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</si>
  <si>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</si>
  <si>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</si>
  <si>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</si>
  <si>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</si>
  <si>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</si>
  <si>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</si>
  <si>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</si>
  <si>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</si>
  <si>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</si>
  <si>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</si>
  <si>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</si>
  <si>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</si>
  <si>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</si>
  <si>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</si>
  <si>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</si>
  <si>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</si>
  <si>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</si>
  <si>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</si>
  <si>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</si>
  <si>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</si>
  <si>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</si>
  <si>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</si>
  <si>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</si>
  <si>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</si>
  <si>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</si>
  <si>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</si>
  <si>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</si>
  <si>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</si>
  <si>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</si>
  <si>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</si>
  <si>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</si>
  <si>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</si>
  <si>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</si>
  <si>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</si>
  <si>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</si>
  <si>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</si>
  <si>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</si>
  <si>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</si>
  <si>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</si>
  <si>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</si>
  <si>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</si>
  <si>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</si>
  <si>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</si>
  <si>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</si>
  <si>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</si>
  <si>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</si>
  <si>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</si>
  <si>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</si>
  <si>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</si>
  <si>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</si>
  <si>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</si>
  <si>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</si>
  <si>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</si>
  <si>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</si>
  <si>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</si>
  <si>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</si>
  <si>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</si>
  <si>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</si>
  <si>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</si>
  <si>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</si>
  <si>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</si>
  <si>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</si>
  <si>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</si>
  <si>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</si>
  <si>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</si>
  <si>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</si>
  <si>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</si>
  <si>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</si>
  <si>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</si>
  <si>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</si>
  <si>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</si>
  <si>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</si>
  <si>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</si>
  <si>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</si>
  <si>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</si>
  <si>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</si>
  <si>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</si>
  <si>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</si>
  <si>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</si>
  <si>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</si>
  <si>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</si>
  <si>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</si>
  <si>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</si>
  <si>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</si>
  <si>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</si>
  <si>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</si>
  <si>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</si>
  <si>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</si>
  <si>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</si>
  <si>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</si>
  <si>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</si>
  <si>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</si>
  <si>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</si>
  <si>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</si>
  <si>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</si>
  <si>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</si>
  <si>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</si>
  <si>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</si>
  <si>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</si>
  <si>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</si>
  <si>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</si>
  <si>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</si>
  <si>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</si>
  <si>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</si>
  <si>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</si>
  <si>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</si>
  <si>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</si>
  <si>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</si>
  <si>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</si>
  <si>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</si>
  <si>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</si>
  <si>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</si>
  <si>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</si>
  <si>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</si>
  <si>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</si>
  <si>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</si>
  <si>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</si>
  <si>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</si>
  <si>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</si>
  <si>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</si>
  <si>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</si>
  <si>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</si>
  <si>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</si>
  <si>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</si>
  <si>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</si>
  <si>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</si>
  <si>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</si>
  <si>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</si>
  <si>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</si>
  <si>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</si>
  <si>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</si>
  <si>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</si>
  <si>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</si>
  <si>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</si>
  <si>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</si>
  <si>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</si>
  <si>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</si>
  <si>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</si>
  <si>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</si>
  <si>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</si>
  <si>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</si>
  <si>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</si>
  <si>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</si>
  <si>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</si>
  <si>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</si>
  <si>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</si>
  <si>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</si>
  <si>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</si>
  <si>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</si>
  <si>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</si>
  <si>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</si>
  <si>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</si>
  <si>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</si>
  <si>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</si>
  <si>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</si>
  <si>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</si>
  <si>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</si>
  <si>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</si>
  <si>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</si>
  <si>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</si>
  <si>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</si>
  <si>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</si>
  <si>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</si>
  <si>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</si>
  <si>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</si>
  <si>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</si>
  <si>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</si>
  <si>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</si>
  <si>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</si>
  <si>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</si>
  <si>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</si>
  <si>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</si>
  <si>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</si>
  <si>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</si>
  <si>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</si>
  <si>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</si>
  <si>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</si>
  <si>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</si>
  <si>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</si>
  <si>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</si>
  <si>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</si>
  <si>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</si>
  <si>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</si>
  <si>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</si>
  <si>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</si>
  <si>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</si>
  <si>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</si>
  <si>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</si>
  <si>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</si>
  <si>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</si>
  <si>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</si>
  <si>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</si>
  <si>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</si>
  <si>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</si>
  <si>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</si>
  <si>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</si>
  <si>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</si>
  <si>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</si>
  <si>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</si>
  <si>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</si>
  <si>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</si>
  <si>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</si>
  <si>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</si>
  <si>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</si>
  <si>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</si>
  <si>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</si>
  <si>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</si>
  <si>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</si>
  <si>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</si>
  <si>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</si>
  <si>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</si>
  <si>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</si>
  <si>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</si>
  <si>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</si>
  <si>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</si>
  <si>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</si>
  <si>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</si>
  <si>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</si>
  <si>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</si>
  <si>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</si>
  <si>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</si>
  <si>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</si>
  <si>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</si>
  <si>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</si>
  <si>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</si>
  <si>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</si>
  <si>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</si>
  <si>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</si>
  <si>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</si>
  <si>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</si>
  <si>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</si>
  <si>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</si>
  <si>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</si>
  <si>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</si>
  <si>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</si>
  <si>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</si>
  <si>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</si>
  <si>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</si>
  <si>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</si>
  <si>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</si>
  <si>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</si>
  <si>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</si>
  <si>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</si>
  <si>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</si>
  <si>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</si>
  <si>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</si>
  <si>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</si>
  <si>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</si>
  <si>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</si>
  <si>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</si>
  <si>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</si>
  <si>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</si>
  <si>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</si>
  <si>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</si>
  <si>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</si>
  <si>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</si>
  <si>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</si>
  <si>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</si>
  <si>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</si>
  <si>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</si>
  <si>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</si>
  <si>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</si>
  <si>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</si>
  <si>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</si>
  <si>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</si>
  <si>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</si>
  <si>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</si>
  <si>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</si>
  <si>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</si>
  <si>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</si>
  <si>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</si>
  <si>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</si>
  <si>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</si>
  <si>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</si>
  <si>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</si>
  <si>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</si>
  <si>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</si>
  <si>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</si>
  <si>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</si>
  <si>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</si>
  <si>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</si>
  <si>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</si>
  <si>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</si>
  <si>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</si>
  <si>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</si>
  <si>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</si>
  <si>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</si>
  <si>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</si>
  <si>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</si>
  <si>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</si>
  <si>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</si>
  <si>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</si>
  <si>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</si>
  <si>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</si>
  <si>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Avena</t>
  </si>
  <si>
    <t>Bélgica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</si>
  <si>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</si>
  <si>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</si>
  <si>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</si>
  <si>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</si>
  <si>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</si>
  <si>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</si>
  <si>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</si>
  <si>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</si>
  <si>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</si>
  <si>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</si>
  <si>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</si>
  <si>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</si>
  <si>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</si>
  <si>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</si>
  <si>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</si>
  <si>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</si>
  <si>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</si>
  <si>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</si>
  <si>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</si>
  <si>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</si>
  <si>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</si>
  <si>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</si>
  <si>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</si>
  <si>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</si>
  <si>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</si>
  <si>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</si>
  <si>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</si>
  <si>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</si>
  <si>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</si>
  <si>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</si>
  <si>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</si>
  <si>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</si>
  <si>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Los demás quesos</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</si>
  <si>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</si>
  <si>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</si>
  <si>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</si>
  <si>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</si>
  <si>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</si>
  <si>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</si>
  <si>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</si>
  <si>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</si>
  <si>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</si>
  <si>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Miel</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</si>
  <si>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</si>
  <si>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</si>
  <si>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</si>
  <si>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</si>
  <si>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</si>
  <si>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</si>
  <si>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</si>
  <si>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</si>
  <si>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</si>
  <si>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</si>
  <si>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</si>
  <si>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</si>
  <si>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</si>
  <si>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</si>
  <si>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</si>
  <si>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</si>
  <si>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</si>
  <si>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</si>
  <si>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</si>
  <si>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</si>
  <si>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</si>
  <si>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</si>
  <si>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</si>
  <si>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</si>
  <si>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</si>
  <si>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</si>
  <si>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</si>
  <si>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</si>
  <si>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</si>
  <si>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</si>
  <si>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</si>
  <si>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</si>
  <si>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</si>
  <si>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</si>
  <si>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</si>
  <si>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</si>
  <si>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</si>
  <si>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</si>
  <si>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</si>
  <si>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</si>
  <si>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</si>
  <si>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</si>
  <si>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</si>
  <si>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</si>
  <si>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</si>
  <si>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</si>
  <si>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</si>
  <si>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</si>
  <si>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</si>
  <si>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</si>
  <si>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Las demás ciruelas frescas</t>
  </si>
  <si>
    <t>Trigo pan argentino (Triticum aestivum) para consumo, con contenido de gluten húmedo superior o igual a 25 % pero inferior a 30 %, en peso</t>
  </si>
  <si>
    <t>Maíz para consumo</t>
  </si>
  <si>
    <t>Madera simplemente aserrada de pino insigne</t>
  </si>
  <si>
    <t>Cocos</t>
  </si>
  <si>
    <t>Cuadro N°  5</t>
  </si>
  <si>
    <t>Cuadro N° 6</t>
  </si>
  <si>
    <t>Cuadro N°7</t>
  </si>
  <si>
    <t>Cuadro N° 12 (continuación)</t>
  </si>
  <si>
    <t>Cuadro N° 21</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</si>
  <si>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</si>
  <si>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</si>
  <si>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</si>
  <si>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</si>
  <si>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</si>
  <si>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 xml:space="preserve">  Nº 21</t>
  </si>
  <si>
    <t>Bovinos</t>
  </si>
  <si>
    <t>Bovinos vivos **</t>
  </si>
  <si>
    <t>Exportaciones país</t>
  </si>
  <si>
    <t>Mineria</t>
  </si>
  <si>
    <t xml:space="preserve">  Cobre</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</si>
  <si>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</si>
  <si>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</si>
  <si>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</si>
  <si>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</si>
  <si>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</si>
  <si>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</si>
  <si>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</si>
  <si>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</si>
  <si>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</si>
  <si>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</si>
  <si>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</si>
  <si>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</si>
  <si>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</si>
  <si>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</si>
  <si>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</si>
  <si>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 xml:space="preserve"> * Valores 2019 con ajuste parcial de informes de variación de valor (IVV). Estos valores se irán ajustando en los próximos meses y en algunos casos difieren del Banco Central  por proyecciones de IVV</t>
  </si>
  <si>
    <t>Despojos bovinos</t>
  </si>
  <si>
    <t>Carne bovina y despojos</t>
  </si>
  <si>
    <t>Carne de ave</t>
  </si>
  <si>
    <t>Despojos de aves</t>
  </si>
  <si>
    <t>Despojos de cerdo</t>
  </si>
  <si>
    <t>Avance mensual  enero a  marzo  de  2019</t>
  </si>
  <si>
    <t xml:space="preserve">          Abril 2019</t>
  </si>
  <si>
    <t>Avance mensual enero - marzo 2019</t>
  </si>
  <si>
    <t>enero - marzo</t>
  </si>
  <si>
    <t>2019-2018</t>
  </si>
  <si>
    <t>ene-mar</t>
  </si>
  <si>
    <t>ene-mar 15</t>
  </si>
  <si>
    <t>ene-mar 16</t>
  </si>
  <si>
    <t>ene-mar 17</t>
  </si>
  <si>
    <t>ene-mar 18</t>
  </si>
  <si>
    <t>ene-mar 19</t>
  </si>
  <si>
    <t>2018-17</t>
  </si>
  <si>
    <t>ene-mar 2018</t>
  </si>
  <si>
    <t>ene-mar 2019</t>
  </si>
  <si>
    <t>Var. (%)   2019/2018</t>
  </si>
  <si>
    <t>Var % 19/18</t>
  </si>
  <si>
    <t>Partc. 2019</t>
  </si>
  <si>
    <t>enero - marzo*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</si>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</sst>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 numFmtId="173" formatCode="yyyy"/>
    <numFmt numFmtId="174"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E0FFFF"/>
        <bgColor indexed="64"/>
      </patternFill>
    </fill>
  </fills>
  <borders count="28">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372">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41" fontId="1" fillId="0" borderId="0" xfId="0" applyNumberFormat="1" applyFont="1" applyFill="1" applyBorder="1"/>
    <xf numFmtId="41" fontId="1" fillId="0" borderId="0" xfId="0" applyNumberFormat="1" applyFont="1" applyFill="1" applyBorder="1" applyAlignment="1">
      <alignment horizontal="left"/>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0" fontId="56" fillId="0" borderId="0" xfId="0" applyFont="1" applyFill="1" applyBorder="1" applyAlignment="1">
      <alignment horizontal="left"/>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41" fontId="57" fillId="0" borderId="0" xfId="0" applyNumberFormat="1" applyFont="1" applyFill="1" applyAlignment="1">
      <alignment horizontal="right" vertical="center"/>
    </xf>
    <xf numFmtId="41" fontId="39" fillId="0" borderId="0" xfId="0" applyNumberFormat="1" applyFont="1" applyFill="1" applyBorder="1"/>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173" fontId="58" fillId="38" borderId="0" xfId="0" applyNumberFormat="1" applyFont="1" applyFill="1" applyBorder="1" applyAlignment="1">
      <alignment wrapText="1"/>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0" fontId="50" fillId="0" borderId="0" xfId="69"/>
    <xf numFmtId="174"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167" fontId="3" fillId="0" borderId="0" xfId="58" applyNumberFormat="1" applyFont="1" applyFill="1" applyAlignment="1">
      <alignment horizontal="right" vertical="center"/>
    </xf>
    <xf numFmtId="168" fontId="48" fillId="35" borderId="0" xfId="0" applyNumberFormat="1" applyFont="1" applyFill="1" applyAlignment="1">
      <alignment horizontal="right" vertical="center"/>
    </xf>
    <xf numFmtId="167" fontId="1" fillId="0" borderId="0" xfId="58" applyNumberFormat="1" applyFont="1" applyFill="1"/>
    <xf numFmtId="3" fontId="4" fillId="0" borderId="0" xfId="0" applyNumberFormat="1"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3" fillId="0" borderId="4" xfId="0" quotePrefix="1" applyFont="1" applyFill="1" applyBorder="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ene-mar 15</c:v>
                </c:pt>
                <c:pt idx="1">
                  <c:v>ene-mar 16</c:v>
                </c:pt>
                <c:pt idx="2">
                  <c:v>ene-mar 17</c:v>
                </c:pt>
                <c:pt idx="3">
                  <c:v>ene-mar 18</c:v>
                </c:pt>
                <c:pt idx="4">
                  <c:v>ene-mar 19</c:v>
                </c:pt>
              </c:strCache>
            </c:strRef>
          </c:cat>
          <c:val>
            <c:numRef>
              <c:f>balanza_periodos!$O$28:$O$32</c:f>
              <c:numCache>
                <c:formatCode>_-* #,##0\ _p_t_a_-;\-* #,##0\ _p_t_a_-;_-* "-"??\ _p_t_a_-;_-@_-</c:formatCode>
                <c:ptCount val="5"/>
                <c:pt idx="0">
                  <c:v>1902501</c:v>
                </c:pt>
                <c:pt idx="1">
                  <c:v>2174838</c:v>
                </c:pt>
                <c:pt idx="2">
                  <c:v>1887558</c:v>
                </c:pt>
                <c:pt idx="3">
                  <c:v>2457265</c:v>
                </c:pt>
                <c:pt idx="4">
                  <c:v>2027819</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ene-mar 15</c:v>
                </c:pt>
                <c:pt idx="1">
                  <c:v>ene-mar 16</c:v>
                </c:pt>
                <c:pt idx="2">
                  <c:v>ene-mar 17</c:v>
                </c:pt>
                <c:pt idx="3">
                  <c:v>ene-mar 18</c:v>
                </c:pt>
                <c:pt idx="4">
                  <c:v>ene-mar 19</c:v>
                </c:pt>
              </c:strCache>
            </c:strRef>
          </c:cat>
          <c:val>
            <c:numRef>
              <c:f>balanza_periodos!$P$28:$P$32</c:f>
              <c:numCache>
                <c:formatCode>_-* #,##0\ _p_t_a_-;\-* #,##0\ _p_t_a_-;_-* "-"??\ _p_t_a_-;_-@_-</c:formatCode>
                <c:ptCount val="5"/>
                <c:pt idx="0">
                  <c:v>-12859</c:v>
                </c:pt>
                <c:pt idx="1">
                  <c:v>-43466</c:v>
                </c:pt>
                <c:pt idx="2">
                  <c:v>-141795</c:v>
                </c:pt>
                <c:pt idx="3">
                  <c:v>-147864</c:v>
                </c:pt>
                <c:pt idx="4">
                  <c:v>-133533</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ene-mar 15</c:v>
                </c:pt>
                <c:pt idx="1">
                  <c:v>ene-mar 16</c:v>
                </c:pt>
                <c:pt idx="2">
                  <c:v>ene-mar 17</c:v>
                </c:pt>
                <c:pt idx="3">
                  <c:v>ene-mar 18</c:v>
                </c:pt>
                <c:pt idx="4">
                  <c:v>ene-mar 19</c:v>
                </c:pt>
              </c:strCache>
            </c:strRef>
          </c:cat>
          <c:val>
            <c:numRef>
              <c:f>balanza_periodos!$Q$28:$Q$32</c:f>
              <c:numCache>
                <c:formatCode>_-* #,##0\ _p_t_a_-;\-* #,##0\ _p_t_a_-;_-* "-"??\ _p_t_a_-;_-@_-</c:formatCode>
                <c:ptCount val="5"/>
                <c:pt idx="0">
                  <c:v>1155039</c:v>
                </c:pt>
                <c:pt idx="1">
                  <c:v>1087760</c:v>
                </c:pt>
                <c:pt idx="2">
                  <c:v>1124669</c:v>
                </c:pt>
                <c:pt idx="3">
                  <c:v>1429548</c:v>
                </c:pt>
                <c:pt idx="4">
                  <c:v>1338479</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ene-mar 15</c:v>
                </c:pt>
                <c:pt idx="1">
                  <c:v>ene-mar 16</c:v>
                </c:pt>
                <c:pt idx="2">
                  <c:v>ene-mar 17</c:v>
                </c:pt>
                <c:pt idx="3">
                  <c:v>ene-mar 18</c:v>
                </c:pt>
                <c:pt idx="4">
                  <c:v>ene-mar 19</c:v>
                </c:pt>
              </c:strCache>
            </c:strRef>
          </c:cat>
          <c:val>
            <c:numRef>
              <c:f>balanza_periodos!$R$28:$R$32</c:f>
              <c:numCache>
                <c:formatCode>_-* #,##0\ _p_t_a_-;\-* #,##0\ _p_t_a_-;_-* "-"??\ _p_t_a_-;_-@_-</c:formatCode>
                <c:ptCount val="5"/>
                <c:pt idx="0">
                  <c:v>3044681</c:v>
                </c:pt>
                <c:pt idx="1">
                  <c:v>3219132</c:v>
                </c:pt>
                <c:pt idx="2">
                  <c:v>2870432</c:v>
                </c:pt>
                <c:pt idx="3">
                  <c:v>3738949</c:v>
                </c:pt>
                <c:pt idx="4">
                  <c:v>3232765</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México</c:v>
                </c:pt>
                <c:pt idx="7">
                  <c:v>Alemania</c:v>
                </c:pt>
                <c:pt idx="8">
                  <c:v>Ecuador</c:v>
                </c:pt>
                <c:pt idx="9">
                  <c:v>Holanda</c:v>
                </c:pt>
                <c:pt idx="10">
                  <c:v>España</c:v>
                </c:pt>
                <c:pt idx="11">
                  <c:v>Colombia</c:v>
                </c:pt>
                <c:pt idx="12">
                  <c:v>Perú</c:v>
                </c:pt>
                <c:pt idx="13">
                  <c:v>Francia</c:v>
                </c:pt>
                <c:pt idx="14">
                  <c:v>Bélgica</c:v>
                </c:pt>
              </c:strCache>
            </c:strRef>
          </c:cat>
          <c:val>
            <c:numRef>
              <c:f>'prin paises exp e imp'!$D$55:$D$69</c:f>
              <c:numCache>
                <c:formatCode>#,##0</c:formatCode>
                <c:ptCount val="15"/>
                <c:pt idx="0">
                  <c:v>384272.05666999985</c:v>
                </c:pt>
                <c:pt idx="1">
                  <c:v>241858.95057999989</c:v>
                </c:pt>
                <c:pt idx="2">
                  <c:v>200209.23666000005</c:v>
                </c:pt>
                <c:pt idx="3">
                  <c:v>165796.82387000002</c:v>
                </c:pt>
                <c:pt idx="4">
                  <c:v>51817.937299999998</c:v>
                </c:pt>
                <c:pt idx="5">
                  <c:v>44203.161249999961</c:v>
                </c:pt>
                <c:pt idx="6">
                  <c:v>42514.720010000005</c:v>
                </c:pt>
                <c:pt idx="7">
                  <c:v>34202.487680000006</c:v>
                </c:pt>
                <c:pt idx="8">
                  <c:v>30525.369310000005</c:v>
                </c:pt>
                <c:pt idx="9">
                  <c:v>30303.120819999996</c:v>
                </c:pt>
                <c:pt idx="10">
                  <c:v>29990.630840000009</c:v>
                </c:pt>
                <c:pt idx="11">
                  <c:v>27740.108789999995</c:v>
                </c:pt>
                <c:pt idx="12">
                  <c:v>26914.000370000012</c:v>
                </c:pt>
                <c:pt idx="13">
                  <c:v>24395.214810000001</c:v>
                </c:pt>
                <c:pt idx="14">
                  <c:v>22604.440629999994</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Holanda</c:v>
                </c:pt>
                <c:pt idx="3">
                  <c:v>Japón</c:v>
                </c:pt>
                <c:pt idx="4">
                  <c:v>Corea del Sur</c:v>
                </c:pt>
                <c:pt idx="5">
                  <c:v>Reino Unido</c:v>
                </c:pt>
                <c:pt idx="6">
                  <c:v>México</c:v>
                </c:pt>
                <c:pt idx="7">
                  <c:v>Alemania</c:v>
                </c:pt>
                <c:pt idx="8">
                  <c:v>Canadá</c:v>
                </c:pt>
                <c:pt idx="9">
                  <c:v>Perú</c:v>
                </c:pt>
                <c:pt idx="10">
                  <c:v>Brasil</c:v>
                </c:pt>
                <c:pt idx="11">
                  <c:v>Colombia</c:v>
                </c:pt>
                <c:pt idx="12">
                  <c:v>Rusia</c:v>
                </c:pt>
                <c:pt idx="13">
                  <c:v>Taiwán</c:v>
                </c:pt>
                <c:pt idx="14">
                  <c:v>Italia</c:v>
                </c:pt>
              </c:strCache>
            </c:strRef>
          </c:cat>
          <c:val>
            <c:numRef>
              <c:f>'prin paises exp e imp'!$D$7:$D$21</c:f>
              <c:numCache>
                <c:formatCode>#,##0</c:formatCode>
                <c:ptCount val="15"/>
                <c:pt idx="0">
                  <c:v>1457808.49813</c:v>
                </c:pt>
                <c:pt idx="1">
                  <c:v>986590.95968000009</c:v>
                </c:pt>
                <c:pt idx="2">
                  <c:v>273170.79999999993</c:v>
                </c:pt>
                <c:pt idx="3">
                  <c:v>251820.39222000004</c:v>
                </c:pt>
                <c:pt idx="4">
                  <c:v>231330.5034899998</c:v>
                </c:pt>
                <c:pt idx="5">
                  <c:v>159731.56702999992</c:v>
                </c:pt>
                <c:pt idx="6">
                  <c:v>146625.2739</c:v>
                </c:pt>
                <c:pt idx="7">
                  <c:v>94380.851880000031</c:v>
                </c:pt>
                <c:pt idx="8">
                  <c:v>89134.832039999979</c:v>
                </c:pt>
                <c:pt idx="9">
                  <c:v>88887.791159999993</c:v>
                </c:pt>
                <c:pt idx="10">
                  <c:v>87612.67429999997</c:v>
                </c:pt>
                <c:pt idx="11">
                  <c:v>72588.140520000044</c:v>
                </c:pt>
                <c:pt idx="12">
                  <c:v>63950.157609999987</c:v>
                </c:pt>
                <c:pt idx="13">
                  <c:v>63586.512039999994</c:v>
                </c:pt>
                <c:pt idx="14">
                  <c:v>54190.164319999996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Las demás cerezas dulces frescas</c:v>
                </c:pt>
                <c:pt idx="1">
                  <c:v>Uvas frescas</c:v>
                </c:pt>
                <c:pt idx="2">
                  <c:v>Arándanos rojos, azules, mirtilos y demás frutos del género Vaccinium</c:v>
                </c:pt>
                <c:pt idx="3">
                  <c:v>Pasta química de maderas distintas a las coníferas, a la sosa (soda) o al sulfato, excepto para disolver, semiblanqueada o blanqueada</c:v>
                </c:pt>
                <c:pt idx="4">
                  <c:v>Vino con denominación de origen</c:v>
                </c:pt>
                <c:pt idx="5">
                  <c:v>Pasta química de coníferas a la sosa (soda) o al sulfato, excepto para disolver, semiblanqueada o blanqueada</c:v>
                </c:pt>
                <c:pt idx="6">
                  <c:v>Madera simplemente aserrada de pino insigne</c:v>
                </c:pt>
                <c:pt idx="7">
                  <c:v>Las demás ciruelas frescas</c:v>
                </c:pt>
                <c:pt idx="8">
                  <c:v>Las demás maderas en plaquitas o partículas no coníferas</c:v>
                </c:pt>
                <c:pt idx="9">
                  <c:v>Las demás con las dos hojas externas de madera de coníferas</c:v>
                </c:pt>
                <c:pt idx="10">
                  <c:v>Los demás vinos con capacidad mayor a 2 lts</c:v>
                </c:pt>
                <c:pt idx="11">
                  <c:v>Las demás carnes porcinas congeladas</c:v>
                </c:pt>
                <c:pt idx="12">
                  <c:v>Pasta química de coníferas a la sosa (soda) o al sulfato, excepto para disolver, cruda</c:v>
                </c:pt>
                <c:pt idx="13">
                  <c:v>Aguacates (paltas) frescos o refrigerados</c:v>
                </c:pt>
                <c:pt idx="14">
                  <c:v>Trozos y despojos comestibles de gallo o gallina, congelados</c:v>
                </c:pt>
              </c:strCache>
            </c:strRef>
          </c:cat>
          <c:val>
            <c:numRef>
              <c:f>'prin prod exp e imp'!$E$7:$E$21</c:f>
              <c:numCache>
                <c:formatCode>#,##0</c:formatCode>
                <c:ptCount val="15"/>
                <c:pt idx="0">
                  <c:v>643649.04015999939</c:v>
                </c:pt>
                <c:pt idx="1">
                  <c:v>460323.80268000002</c:v>
                </c:pt>
                <c:pt idx="2">
                  <c:v>437097.22081000014</c:v>
                </c:pt>
                <c:pt idx="3">
                  <c:v>379730.91471999988</c:v>
                </c:pt>
                <c:pt idx="4">
                  <c:v>324563.16847999993</c:v>
                </c:pt>
                <c:pt idx="5">
                  <c:v>311892.02817999996</c:v>
                </c:pt>
                <c:pt idx="6">
                  <c:v>156592.74838999991</c:v>
                </c:pt>
                <c:pt idx="7">
                  <c:v>146831.31596999991</c:v>
                </c:pt>
                <c:pt idx="8">
                  <c:v>102297.34329999998</c:v>
                </c:pt>
                <c:pt idx="9">
                  <c:v>100011.92749999999</c:v>
                </c:pt>
                <c:pt idx="10">
                  <c:v>96755.78486</c:v>
                </c:pt>
                <c:pt idx="11">
                  <c:v>96466.789740000007</c:v>
                </c:pt>
                <c:pt idx="12">
                  <c:v>89039.708340000012</c:v>
                </c:pt>
                <c:pt idx="13">
                  <c:v>76487.784700000004</c:v>
                </c:pt>
                <c:pt idx="14">
                  <c:v>73948.000180000003</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Tortas y residuos de soja</c:v>
                </c:pt>
                <c:pt idx="3">
                  <c:v>Cerveza de malta</c:v>
                </c:pt>
                <c:pt idx="4">
                  <c:v>Las demás carnes porcinas congeladas</c:v>
                </c:pt>
                <c:pt idx="5">
                  <c:v>Las demás preparaciones de los tipos utilizados para la alimentación de los animales</c:v>
                </c:pt>
                <c:pt idx="6">
                  <c:v>Mezclas de aceites, animales o vegetales y animales con vegetales</c:v>
                </c:pt>
                <c:pt idx="7">
                  <c:v>Azúcar refinada</c:v>
                </c:pt>
                <c:pt idx="8">
                  <c:v>Residuos de la industria del almidón y residuos similares</c:v>
                </c:pt>
                <c:pt idx="9">
                  <c:v>Las demás preparaciones alimenticias nencop</c:v>
                </c:pt>
                <c:pt idx="10">
                  <c:v>Trigo pan argentino (Triticum aestivum) para consumo, con contenido de gluten húmedo superior o igual a 25 % pero inferior a 30 %, en peso</c:v>
                </c:pt>
                <c:pt idx="11">
                  <c:v>Concentrados de proteínas y sustancias texturadas</c:v>
                </c:pt>
                <c:pt idx="12">
                  <c:v>Los demás quesos</c:v>
                </c:pt>
                <c:pt idx="13">
                  <c:v>Patatas (papas), preparadas o conservadas, congeladas</c:v>
                </c:pt>
                <c:pt idx="14">
                  <c:v>Trozos y despojos comestibles de gallo o gallina, congelados</c:v>
                </c:pt>
              </c:strCache>
            </c:strRef>
          </c:cat>
          <c:val>
            <c:numRef>
              <c:f>'prin prod exp e imp'!$E$56:$E$70</c:f>
              <c:numCache>
                <c:formatCode>#,##0</c:formatCode>
                <c:ptCount val="15"/>
                <c:pt idx="0">
                  <c:v>205839.24455</c:v>
                </c:pt>
                <c:pt idx="1">
                  <c:v>122650.14498</c:v>
                </c:pt>
                <c:pt idx="2">
                  <c:v>71034.089970000001</c:v>
                </c:pt>
                <c:pt idx="3">
                  <c:v>66712.207139999999</c:v>
                </c:pt>
                <c:pt idx="4">
                  <c:v>49581.206489999997</c:v>
                </c:pt>
                <c:pt idx="5">
                  <c:v>40870.616510000007</c:v>
                </c:pt>
                <c:pt idx="6">
                  <c:v>39157.824420000004</c:v>
                </c:pt>
                <c:pt idx="7">
                  <c:v>38513.106469999999</c:v>
                </c:pt>
                <c:pt idx="8">
                  <c:v>38080.274429999998</c:v>
                </c:pt>
                <c:pt idx="9">
                  <c:v>35733.209170000002</c:v>
                </c:pt>
                <c:pt idx="10">
                  <c:v>32116.962289999999</c:v>
                </c:pt>
                <c:pt idx="11">
                  <c:v>28406.612049999992</c:v>
                </c:pt>
                <c:pt idx="12">
                  <c:v>28054.882329999997</c:v>
                </c:pt>
                <c:pt idx="13">
                  <c:v>24264.89028</c:v>
                </c:pt>
                <c:pt idx="14">
                  <c:v>23708.379079999995</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TitulosGraficos!$J$5</c:f>
          <c:strCache>
            <c:ptCount val="1"/>
            <c:pt idx="0">
              <c:v>Gráfico  Nº 13
Principales rubros exportados
Millones de dólares  enero - marzo 2019</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2020384.1054999994</c:v>
                </c:pt>
                <c:pt idx="1">
                  <c:v>780664.08595999982</c:v>
                </c:pt>
                <c:pt idx="2">
                  <c:v>457029.50279</c:v>
                </c:pt>
                <c:pt idx="3">
                  <c:v>273213.45604999998</c:v>
                </c:pt>
                <c:pt idx="4">
                  <c:v>282712.94136</c:v>
                </c:pt>
                <c:pt idx="5">
                  <c:v>222129.42730999988</c:v>
                </c:pt>
                <c:pt idx="6">
                  <c:v>252198.71193999998</c:v>
                </c:pt>
                <c:pt idx="7">
                  <c:v>79107.734349999999</c:v>
                </c:pt>
                <c:pt idx="8">
                  <c:v>102297.34330000001</c:v>
                </c:pt>
                <c:pt idx="9">
                  <c:v>54578.272239999991</c:v>
                </c:pt>
                <c:pt idx="10">
                  <c:v>42663.484769999995</c:v>
                </c:pt>
                <c:pt idx="11">
                  <c:v>19868.429520000002</c:v>
                </c:pt>
                <c:pt idx="12">
                  <c:v>2951.6359899999998</c:v>
                </c:pt>
                <c:pt idx="13">
                  <c:v>2413.8901499999997</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balanza_anuales!$O$27</c:f>
              <c:strCache>
                <c:ptCount val="1"/>
                <c:pt idx="0">
                  <c:v>Agrícola</c:v>
                </c:pt>
              </c:strCache>
            </c:strRef>
          </c:tx>
          <c:cat>
            <c:numRef>
              <c:f>balanza_anuales!$N$28:$N$32</c:f>
              <c:numCache>
                <c:formatCode>0</c:formatCode>
                <c:ptCount val="5"/>
                <c:pt idx="0">
                  <c:v>2013</c:v>
                </c:pt>
                <c:pt idx="1">
                  <c:v>2014</c:v>
                </c:pt>
                <c:pt idx="2">
                  <c:v>2015</c:v>
                </c:pt>
                <c:pt idx="3">
                  <c:v>2016</c:v>
                </c:pt>
                <c:pt idx="4">
                  <c:v>2017</c:v>
                </c:pt>
              </c:numCache>
            </c:numRef>
          </c:cat>
          <c:val>
            <c:numRef>
              <c:f>balanza_anuales!$O$28:$O$32</c:f>
              <c:numCache>
                <c:formatCode>_-* #,##0\ _p_t_a_-;\-* #,##0\ _p_t_a_-;_-* "-"??\ _p_t_a_-;_-@_-</c:formatCode>
                <c:ptCount val="5"/>
                <c:pt idx="0">
                  <c:v>5424524</c:v>
                </c:pt>
                <c:pt idx="1">
                  <c:v>5149872</c:v>
                </c:pt>
                <c:pt idx="2">
                  <c:v>5928552</c:v>
                </c:pt>
                <c:pt idx="3">
                  <c:v>5622794</c:v>
                </c:pt>
                <c:pt idx="4">
                  <c:v>6017573</c:v>
                </c:pt>
              </c:numCache>
            </c:numRef>
          </c:val>
          <c:smooth val="0"/>
          <c:extLst>
            <c:ext xmlns:c16="http://schemas.microsoft.com/office/drawing/2014/chart" uri="{C3380CC4-5D6E-409C-BE32-E72D297353CC}">
              <c16:uniqueId val="{00000000-3E2D-40E0-8240-5AF26ED72D9A}"/>
            </c:ext>
          </c:extLst>
        </c:ser>
        <c:ser>
          <c:idx val="1"/>
          <c:order val="1"/>
          <c:tx>
            <c:strRef>
              <c:f>balanza_anuales!$P$27</c:f>
              <c:strCache>
                <c:ptCount val="1"/>
                <c:pt idx="0">
                  <c:v>Pecuario</c:v>
                </c:pt>
              </c:strCache>
            </c:strRef>
          </c:tx>
          <c:cat>
            <c:numRef>
              <c:f>balanza_anuales!$N$28:$N$32</c:f>
              <c:numCache>
                <c:formatCode>0</c:formatCode>
                <c:ptCount val="5"/>
                <c:pt idx="0">
                  <c:v>2013</c:v>
                </c:pt>
                <c:pt idx="1">
                  <c:v>2014</c:v>
                </c:pt>
                <c:pt idx="2">
                  <c:v>2015</c:v>
                </c:pt>
                <c:pt idx="3">
                  <c:v>2016</c:v>
                </c:pt>
                <c:pt idx="4">
                  <c:v>2017</c:v>
                </c:pt>
              </c:numCache>
            </c:numRef>
          </c:cat>
          <c:val>
            <c:numRef>
              <c:f>balanza_anuales!$P$28:$P$32</c:f>
              <c:numCache>
                <c:formatCode>_-* #,##0\ _p_t_a_-;\-* #,##0\ _p_t_a_-;_-* "-"??\ _p_t_a_-;_-@_-</c:formatCode>
                <c:ptCount val="5"/>
                <c:pt idx="0">
                  <c:v>-195643</c:v>
                </c:pt>
                <c:pt idx="1">
                  <c:v>-127785</c:v>
                </c:pt>
                <c:pt idx="2">
                  <c:v>-325380</c:v>
                </c:pt>
                <c:pt idx="3">
                  <c:v>-782588</c:v>
                </c:pt>
                <c:pt idx="4">
                  <c:v>-762092</c:v>
                </c:pt>
              </c:numCache>
            </c:numRef>
          </c:val>
          <c:smooth val="0"/>
          <c:extLst>
            <c:ext xmlns:c16="http://schemas.microsoft.com/office/drawing/2014/chart" uri="{C3380CC4-5D6E-409C-BE32-E72D297353CC}">
              <c16:uniqueId val="{00000001-3E2D-40E0-8240-5AF26ED72D9A}"/>
            </c:ext>
          </c:extLst>
        </c:ser>
        <c:ser>
          <c:idx val="2"/>
          <c:order val="2"/>
          <c:tx>
            <c:strRef>
              <c:f>balanza_anuales!$Q$27</c:f>
              <c:strCache>
                <c:ptCount val="1"/>
                <c:pt idx="0">
                  <c:v>Forestal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balanza_anuales!$Q$28:$Q$32</c:f>
              <c:numCache>
                <c:formatCode>_-* #,##0\ _p_t_a_-;\-* #,##0\ _p_t_a_-;_-* "-"??\ _p_t_a_-;_-@_-</c:formatCode>
                <c:ptCount val="5"/>
                <c:pt idx="0">
                  <c:v>5149868</c:v>
                </c:pt>
                <c:pt idx="1">
                  <c:v>4591408</c:v>
                </c:pt>
                <c:pt idx="2">
                  <c:v>4468104</c:v>
                </c:pt>
                <c:pt idx="3">
                  <c:v>4700192</c:v>
                </c:pt>
                <c:pt idx="4">
                  <c:v>5982541</c:v>
                </c:pt>
              </c:numCache>
            </c:numRef>
          </c:val>
          <c:smooth val="0"/>
          <c:extLst>
            <c:ext xmlns:c16="http://schemas.microsoft.com/office/drawing/2014/chart" uri="{C3380CC4-5D6E-409C-BE32-E72D297353CC}">
              <c16:uniqueId val="{00000002-3E2D-40E0-8240-5AF26ED72D9A}"/>
            </c:ext>
          </c:extLst>
        </c:ser>
        <c:ser>
          <c:idx val="3"/>
          <c:order val="3"/>
          <c:tx>
            <c:strRef>
              <c:f>balanza_anuales!$R$27</c:f>
              <c:strCache>
                <c:ptCount val="1"/>
                <c:pt idx="0">
                  <c:v>Total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balanza_anuales!$R$28:$R$32</c:f>
              <c:numCache>
                <c:formatCode>_-* #,##0\ _p_t_a_-;\-* #,##0\ _p_t_a_-;_-* "-"??\ _p_t_a_-;_-@_-</c:formatCode>
                <c:ptCount val="5"/>
                <c:pt idx="0">
                  <c:v>10378749</c:v>
                </c:pt>
                <c:pt idx="1">
                  <c:v>9613495</c:v>
                </c:pt>
                <c:pt idx="2">
                  <c:v>10071276</c:v>
                </c:pt>
                <c:pt idx="3">
                  <c:v>9540398</c:v>
                </c:pt>
                <c:pt idx="4">
                  <c:v>11238022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ene-mar 15</c:v>
                </c:pt>
                <c:pt idx="1">
                  <c:v>ene-mar 16</c:v>
                </c:pt>
                <c:pt idx="2">
                  <c:v>ene-mar 17</c:v>
                </c:pt>
                <c:pt idx="3">
                  <c:v>ene-mar 18</c:v>
                </c:pt>
                <c:pt idx="4">
                  <c:v>ene-mar 19</c:v>
                </c:pt>
              </c:strCache>
            </c:strRef>
          </c:cat>
          <c:val>
            <c:numRef>
              <c:f>evolución_comercio!$R$3:$R$7</c:f>
              <c:numCache>
                <c:formatCode>_-* #,##0\ _p_t_a_-;\-* #,##0\ _p_t_a_-;_-* "-"??\ _p_t_a_-;_-@_-</c:formatCode>
                <c:ptCount val="5"/>
                <c:pt idx="0">
                  <c:v>2787931</c:v>
                </c:pt>
                <c:pt idx="1">
                  <c:v>2946300</c:v>
                </c:pt>
                <c:pt idx="2">
                  <c:v>2752099</c:v>
                </c:pt>
                <c:pt idx="3">
                  <c:v>3404622</c:v>
                </c:pt>
                <c:pt idx="4">
                  <c:v>3014325</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ene-mar 15</c:v>
                </c:pt>
                <c:pt idx="1">
                  <c:v>ene-mar 16</c:v>
                </c:pt>
                <c:pt idx="2">
                  <c:v>ene-mar 17</c:v>
                </c:pt>
                <c:pt idx="3">
                  <c:v>ene-mar 18</c:v>
                </c:pt>
                <c:pt idx="4">
                  <c:v>ene-mar 19</c:v>
                </c:pt>
              </c:strCache>
            </c:strRef>
          </c:cat>
          <c:val>
            <c:numRef>
              <c:f>evolución_comercio!$S$3:$S$7</c:f>
              <c:numCache>
                <c:formatCode>_-* #,##0\ _p_t_a_-;\-* #,##0\ _p_t_a_-;_-* "-"??\ _p_t_a_-;_-@_-</c:formatCode>
                <c:ptCount val="5"/>
                <c:pt idx="0">
                  <c:v>334076</c:v>
                </c:pt>
                <c:pt idx="1">
                  <c:v>302652</c:v>
                </c:pt>
                <c:pt idx="2">
                  <c:v>276961</c:v>
                </c:pt>
                <c:pt idx="3">
                  <c:v>353570</c:v>
                </c:pt>
                <c:pt idx="4">
                  <c:v>339560</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ene-mar 15</c:v>
                </c:pt>
                <c:pt idx="1">
                  <c:v>ene-mar 16</c:v>
                </c:pt>
                <c:pt idx="2">
                  <c:v>ene-mar 17</c:v>
                </c:pt>
                <c:pt idx="3">
                  <c:v>ene-mar 18</c:v>
                </c:pt>
                <c:pt idx="4">
                  <c:v>ene-mar 19</c:v>
                </c:pt>
              </c:strCache>
            </c:strRef>
          </c:cat>
          <c:val>
            <c:numRef>
              <c:f>evolución_comercio!$T$3:$T$7</c:f>
              <c:numCache>
                <c:formatCode>_-* #,##0\ _p_t_a_-;\-* #,##0\ _p_t_a_-;_-* "-"??\ _p_t_a_-;_-@_-</c:formatCode>
                <c:ptCount val="5"/>
                <c:pt idx="0">
                  <c:v>1222173</c:v>
                </c:pt>
                <c:pt idx="1">
                  <c:v>1151667</c:v>
                </c:pt>
                <c:pt idx="2">
                  <c:v>1187824</c:v>
                </c:pt>
                <c:pt idx="3">
                  <c:v>1513784</c:v>
                </c:pt>
                <c:pt idx="4">
                  <c:v>1407588</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ene-mar 15</c:v>
                </c:pt>
                <c:pt idx="1">
                  <c:v>ene-mar 16</c:v>
                </c:pt>
                <c:pt idx="2">
                  <c:v>ene-mar 17</c:v>
                </c:pt>
                <c:pt idx="3">
                  <c:v>ene-mar 18</c:v>
                </c:pt>
                <c:pt idx="4">
                  <c:v>ene-mar 19</c:v>
                </c:pt>
              </c:strCache>
            </c:strRef>
          </c:cat>
          <c:val>
            <c:numRef>
              <c:f>evolución_comercio!$U$3:$U$7</c:f>
              <c:numCache>
                <c:formatCode>_-* #,##0\ _p_t_a_-;\-* #,##0\ _p_t_a_-;_-* "-"??\ _p_t_a_-;_-@_-</c:formatCode>
                <c:ptCount val="5"/>
                <c:pt idx="0">
                  <c:v>4344180</c:v>
                </c:pt>
                <c:pt idx="1">
                  <c:v>4400619</c:v>
                </c:pt>
                <c:pt idx="2">
                  <c:v>4216884</c:v>
                </c:pt>
                <c:pt idx="3">
                  <c:v>5271976</c:v>
                </c:pt>
                <c:pt idx="4">
                  <c:v>4761473</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ene-mar 15</c:v>
                </c:pt>
                <c:pt idx="1">
                  <c:v>ene-mar 16</c:v>
                </c:pt>
                <c:pt idx="2">
                  <c:v>ene-mar 17</c:v>
                </c:pt>
                <c:pt idx="3">
                  <c:v>ene-mar 18</c:v>
                </c:pt>
                <c:pt idx="4">
                  <c:v>ene-mar 19</c:v>
                </c:pt>
              </c:strCache>
            </c:strRef>
          </c:cat>
          <c:val>
            <c:numRef>
              <c:f>evolución_comercio!$R$12:$R$16</c:f>
              <c:numCache>
                <c:formatCode>_-* #,##0\ _p_t_a_-;\-* #,##0\ _p_t_a_-;_-* "-"??\ _p_t_a_-;_-@_-</c:formatCode>
                <c:ptCount val="5"/>
                <c:pt idx="0">
                  <c:v>885430</c:v>
                </c:pt>
                <c:pt idx="1">
                  <c:v>771462</c:v>
                </c:pt>
                <c:pt idx="2">
                  <c:v>864541</c:v>
                </c:pt>
                <c:pt idx="3">
                  <c:v>947357</c:v>
                </c:pt>
                <c:pt idx="4">
                  <c:v>986506</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ene-mar 15</c:v>
                </c:pt>
                <c:pt idx="1">
                  <c:v>ene-mar 16</c:v>
                </c:pt>
                <c:pt idx="2">
                  <c:v>ene-mar 17</c:v>
                </c:pt>
                <c:pt idx="3">
                  <c:v>ene-mar 18</c:v>
                </c:pt>
                <c:pt idx="4">
                  <c:v>ene-mar 19</c:v>
                </c:pt>
              </c:strCache>
            </c:strRef>
          </c:cat>
          <c:val>
            <c:numRef>
              <c:f>evolución_comercio!$S$12:$S$16</c:f>
              <c:numCache>
                <c:formatCode>_-* #,##0\ _p_t_a_-;\-* #,##0\ _p_t_a_-;_-* "-"??\ _p_t_a_-;_-@_-</c:formatCode>
                <c:ptCount val="5"/>
                <c:pt idx="0">
                  <c:v>346935</c:v>
                </c:pt>
                <c:pt idx="1">
                  <c:v>346118</c:v>
                </c:pt>
                <c:pt idx="2">
                  <c:v>418756</c:v>
                </c:pt>
                <c:pt idx="3">
                  <c:v>501434</c:v>
                </c:pt>
                <c:pt idx="4">
                  <c:v>473093</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ene-mar 15</c:v>
                </c:pt>
                <c:pt idx="1">
                  <c:v>ene-mar 16</c:v>
                </c:pt>
                <c:pt idx="2">
                  <c:v>ene-mar 17</c:v>
                </c:pt>
                <c:pt idx="3">
                  <c:v>ene-mar 18</c:v>
                </c:pt>
                <c:pt idx="4">
                  <c:v>ene-mar 19</c:v>
                </c:pt>
              </c:strCache>
            </c:strRef>
          </c:cat>
          <c:val>
            <c:numRef>
              <c:f>evolución_comercio!$T$12:$T$16</c:f>
              <c:numCache>
                <c:formatCode>_-* #,##0\ _p_t_a_-;\-* #,##0\ _p_t_a_-;_-* "-"??\ _p_t_a_-;_-@_-</c:formatCode>
                <c:ptCount val="5"/>
                <c:pt idx="0">
                  <c:v>67134</c:v>
                </c:pt>
                <c:pt idx="1">
                  <c:v>63907</c:v>
                </c:pt>
                <c:pt idx="2">
                  <c:v>63155</c:v>
                </c:pt>
                <c:pt idx="3">
                  <c:v>84236</c:v>
                </c:pt>
                <c:pt idx="4">
                  <c:v>69109</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ene-mar 15</c:v>
                </c:pt>
                <c:pt idx="1">
                  <c:v>ene-mar 16</c:v>
                </c:pt>
                <c:pt idx="2">
                  <c:v>ene-mar 17</c:v>
                </c:pt>
                <c:pt idx="3">
                  <c:v>ene-mar 18</c:v>
                </c:pt>
                <c:pt idx="4">
                  <c:v>ene-mar 19</c:v>
                </c:pt>
              </c:strCache>
            </c:strRef>
          </c:cat>
          <c:val>
            <c:numRef>
              <c:f>evolución_comercio!$U$12:$U$16</c:f>
              <c:numCache>
                <c:formatCode>_-* #,##0\ _p_t_a_-;\-* #,##0\ _p_t_a_-;_-* "-"??\ _p_t_a_-;_-@_-</c:formatCode>
                <c:ptCount val="5"/>
                <c:pt idx="0">
                  <c:v>1299499</c:v>
                </c:pt>
                <c:pt idx="1">
                  <c:v>1181487</c:v>
                </c:pt>
                <c:pt idx="2">
                  <c:v>1346452</c:v>
                </c:pt>
                <c:pt idx="3">
                  <c:v>1533027</c:v>
                </c:pt>
                <c:pt idx="4">
                  <c:v>1528708</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2284888</c:v>
                </c:pt>
                <c:pt idx="1">
                  <c:v>2476586</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3014325</c:v>
                </c:pt>
                <c:pt idx="1">
                  <c:v>339560</c:v>
                </c:pt>
                <c:pt idx="2">
                  <c:v>1407589</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2294049.5191199998</c:v>
                </c:pt>
                <c:pt idx="1">
                  <c:v>129140.15696999997</c:v>
                </c:pt>
                <c:pt idx="2">
                  <c:v>1222351.06562</c:v>
                </c:pt>
                <c:pt idx="3">
                  <c:v>740408.97016000014</c:v>
                </c:pt>
                <c:pt idx="4">
                  <c:v>375523.28813000023</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109868.55875999999</c:v>
                </c:pt>
                <c:pt idx="1">
                  <c:v>760252.20809999993</c:v>
                </c:pt>
                <c:pt idx="2">
                  <c:v>336191.60788999987</c:v>
                </c:pt>
                <c:pt idx="3">
                  <c:v>197293.98979000002</c:v>
                </c:pt>
                <c:pt idx="4">
                  <c:v>125101.63546000025</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3</xdr:col>
      <xdr:colOff>472440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7</xdr:col>
      <xdr:colOff>762001</xdr:colOff>
      <xdr:row>43</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3"/>
  <sheetViews>
    <sheetView tabSelected="1" view="pageBreakPreview" zoomScaleNormal="100" zoomScaleSheetLayoutView="100"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2"/>
      <c r="B1" s="143"/>
      <c r="C1" s="143"/>
      <c r="D1" s="143"/>
      <c r="E1" s="143"/>
      <c r="F1" s="143"/>
      <c r="G1" s="143"/>
      <c r="H1" s="144"/>
      <c r="I1" s="144"/>
    </row>
    <row r="2" spans="1:9" ht="14.4" x14ac:dyDescent="0.3">
      <c r="A2" s="143"/>
      <c r="B2" s="143"/>
      <c r="C2" s="143"/>
      <c r="D2" s="143"/>
      <c r="E2" s="143"/>
      <c r="F2" s="143"/>
      <c r="G2" s="143"/>
      <c r="H2" s="144"/>
      <c r="I2" s="144"/>
    </row>
    <row r="3" spans="1:9" ht="16.2" x14ac:dyDescent="0.3">
      <c r="A3" s="142"/>
      <c r="B3" s="143"/>
      <c r="C3" s="143"/>
      <c r="D3" s="143"/>
      <c r="E3" s="143"/>
      <c r="F3" s="143"/>
      <c r="G3" s="143"/>
      <c r="H3" s="144"/>
      <c r="I3" s="144"/>
    </row>
    <row r="4" spans="1:9" ht="14.4" x14ac:dyDescent="0.3">
      <c r="A4" s="143"/>
      <c r="B4" s="143"/>
      <c r="C4" s="143"/>
      <c r="D4" s="145"/>
      <c r="E4" s="143"/>
      <c r="F4" s="143"/>
      <c r="G4" s="143"/>
      <c r="H4" s="144"/>
      <c r="I4" s="144"/>
    </row>
    <row r="5" spans="1:9" ht="16.2" x14ac:dyDescent="0.3">
      <c r="A5" s="142"/>
      <c r="B5" s="143"/>
      <c r="C5" s="143"/>
      <c r="D5" s="146"/>
      <c r="E5" s="143"/>
      <c r="F5" s="143"/>
      <c r="G5" s="143"/>
      <c r="H5" s="144"/>
      <c r="I5" s="144"/>
    </row>
    <row r="6" spans="1:9" ht="16.2" x14ac:dyDescent="0.3">
      <c r="A6" s="142"/>
      <c r="B6" s="143"/>
      <c r="C6" s="143"/>
      <c r="D6" s="143"/>
      <c r="E6" s="143"/>
      <c r="F6" s="143"/>
      <c r="G6" s="143"/>
      <c r="H6" s="144"/>
      <c r="I6" s="144"/>
    </row>
    <row r="7" spans="1:9" ht="16.2" x14ac:dyDescent="0.3">
      <c r="A7" s="142"/>
      <c r="B7" s="143"/>
      <c r="C7" s="143"/>
      <c r="D7" s="143"/>
      <c r="E7" s="143"/>
      <c r="F7" s="143"/>
      <c r="G7" s="143"/>
      <c r="H7" s="144"/>
      <c r="I7" s="144"/>
    </row>
    <row r="8" spans="1:9" ht="14.4" x14ac:dyDescent="0.3">
      <c r="A8" s="143"/>
      <c r="B8" s="143"/>
      <c r="C8" s="143"/>
      <c r="D8" s="145"/>
      <c r="E8" s="143"/>
      <c r="F8" s="143"/>
      <c r="G8" s="143"/>
      <c r="H8" s="144"/>
      <c r="I8" s="144"/>
    </row>
    <row r="9" spans="1:9" ht="16.2" x14ac:dyDescent="0.3">
      <c r="A9" s="147"/>
      <c r="B9" s="143"/>
      <c r="C9" s="143"/>
      <c r="D9" s="143"/>
      <c r="E9" s="143"/>
      <c r="F9" s="143"/>
      <c r="G9" s="143"/>
      <c r="H9" s="144"/>
      <c r="I9" s="144"/>
    </row>
    <row r="10" spans="1:9" ht="16.2" x14ac:dyDescent="0.3">
      <c r="A10" s="142"/>
      <c r="B10" s="143"/>
      <c r="C10" s="143"/>
      <c r="D10" s="143"/>
      <c r="E10" s="143"/>
      <c r="F10" s="143"/>
      <c r="G10" s="143"/>
      <c r="H10" s="144"/>
      <c r="I10" s="144"/>
    </row>
    <row r="11" spans="1:9" ht="16.2" x14ac:dyDescent="0.3">
      <c r="A11" s="142"/>
      <c r="B11" s="143"/>
      <c r="C11" s="143"/>
      <c r="D11" s="143"/>
      <c r="E11" s="143"/>
      <c r="F11" s="143"/>
      <c r="G11" s="143"/>
      <c r="H11" s="144"/>
      <c r="I11" s="144"/>
    </row>
    <row r="12" spans="1:9" ht="16.2" x14ac:dyDescent="0.3">
      <c r="A12" s="142"/>
      <c r="B12" s="143"/>
      <c r="C12" s="143"/>
      <c r="D12" s="143"/>
      <c r="E12" s="143"/>
      <c r="F12" s="143"/>
      <c r="G12" s="143"/>
      <c r="H12" s="144"/>
      <c r="I12" s="144"/>
    </row>
    <row r="13" spans="1:9" ht="19.8" x14ac:dyDescent="0.3">
      <c r="A13" s="143"/>
      <c r="B13" s="143"/>
      <c r="C13" s="321" t="s">
        <v>276</v>
      </c>
      <c r="D13" s="321"/>
      <c r="E13" s="321"/>
      <c r="F13" s="321"/>
      <c r="G13" s="321"/>
      <c r="H13" s="321"/>
      <c r="I13" s="144"/>
    </row>
    <row r="14" spans="1:9" ht="19.8" x14ac:dyDescent="0.3">
      <c r="A14" s="143"/>
      <c r="B14" s="143"/>
      <c r="C14" s="321" t="s">
        <v>277</v>
      </c>
      <c r="D14" s="321"/>
      <c r="E14" s="321"/>
      <c r="F14" s="321"/>
      <c r="G14" s="321"/>
      <c r="H14" s="321"/>
      <c r="I14" s="144"/>
    </row>
    <row r="15" spans="1:9" ht="14.4" x14ac:dyDescent="0.3">
      <c r="A15" s="143"/>
      <c r="B15" s="143"/>
      <c r="C15" s="143"/>
      <c r="D15" s="143"/>
      <c r="E15" s="143"/>
      <c r="F15" s="143"/>
      <c r="G15" s="143"/>
      <c r="H15" s="144"/>
      <c r="I15" s="144"/>
    </row>
    <row r="16" spans="1:9" ht="14.4" x14ac:dyDescent="0.3">
      <c r="A16" s="143"/>
      <c r="B16" s="143"/>
      <c r="C16" s="143"/>
      <c r="D16" s="310"/>
      <c r="E16" s="143"/>
      <c r="F16" s="143"/>
      <c r="G16" s="143"/>
      <c r="H16" s="144"/>
      <c r="I16" s="144"/>
    </row>
    <row r="17" spans="1:9" ht="16.2" x14ac:dyDescent="0.3">
      <c r="A17" s="143"/>
      <c r="B17" s="143"/>
      <c r="C17" s="148" t="s">
        <v>503</v>
      </c>
      <c r="D17" s="148"/>
      <c r="E17" s="148"/>
      <c r="F17" s="148"/>
      <c r="G17" s="148"/>
      <c r="H17" s="144"/>
      <c r="I17" s="144"/>
    </row>
    <row r="18" spans="1:9" ht="14.4" x14ac:dyDescent="0.3">
      <c r="A18" s="143"/>
      <c r="B18" s="143"/>
      <c r="C18" s="144"/>
      <c r="D18" s="143"/>
      <c r="E18" s="143"/>
      <c r="F18" s="143"/>
      <c r="G18" s="143"/>
      <c r="H18" s="144"/>
      <c r="I18" s="144"/>
    </row>
    <row r="19" spans="1:9" ht="14.4" x14ac:dyDescent="0.3">
      <c r="A19" s="143"/>
      <c r="B19" s="143"/>
      <c r="C19" s="143"/>
      <c r="D19" s="143"/>
      <c r="E19" s="143"/>
      <c r="F19" s="143"/>
      <c r="G19" s="143"/>
      <c r="H19" s="144"/>
      <c r="I19" s="144"/>
    </row>
    <row r="20" spans="1:9" ht="14.4" x14ac:dyDescent="0.3">
      <c r="A20" s="143"/>
      <c r="B20" s="143"/>
      <c r="C20" s="143"/>
      <c r="D20" s="143"/>
      <c r="E20" s="143"/>
      <c r="F20" s="143"/>
      <c r="G20" s="143"/>
      <c r="H20" s="144"/>
      <c r="I20" s="144"/>
    </row>
    <row r="21" spans="1:9" ht="16.2" x14ac:dyDescent="0.3">
      <c r="A21" s="142"/>
      <c r="B21" s="143"/>
      <c r="C21" s="143"/>
      <c r="D21" s="143"/>
      <c r="E21" s="143"/>
      <c r="F21" s="143"/>
      <c r="G21" s="143"/>
      <c r="H21" s="144"/>
      <c r="I21" s="144"/>
    </row>
    <row r="22" spans="1:9" ht="16.2" x14ac:dyDescent="0.3">
      <c r="A22" s="142"/>
      <c r="B22" s="143"/>
      <c r="C22" s="143"/>
      <c r="D22" s="145"/>
      <c r="E22" s="143"/>
      <c r="F22" s="143"/>
      <c r="G22" s="143"/>
      <c r="H22" s="144"/>
      <c r="I22" s="144"/>
    </row>
    <row r="23" spans="1:9" ht="16.2" x14ac:dyDescent="0.3">
      <c r="A23" s="142"/>
      <c r="B23" s="143"/>
      <c r="C23" s="143"/>
      <c r="D23" s="310"/>
      <c r="E23" s="143"/>
      <c r="F23" s="143"/>
      <c r="G23" s="143"/>
      <c r="H23" s="144"/>
      <c r="I23" s="144"/>
    </row>
    <row r="24" spans="1:9" ht="16.2" x14ac:dyDescent="0.3">
      <c r="A24" s="142"/>
      <c r="B24" s="143"/>
      <c r="C24" s="143"/>
      <c r="D24" s="143"/>
      <c r="E24" s="143"/>
      <c r="F24" s="143"/>
      <c r="G24" s="143"/>
      <c r="H24" s="144"/>
      <c r="I24" s="144"/>
    </row>
    <row r="25" spans="1:9" ht="16.2" x14ac:dyDescent="0.3">
      <c r="A25" s="142"/>
      <c r="B25" s="143"/>
      <c r="C25" s="143"/>
      <c r="D25" s="143"/>
      <c r="E25" s="143"/>
      <c r="F25" s="143"/>
      <c r="G25" s="143"/>
      <c r="H25" s="144"/>
      <c r="I25" s="144"/>
    </row>
    <row r="26" spans="1:9" ht="16.2" x14ac:dyDescent="0.3">
      <c r="A26" s="142"/>
      <c r="B26" s="143"/>
      <c r="C26" s="143"/>
      <c r="D26" s="143"/>
      <c r="E26" s="143"/>
      <c r="F26" s="143"/>
      <c r="G26" s="143"/>
      <c r="H26" s="144"/>
      <c r="I26" s="144"/>
    </row>
    <row r="27" spans="1:9" ht="16.2" x14ac:dyDescent="0.3">
      <c r="A27" s="142"/>
      <c r="B27" s="143"/>
      <c r="C27" s="143"/>
      <c r="D27" s="145"/>
      <c r="E27" s="143"/>
      <c r="F27" s="143"/>
      <c r="G27" s="143"/>
      <c r="H27" s="144"/>
      <c r="I27" s="144"/>
    </row>
    <row r="28" spans="1:9" ht="16.2" x14ac:dyDescent="0.3">
      <c r="A28" s="142"/>
      <c r="B28" s="143"/>
      <c r="C28" s="143"/>
      <c r="D28" s="143"/>
      <c r="E28" s="143"/>
      <c r="F28" s="143"/>
      <c r="G28" s="143"/>
      <c r="H28" s="144"/>
      <c r="I28" s="144"/>
    </row>
    <row r="29" spans="1:9" ht="16.2" x14ac:dyDescent="0.3">
      <c r="A29" s="142"/>
      <c r="B29" s="143"/>
      <c r="C29" s="143"/>
      <c r="D29" s="143"/>
      <c r="E29" s="143"/>
      <c r="F29" s="143"/>
      <c r="G29" s="143"/>
      <c r="H29" s="144"/>
      <c r="I29" s="144"/>
    </row>
    <row r="30" spans="1:9" ht="16.2" x14ac:dyDescent="0.3">
      <c r="A30" s="142"/>
      <c r="B30" s="143"/>
      <c r="C30" s="143"/>
      <c r="D30" s="143"/>
      <c r="E30" s="143"/>
      <c r="F30" s="143"/>
      <c r="G30" s="143"/>
      <c r="H30" s="144"/>
      <c r="I30" s="144"/>
    </row>
    <row r="31" spans="1:9" ht="16.2" x14ac:dyDescent="0.3">
      <c r="A31" s="142"/>
      <c r="B31" s="143"/>
      <c r="C31" s="143"/>
      <c r="D31" s="143"/>
      <c r="E31" s="143"/>
      <c r="F31" s="143"/>
      <c r="G31" s="143"/>
      <c r="H31" s="144"/>
      <c r="I31" s="144"/>
    </row>
    <row r="32" spans="1:9" ht="14.4" x14ac:dyDescent="0.3">
      <c r="A32" s="144"/>
      <c r="B32" s="144"/>
      <c r="C32" s="144"/>
      <c r="D32" s="144"/>
      <c r="E32" s="144"/>
      <c r="F32" s="143"/>
      <c r="G32" s="143"/>
      <c r="H32" s="144"/>
      <c r="I32" s="144"/>
    </row>
    <row r="33" spans="1:9" ht="14.4" x14ac:dyDescent="0.3">
      <c r="A33" s="144"/>
      <c r="B33" s="144"/>
      <c r="C33" s="144"/>
      <c r="D33" s="144"/>
      <c r="E33" s="144"/>
      <c r="F33" s="143"/>
      <c r="G33" s="143"/>
      <c r="H33" s="144"/>
      <c r="I33" s="144"/>
    </row>
    <row r="34" spans="1:9" ht="16.2" x14ac:dyDescent="0.3">
      <c r="A34" s="142"/>
      <c r="B34" s="143"/>
      <c r="C34" s="143"/>
      <c r="D34" s="143"/>
      <c r="E34" s="143"/>
      <c r="F34" s="143"/>
      <c r="G34" s="143"/>
      <c r="H34" s="144"/>
      <c r="I34" s="144"/>
    </row>
    <row r="35" spans="1:9" ht="16.2" x14ac:dyDescent="0.3">
      <c r="A35" s="142"/>
      <c r="B35" s="143"/>
      <c r="C35" s="143"/>
      <c r="D35" s="143"/>
      <c r="E35" s="143"/>
      <c r="F35" s="143"/>
      <c r="G35" s="143"/>
      <c r="H35" s="144"/>
      <c r="I35" s="144"/>
    </row>
    <row r="36" spans="1:9" ht="16.2" x14ac:dyDescent="0.3">
      <c r="A36" s="142"/>
      <c r="B36" s="143"/>
      <c r="C36" s="143"/>
      <c r="D36" s="143"/>
      <c r="E36" s="143"/>
      <c r="F36" s="143"/>
      <c r="G36" s="143"/>
      <c r="H36" s="144"/>
      <c r="I36" s="144"/>
    </row>
    <row r="37" spans="1:9" ht="16.2" x14ac:dyDescent="0.3">
      <c r="A37" s="149"/>
      <c r="B37" s="143"/>
      <c r="C37" s="149"/>
      <c r="D37" s="150"/>
      <c r="E37" s="143"/>
      <c r="F37" s="143"/>
      <c r="G37" s="143"/>
      <c r="H37" s="144"/>
      <c r="I37" s="144"/>
    </row>
    <row r="38" spans="1:9" ht="16.2" x14ac:dyDescent="0.3">
      <c r="A38" s="142"/>
      <c r="B38" s="144"/>
      <c r="C38" s="144"/>
      <c r="D38" s="144"/>
      <c r="E38" s="143"/>
      <c r="F38" s="143"/>
      <c r="G38" s="143"/>
      <c r="H38" s="144"/>
      <c r="I38" s="144"/>
    </row>
    <row r="39" spans="1:9" ht="16.2" x14ac:dyDescent="0.3">
      <c r="A39" s="144"/>
      <c r="B39" s="144"/>
      <c r="C39" s="142" t="s">
        <v>504</v>
      </c>
      <c r="D39" s="150"/>
      <c r="E39" s="143"/>
      <c r="F39" s="143"/>
      <c r="G39" s="143"/>
      <c r="H39" s="144"/>
      <c r="I39" s="144"/>
    </row>
    <row r="40" spans="1:9" ht="14.4" x14ac:dyDescent="0.3">
      <c r="A40" s="144"/>
      <c r="B40" s="144"/>
      <c r="C40" s="144"/>
      <c r="D40" s="144"/>
      <c r="E40" s="144"/>
      <c r="F40" s="144"/>
      <c r="G40" s="144"/>
      <c r="H40" s="144"/>
      <c r="I40" s="144"/>
    </row>
    <row r="41" spans="1:9" ht="14.4" x14ac:dyDescent="0.3">
      <c r="A41" s="144"/>
      <c r="B41" s="144"/>
      <c r="C41" s="144"/>
      <c r="D41" s="144"/>
      <c r="E41" s="144"/>
      <c r="F41" s="144"/>
      <c r="G41" s="144"/>
      <c r="H41" s="144"/>
      <c r="I41" s="144"/>
    </row>
    <row r="42" spans="1:9" ht="14.4" x14ac:dyDescent="0.3">
      <c r="A42" s="144"/>
      <c r="B42" s="144"/>
      <c r="C42" s="144"/>
      <c r="D42" s="144"/>
      <c r="E42" s="144"/>
      <c r="F42" s="144"/>
      <c r="G42" s="144"/>
      <c r="H42" s="144"/>
      <c r="I42" s="144"/>
    </row>
    <row r="43" spans="1:9" ht="14.4" x14ac:dyDescent="0.3">
      <c r="A43" s="144"/>
      <c r="B43" s="144"/>
      <c r="C43" s="144"/>
      <c r="D43" s="144"/>
      <c r="E43" s="144"/>
      <c r="F43" s="144"/>
      <c r="G43" s="144"/>
      <c r="H43" s="144"/>
      <c r="I43" s="144"/>
    </row>
    <row r="44" spans="1:9" ht="14.4" x14ac:dyDescent="0.3">
      <c r="A44" s="144"/>
      <c r="B44" s="144"/>
      <c r="C44" s="144"/>
      <c r="D44" s="144"/>
      <c r="E44" s="144"/>
      <c r="F44" s="144"/>
      <c r="G44" s="144"/>
      <c r="H44" s="144"/>
      <c r="I44" s="144"/>
    </row>
    <row r="45" spans="1:9" ht="14.4" x14ac:dyDescent="0.3">
      <c r="A45" s="143"/>
      <c r="B45" s="143"/>
      <c r="C45" s="143"/>
      <c r="D45" s="145" t="s">
        <v>221</v>
      </c>
      <c r="E45" s="143"/>
      <c r="F45" s="143"/>
      <c r="G45" s="143"/>
      <c r="H45" s="144"/>
      <c r="I45" s="144"/>
    </row>
    <row r="46" spans="1:9" ht="16.2" x14ac:dyDescent="0.3">
      <c r="A46" s="142"/>
      <c r="B46" s="143"/>
      <c r="C46" s="143"/>
      <c r="D46" s="151" t="s">
        <v>505</v>
      </c>
      <c r="E46" s="143"/>
      <c r="F46" s="143"/>
      <c r="G46" s="143"/>
      <c r="H46" s="144"/>
      <c r="I46" s="144"/>
    </row>
    <row r="47" spans="1:9" ht="16.2" x14ac:dyDescent="0.3">
      <c r="A47" s="142"/>
      <c r="B47" s="143"/>
      <c r="C47" s="143"/>
      <c r="D47" s="151"/>
      <c r="E47" s="143"/>
      <c r="F47" s="143"/>
      <c r="G47" s="143"/>
      <c r="H47" s="144"/>
      <c r="I47" s="144"/>
    </row>
    <row r="48" spans="1:9" ht="16.2" x14ac:dyDescent="0.3">
      <c r="A48" s="142"/>
      <c r="B48" s="143"/>
      <c r="C48" s="143"/>
      <c r="D48" s="143"/>
      <c r="E48" s="143"/>
      <c r="F48" s="143"/>
      <c r="G48" s="143"/>
      <c r="H48" s="144"/>
      <c r="I48" s="144"/>
    </row>
    <row r="49" spans="1:9" ht="14.4" x14ac:dyDescent="0.3">
      <c r="A49" s="143"/>
      <c r="B49" s="143"/>
      <c r="C49" s="143"/>
      <c r="D49" s="145" t="s">
        <v>170</v>
      </c>
      <c r="E49" s="143"/>
      <c r="F49" s="143"/>
      <c r="G49" s="143"/>
      <c r="H49" s="144"/>
      <c r="I49" s="144"/>
    </row>
    <row r="50" spans="1:9" ht="16.2" x14ac:dyDescent="0.3">
      <c r="A50" s="147"/>
      <c r="B50" s="143"/>
      <c r="C50" s="143"/>
      <c r="D50" s="145" t="s">
        <v>381</v>
      </c>
      <c r="E50" s="143"/>
      <c r="F50" s="143"/>
      <c r="G50" s="143"/>
      <c r="H50" s="144"/>
      <c r="I50" s="144"/>
    </row>
    <row r="51" spans="1:9" ht="16.2" x14ac:dyDescent="0.3">
      <c r="A51" s="142"/>
      <c r="B51" s="143"/>
      <c r="C51" s="143"/>
      <c r="D51" s="143"/>
      <c r="E51" s="143"/>
      <c r="F51" s="143"/>
      <c r="G51" s="143"/>
      <c r="H51" s="144"/>
      <c r="I51" s="144"/>
    </row>
    <row r="52" spans="1:9" ht="16.2" x14ac:dyDescent="0.3">
      <c r="A52" s="142"/>
      <c r="B52" s="143"/>
      <c r="C52" s="143"/>
      <c r="D52" s="143"/>
      <c r="E52" s="143"/>
      <c r="F52" s="143"/>
      <c r="G52" s="143"/>
      <c r="H52" s="144"/>
      <c r="I52" s="144"/>
    </row>
    <row r="53" spans="1:9" ht="16.2" x14ac:dyDescent="0.3">
      <c r="A53" s="142"/>
      <c r="B53" s="143"/>
      <c r="C53" s="143"/>
      <c r="D53" s="143"/>
      <c r="E53" s="143"/>
      <c r="F53" s="143"/>
      <c r="G53" s="143"/>
      <c r="H53" s="144"/>
      <c r="I53" s="144"/>
    </row>
    <row r="54" spans="1:9" ht="14.4" x14ac:dyDescent="0.3">
      <c r="A54" s="143"/>
      <c r="B54" s="143"/>
      <c r="C54" s="143"/>
      <c r="D54" s="143"/>
      <c r="E54" s="143"/>
      <c r="F54" s="143"/>
      <c r="G54" s="143"/>
      <c r="H54" s="144"/>
      <c r="I54" s="144"/>
    </row>
    <row r="55" spans="1:9" ht="14.4" x14ac:dyDescent="0.3">
      <c r="A55" s="143"/>
      <c r="B55" s="143"/>
      <c r="C55" s="143"/>
      <c r="D55" s="143"/>
      <c r="E55" s="143"/>
      <c r="F55" s="143"/>
      <c r="G55" s="143"/>
      <c r="H55" s="144"/>
      <c r="I55" s="144"/>
    </row>
    <row r="56" spans="1:9" ht="14.4" x14ac:dyDescent="0.3">
      <c r="A56" s="143"/>
      <c r="B56" s="143"/>
      <c r="C56" s="143"/>
      <c r="D56" s="310" t="s">
        <v>278</v>
      </c>
      <c r="E56" s="143"/>
      <c r="F56" s="143"/>
      <c r="G56" s="143"/>
      <c r="H56" s="144"/>
      <c r="I56" s="144"/>
    </row>
    <row r="57" spans="1:9" ht="14.4" x14ac:dyDescent="0.3">
      <c r="A57" s="143"/>
      <c r="B57" s="143"/>
      <c r="C57" s="143"/>
      <c r="D57" s="310" t="s">
        <v>279</v>
      </c>
      <c r="E57" s="143"/>
      <c r="F57" s="143"/>
      <c r="G57" s="143"/>
      <c r="H57" s="144"/>
      <c r="I57" s="144"/>
    </row>
    <row r="58" spans="1:9" ht="14.4" x14ac:dyDescent="0.3">
      <c r="A58" s="143"/>
      <c r="B58" s="143"/>
      <c r="C58" s="143"/>
      <c r="D58" s="143"/>
      <c r="E58" s="143"/>
      <c r="F58" s="143"/>
      <c r="G58" s="143"/>
      <c r="H58" s="144"/>
      <c r="I58" s="144"/>
    </row>
    <row r="59" spans="1:9" ht="14.4" x14ac:dyDescent="0.3">
      <c r="A59" s="143"/>
      <c r="B59" s="143"/>
      <c r="C59" s="143"/>
      <c r="D59" s="143"/>
      <c r="E59" s="143"/>
      <c r="F59" s="143"/>
      <c r="G59" s="143"/>
      <c r="H59" s="144"/>
      <c r="I59" s="144"/>
    </row>
    <row r="60" spans="1:9" ht="14.4" x14ac:dyDescent="0.3">
      <c r="A60" s="143"/>
      <c r="B60" s="143"/>
      <c r="C60" s="143"/>
      <c r="D60" s="143"/>
      <c r="E60" s="143"/>
      <c r="F60" s="143"/>
      <c r="G60" s="143"/>
      <c r="H60" s="144"/>
      <c r="I60" s="144"/>
    </row>
    <row r="61" spans="1:9" ht="14.4" x14ac:dyDescent="0.3">
      <c r="A61" s="143"/>
      <c r="B61" s="143"/>
      <c r="C61" s="143"/>
      <c r="D61" s="143"/>
      <c r="E61" s="143"/>
      <c r="F61" s="143"/>
      <c r="G61" s="143"/>
      <c r="H61" s="144"/>
      <c r="I61" s="144"/>
    </row>
    <row r="62" spans="1:9" ht="16.2" x14ac:dyDescent="0.3">
      <c r="A62" s="142"/>
      <c r="B62" s="143"/>
      <c r="C62" s="143"/>
      <c r="D62" s="143"/>
      <c r="E62" s="143"/>
      <c r="F62" s="143"/>
      <c r="G62" s="143"/>
      <c r="H62" s="144"/>
      <c r="I62" s="144"/>
    </row>
    <row r="63" spans="1:9" ht="16.2" x14ac:dyDescent="0.3">
      <c r="A63" s="142"/>
      <c r="B63" s="143"/>
      <c r="C63" s="143"/>
      <c r="D63" s="145" t="s">
        <v>484</v>
      </c>
      <c r="E63" s="143"/>
      <c r="F63" s="143"/>
      <c r="G63" s="143"/>
      <c r="H63" s="144"/>
      <c r="I63" s="144"/>
    </row>
    <row r="64" spans="1:9" ht="14.4" x14ac:dyDescent="0.3">
      <c r="A64" s="324" t="s">
        <v>485</v>
      </c>
      <c r="B64" s="324"/>
      <c r="C64" s="324"/>
      <c r="D64" s="324"/>
      <c r="E64" s="324"/>
      <c r="F64" s="324"/>
      <c r="G64" s="324"/>
      <c r="H64" s="324"/>
      <c r="I64" s="144"/>
    </row>
    <row r="65" spans="1:9" ht="16.2" x14ac:dyDescent="0.3">
      <c r="A65" s="142"/>
      <c r="B65" s="143"/>
      <c r="C65" s="143"/>
      <c r="D65" s="143"/>
      <c r="E65" s="143"/>
      <c r="F65" s="143"/>
      <c r="G65" s="143"/>
      <c r="H65" s="144"/>
      <c r="I65" s="144"/>
    </row>
    <row r="66" spans="1:9" ht="16.2" x14ac:dyDescent="0.3">
      <c r="A66" s="142"/>
      <c r="B66" s="143"/>
      <c r="C66" s="143"/>
      <c r="D66" s="143"/>
      <c r="E66" s="143"/>
      <c r="F66" s="143"/>
      <c r="G66" s="143"/>
      <c r="H66" s="144"/>
      <c r="I66" s="144"/>
    </row>
    <row r="67" spans="1:9" ht="16.2" x14ac:dyDescent="0.3">
      <c r="A67" s="142"/>
      <c r="B67" s="143"/>
      <c r="C67" s="143"/>
      <c r="D67" s="143"/>
      <c r="E67" s="143"/>
      <c r="F67" s="143"/>
      <c r="G67" s="143"/>
      <c r="H67" s="144"/>
      <c r="I67" s="144"/>
    </row>
    <row r="68" spans="1:9" ht="16.2" x14ac:dyDescent="0.3">
      <c r="A68" s="142"/>
      <c r="B68" s="143"/>
      <c r="C68" s="143"/>
      <c r="D68" s="145" t="s">
        <v>239</v>
      </c>
      <c r="E68" s="143"/>
      <c r="F68" s="143"/>
      <c r="G68" s="143"/>
      <c r="H68" s="144"/>
      <c r="I68" s="144"/>
    </row>
    <row r="69" spans="1:9" ht="16.2" x14ac:dyDescent="0.3">
      <c r="A69" s="142"/>
      <c r="B69" s="143"/>
      <c r="C69" s="143"/>
      <c r="D69" s="143"/>
      <c r="E69" s="143"/>
      <c r="F69" s="143"/>
      <c r="G69" s="143"/>
      <c r="H69" s="144"/>
      <c r="I69" s="144"/>
    </row>
    <row r="70" spans="1:9" ht="16.2" x14ac:dyDescent="0.3">
      <c r="A70" s="142"/>
      <c r="B70" s="143"/>
      <c r="C70" s="143"/>
      <c r="D70" s="143"/>
      <c r="E70" s="143"/>
      <c r="F70" s="143"/>
      <c r="G70" s="143"/>
      <c r="H70" s="144"/>
      <c r="I70" s="144"/>
    </row>
    <row r="71" spans="1:9" ht="16.2" x14ac:dyDescent="0.3">
      <c r="A71" s="142"/>
      <c r="B71" s="143"/>
      <c r="C71" s="143"/>
      <c r="D71" s="143"/>
      <c r="E71" s="143"/>
      <c r="F71" s="143"/>
      <c r="G71" s="143"/>
      <c r="H71" s="144"/>
      <c r="I71" s="144"/>
    </row>
    <row r="72" spans="1:9" ht="16.2" x14ac:dyDescent="0.3">
      <c r="A72" s="142"/>
      <c r="B72" s="143"/>
      <c r="C72" s="143"/>
      <c r="D72" s="143"/>
      <c r="E72" s="143"/>
      <c r="F72" s="143"/>
      <c r="G72" s="143"/>
      <c r="H72" s="144"/>
      <c r="I72" s="144"/>
    </row>
    <row r="73" spans="1:9" ht="16.2" x14ac:dyDescent="0.3">
      <c r="A73" s="142"/>
      <c r="B73" s="143"/>
      <c r="C73" s="143"/>
      <c r="D73" s="143"/>
      <c r="E73" s="143"/>
      <c r="F73" s="143"/>
      <c r="G73" s="143"/>
      <c r="H73" s="144"/>
      <c r="I73" s="144"/>
    </row>
    <row r="74" spans="1:9" ht="16.2" x14ac:dyDescent="0.3">
      <c r="A74" s="142"/>
      <c r="B74" s="143"/>
      <c r="C74" s="143"/>
      <c r="D74" s="143"/>
      <c r="E74" s="143"/>
      <c r="F74" s="143"/>
      <c r="G74" s="143"/>
      <c r="H74" s="144"/>
      <c r="I74" s="144"/>
    </row>
    <row r="75" spans="1:9" ht="16.2" x14ac:dyDescent="0.3">
      <c r="A75" s="142"/>
      <c r="B75" s="143"/>
      <c r="C75" s="143"/>
      <c r="D75" s="143"/>
      <c r="E75" s="143"/>
      <c r="F75" s="143"/>
      <c r="G75" s="143"/>
      <c r="H75" s="144"/>
      <c r="I75" s="144"/>
    </row>
    <row r="76" spans="1:9" ht="16.2" x14ac:dyDescent="0.3">
      <c r="A76" s="142"/>
      <c r="B76" s="143"/>
      <c r="C76" s="143"/>
      <c r="D76" s="143"/>
      <c r="E76" s="143"/>
      <c r="F76" s="143"/>
      <c r="G76" s="143"/>
      <c r="H76" s="144"/>
      <c r="I76" s="144"/>
    </row>
    <row r="77" spans="1:9" ht="16.2" x14ac:dyDescent="0.3">
      <c r="A77" s="142"/>
      <c r="B77" s="143"/>
      <c r="C77" s="143"/>
      <c r="D77" s="143"/>
      <c r="E77" s="143"/>
      <c r="F77" s="143"/>
      <c r="G77" s="143"/>
      <c r="H77" s="144"/>
      <c r="I77" s="144"/>
    </row>
    <row r="78" spans="1:9" ht="16.2" x14ac:dyDescent="0.3">
      <c r="A78" s="142"/>
      <c r="B78" s="143"/>
      <c r="C78" s="143"/>
      <c r="D78" s="143"/>
      <c r="E78" s="143"/>
      <c r="F78" s="143"/>
      <c r="G78" s="143"/>
      <c r="H78" s="144"/>
      <c r="I78" s="144"/>
    </row>
    <row r="79" spans="1:9" ht="16.2" x14ac:dyDescent="0.3">
      <c r="A79" s="142"/>
      <c r="B79" s="143"/>
      <c r="C79" s="143"/>
      <c r="D79" s="143"/>
      <c r="E79" s="143"/>
      <c r="F79" s="143"/>
      <c r="G79" s="143"/>
      <c r="H79" s="144"/>
      <c r="I79" s="144"/>
    </row>
    <row r="80" spans="1:9" ht="11.1" customHeight="1" x14ac:dyDescent="0.3">
      <c r="A80" s="149" t="s">
        <v>405</v>
      </c>
      <c r="B80" s="143"/>
      <c r="C80" s="143"/>
      <c r="D80" s="143"/>
      <c r="E80" s="143"/>
      <c r="F80" s="143"/>
      <c r="G80" s="143"/>
      <c r="H80" s="144"/>
      <c r="I80" s="144"/>
    </row>
    <row r="81" spans="1:9" ht="11.1" customHeight="1" x14ac:dyDescent="0.3">
      <c r="A81" s="149" t="s">
        <v>403</v>
      </c>
      <c r="B81" s="143"/>
      <c r="C81" s="143"/>
      <c r="D81" s="143"/>
      <c r="E81" s="143"/>
      <c r="F81" s="143"/>
      <c r="G81" s="143"/>
      <c r="H81" s="144"/>
      <c r="I81" s="144"/>
    </row>
    <row r="82" spans="1:9" ht="11.1" customHeight="1" x14ac:dyDescent="0.3">
      <c r="A82" s="149" t="s">
        <v>404</v>
      </c>
      <c r="B82" s="143"/>
      <c r="C82" s="149"/>
      <c r="D82" s="150"/>
      <c r="E82" s="143"/>
      <c r="F82" s="143"/>
      <c r="G82" s="143"/>
      <c r="H82" s="144"/>
      <c r="I82" s="144"/>
    </row>
    <row r="83" spans="1:9" ht="11.1" customHeight="1" x14ac:dyDescent="0.3">
      <c r="A83" s="152" t="s">
        <v>280</v>
      </c>
      <c r="B83" s="143"/>
      <c r="C83" s="143"/>
      <c r="D83" s="143"/>
      <c r="E83" s="143"/>
      <c r="F83" s="143"/>
      <c r="G83" s="143"/>
      <c r="H83" s="144"/>
      <c r="I83" s="144"/>
    </row>
    <row r="84" spans="1:9" ht="14.4" x14ac:dyDescent="0.3">
      <c r="A84" s="143"/>
      <c r="B84" s="143"/>
      <c r="C84" s="143"/>
      <c r="D84" s="143"/>
      <c r="E84" s="143"/>
      <c r="F84" s="143"/>
      <c r="G84" s="143"/>
      <c r="H84" s="144"/>
      <c r="I84" s="144"/>
    </row>
    <row r="85" spans="1:9" ht="14.4" x14ac:dyDescent="0.3">
      <c r="A85" s="322" t="s">
        <v>281</v>
      </c>
      <c r="B85" s="322"/>
      <c r="C85" s="322"/>
      <c r="D85" s="322"/>
      <c r="E85" s="322"/>
      <c r="F85" s="322"/>
      <c r="G85" s="322"/>
      <c r="H85" s="144"/>
      <c r="I85" s="144"/>
    </row>
    <row r="86" spans="1:9" ht="6.9" customHeight="1" x14ac:dyDescent="0.3">
      <c r="A86" s="153"/>
      <c r="B86" s="153"/>
      <c r="C86" s="153"/>
      <c r="D86" s="153"/>
      <c r="E86" s="153"/>
      <c r="F86" s="153"/>
      <c r="G86" s="153"/>
      <c r="H86" s="144"/>
      <c r="I86" s="144"/>
    </row>
    <row r="87" spans="1:9" ht="14.4" x14ac:dyDescent="0.3">
      <c r="A87" s="154" t="s">
        <v>41</v>
      </c>
      <c r="B87" s="155" t="s">
        <v>42</v>
      </c>
      <c r="C87" s="155"/>
      <c r="D87" s="155"/>
      <c r="E87" s="155"/>
      <c r="F87" s="155"/>
      <c r="G87" s="156" t="s">
        <v>43</v>
      </c>
      <c r="H87" s="144"/>
      <c r="I87" s="144"/>
    </row>
    <row r="88" spans="1:9" ht="6.9" customHeight="1" x14ac:dyDescent="0.3">
      <c r="A88" s="157"/>
      <c r="B88" s="157"/>
      <c r="C88" s="157"/>
      <c r="D88" s="157"/>
      <c r="E88" s="157"/>
      <c r="F88" s="157"/>
      <c r="G88" s="158"/>
      <c r="H88" s="144"/>
      <c r="I88" s="144"/>
    </row>
    <row r="89" spans="1:9" ht="12.9" customHeight="1" x14ac:dyDescent="0.3">
      <c r="A89" s="159" t="s">
        <v>44</v>
      </c>
      <c r="B89" s="160" t="s">
        <v>475</v>
      </c>
      <c r="C89" s="153"/>
      <c r="D89" s="153"/>
      <c r="E89" s="153"/>
      <c r="F89" s="153"/>
      <c r="G89" s="232">
        <v>4</v>
      </c>
      <c r="H89" s="144"/>
      <c r="I89" s="144"/>
    </row>
    <row r="90" spans="1:9" ht="12.9" customHeight="1" x14ac:dyDescent="0.3">
      <c r="A90" s="159" t="s">
        <v>45</v>
      </c>
      <c r="B90" s="160" t="s">
        <v>483</v>
      </c>
      <c r="C90" s="153"/>
      <c r="D90" s="153"/>
      <c r="E90" s="153"/>
      <c r="F90" s="153"/>
      <c r="G90" s="232">
        <v>5</v>
      </c>
      <c r="H90" s="144"/>
      <c r="I90" s="144"/>
    </row>
    <row r="91" spans="1:9" ht="12.9" customHeight="1" x14ac:dyDescent="0.3">
      <c r="A91" s="159" t="s">
        <v>46</v>
      </c>
      <c r="B91" s="160" t="s">
        <v>471</v>
      </c>
      <c r="C91" s="153"/>
      <c r="D91" s="153"/>
      <c r="E91" s="153"/>
      <c r="F91" s="153"/>
      <c r="G91" s="275">
        <v>6</v>
      </c>
      <c r="H91" s="144"/>
      <c r="I91" s="144"/>
    </row>
    <row r="92" spans="1:9" ht="12.9" customHeight="1" x14ac:dyDescent="0.3">
      <c r="A92" s="159" t="s">
        <v>47</v>
      </c>
      <c r="B92" s="160" t="s">
        <v>249</v>
      </c>
      <c r="C92" s="153"/>
      <c r="D92" s="153"/>
      <c r="E92" s="153"/>
      <c r="F92" s="153"/>
      <c r="G92" s="275">
        <v>7</v>
      </c>
      <c r="H92" s="144"/>
      <c r="I92" s="144"/>
    </row>
    <row r="93" spans="1:9" ht="12.9" customHeight="1" x14ac:dyDescent="0.3">
      <c r="A93" s="159" t="s">
        <v>48</v>
      </c>
      <c r="B93" s="160" t="s">
        <v>222</v>
      </c>
      <c r="C93" s="153"/>
      <c r="D93" s="153"/>
      <c r="E93" s="153"/>
      <c r="F93" s="153"/>
      <c r="G93" s="275">
        <v>8</v>
      </c>
      <c r="H93" s="144"/>
      <c r="I93" s="144"/>
    </row>
    <row r="94" spans="1:9" ht="12.9" customHeight="1" x14ac:dyDescent="0.3">
      <c r="A94" s="159" t="s">
        <v>49</v>
      </c>
      <c r="B94" s="160" t="s">
        <v>235</v>
      </c>
      <c r="C94" s="153"/>
      <c r="D94" s="153"/>
      <c r="E94" s="153"/>
      <c r="F94" s="153"/>
      <c r="G94" s="275">
        <v>10</v>
      </c>
      <c r="H94" s="144"/>
      <c r="I94" s="144"/>
    </row>
    <row r="95" spans="1:9" ht="12.9" customHeight="1" x14ac:dyDescent="0.3">
      <c r="A95" s="159" t="s">
        <v>50</v>
      </c>
      <c r="B95" s="160" t="s">
        <v>233</v>
      </c>
      <c r="C95" s="153"/>
      <c r="D95" s="153"/>
      <c r="E95" s="153"/>
      <c r="F95" s="153"/>
      <c r="G95" s="275">
        <v>12</v>
      </c>
      <c r="H95" s="144"/>
      <c r="I95" s="144"/>
    </row>
    <row r="96" spans="1:9" ht="12.9" customHeight="1" x14ac:dyDescent="0.3">
      <c r="A96" s="159" t="s">
        <v>51</v>
      </c>
      <c r="B96" s="160" t="s">
        <v>234</v>
      </c>
      <c r="C96" s="153"/>
      <c r="D96" s="153"/>
      <c r="E96" s="153"/>
      <c r="F96" s="153"/>
      <c r="G96" s="275">
        <v>13</v>
      </c>
      <c r="H96" s="144"/>
      <c r="I96" s="144"/>
    </row>
    <row r="97" spans="1:9" ht="12.9" customHeight="1" x14ac:dyDescent="0.3">
      <c r="A97" s="159" t="s">
        <v>52</v>
      </c>
      <c r="B97" s="160" t="s">
        <v>223</v>
      </c>
      <c r="C97" s="153"/>
      <c r="D97" s="153"/>
      <c r="E97" s="153"/>
      <c r="F97" s="153"/>
      <c r="G97" s="275">
        <v>14</v>
      </c>
      <c r="H97" s="144"/>
      <c r="I97" s="144"/>
    </row>
    <row r="98" spans="1:9" ht="12.9" customHeight="1" x14ac:dyDescent="0.3">
      <c r="A98" s="159" t="s">
        <v>73</v>
      </c>
      <c r="B98" s="160" t="s">
        <v>153</v>
      </c>
      <c r="C98" s="153"/>
      <c r="D98" s="153"/>
      <c r="E98" s="153"/>
      <c r="F98" s="153"/>
      <c r="G98" s="275">
        <v>15</v>
      </c>
      <c r="H98" s="144"/>
      <c r="I98" s="144"/>
    </row>
    <row r="99" spans="1:9" ht="12.9" customHeight="1" x14ac:dyDescent="0.3">
      <c r="A99" s="159" t="s">
        <v>87</v>
      </c>
      <c r="B99" s="160" t="s">
        <v>255</v>
      </c>
      <c r="C99" s="160"/>
      <c r="D99" s="160"/>
      <c r="E99" s="153"/>
      <c r="F99" s="153"/>
      <c r="G99" s="275">
        <v>16</v>
      </c>
      <c r="H99" s="144"/>
      <c r="I99" s="144"/>
    </row>
    <row r="100" spans="1:9" ht="12.9" customHeight="1" x14ac:dyDescent="0.3">
      <c r="A100" s="159" t="s">
        <v>88</v>
      </c>
      <c r="B100" s="160" t="s">
        <v>224</v>
      </c>
      <c r="C100" s="153"/>
      <c r="D100" s="153"/>
      <c r="E100" s="153"/>
      <c r="F100" s="153"/>
      <c r="G100" s="275">
        <v>17</v>
      </c>
      <c r="H100" s="144"/>
      <c r="I100" s="144"/>
    </row>
    <row r="101" spans="1:9" ht="12.9" customHeight="1" x14ac:dyDescent="0.3">
      <c r="A101" s="159" t="s">
        <v>104</v>
      </c>
      <c r="B101" s="160" t="s">
        <v>282</v>
      </c>
      <c r="C101" s="153"/>
      <c r="D101" s="153"/>
      <c r="E101" s="153"/>
      <c r="F101" s="153"/>
      <c r="G101" s="275">
        <v>19</v>
      </c>
      <c r="H101" s="144"/>
      <c r="I101" s="144"/>
    </row>
    <row r="102" spans="1:9" ht="12.9" customHeight="1" x14ac:dyDescent="0.3">
      <c r="A102" s="159" t="s">
        <v>105</v>
      </c>
      <c r="B102" s="160" t="s">
        <v>225</v>
      </c>
      <c r="C102" s="153"/>
      <c r="D102" s="153"/>
      <c r="E102" s="153"/>
      <c r="F102" s="153"/>
      <c r="G102" s="275">
        <v>20</v>
      </c>
      <c r="H102" s="144"/>
      <c r="I102" s="144"/>
    </row>
    <row r="103" spans="1:9" ht="12.9" customHeight="1" x14ac:dyDescent="0.3">
      <c r="A103" s="159" t="s">
        <v>107</v>
      </c>
      <c r="B103" s="160" t="s">
        <v>236</v>
      </c>
      <c r="C103" s="153"/>
      <c r="D103" s="153"/>
      <c r="E103" s="153"/>
      <c r="F103" s="153"/>
      <c r="G103" s="275">
        <v>21</v>
      </c>
      <c r="H103" s="144"/>
      <c r="I103" s="144"/>
    </row>
    <row r="104" spans="1:9" ht="12.9" customHeight="1" x14ac:dyDescent="0.3">
      <c r="A104" s="159" t="s">
        <v>195</v>
      </c>
      <c r="B104" s="160" t="s">
        <v>226</v>
      </c>
      <c r="C104" s="153"/>
      <c r="D104" s="153"/>
      <c r="E104" s="153"/>
      <c r="F104" s="153"/>
      <c r="G104" s="275">
        <v>22</v>
      </c>
      <c r="H104" s="144"/>
      <c r="I104" s="144"/>
    </row>
    <row r="105" spans="1:9" ht="12.9" customHeight="1" x14ac:dyDescent="0.3">
      <c r="A105" s="159" t="s">
        <v>205</v>
      </c>
      <c r="B105" s="160" t="s">
        <v>227</v>
      </c>
      <c r="C105" s="153"/>
      <c r="D105" s="153"/>
      <c r="E105" s="153"/>
      <c r="F105" s="153"/>
      <c r="G105" s="275">
        <v>23</v>
      </c>
      <c r="H105" s="144"/>
      <c r="I105" s="144"/>
    </row>
    <row r="106" spans="1:9" ht="12.9" customHeight="1" x14ac:dyDescent="0.3">
      <c r="A106" s="159" t="s">
        <v>206</v>
      </c>
      <c r="B106" s="160" t="s">
        <v>228</v>
      </c>
      <c r="C106" s="153"/>
      <c r="D106" s="153"/>
      <c r="E106" s="153"/>
      <c r="F106" s="153"/>
      <c r="G106" s="275">
        <v>24</v>
      </c>
      <c r="H106" s="144"/>
      <c r="I106" s="144"/>
    </row>
    <row r="107" spans="1:9" ht="12.9" customHeight="1" x14ac:dyDescent="0.3">
      <c r="A107" s="159" t="s">
        <v>263</v>
      </c>
      <c r="B107" s="160" t="s">
        <v>285</v>
      </c>
      <c r="C107" s="153"/>
      <c r="D107" s="153"/>
      <c r="E107" s="153"/>
      <c r="F107" s="153"/>
      <c r="G107" s="275">
        <v>25</v>
      </c>
      <c r="H107" s="144"/>
      <c r="I107" s="144"/>
    </row>
    <row r="108" spans="1:9" ht="12.9" customHeight="1" x14ac:dyDescent="0.3">
      <c r="A108" s="159" t="s">
        <v>286</v>
      </c>
      <c r="B108" s="160" t="s">
        <v>229</v>
      </c>
      <c r="C108" s="153"/>
      <c r="D108" s="153"/>
      <c r="E108" s="153"/>
      <c r="F108" s="153"/>
      <c r="G108" s="275">
        <v>26</v>
      </c>
      <c r="H108" s="144"/>
      <c r="I108" s="144"/>
    </row>
    <row r="109" spans="1:9" ht="12.9" customHeight="1" x14ac:dyDescent="0.3">
      <c r="A109" s="159" t="s">
        <v>476</v>
      </c>
      <c r="B109" s="160" t="s">
        <v>230</v>
      </c>
      <c r="C109" s="153"/>
      <c r="D109" s="153"/>
      <c r="E109" s="153"/>
      <c r="F109" s="153"/>
      <c r="G109" s="276">
        <v>27</v>
      </c>
      <c r="H109" s="144"/>
      <c r="I109" s="144"/>
    </row>
    <row r="110" spans="1:9" ht="6.9" customHeight="1" x14ac:dyDescent="0.3">
      <c r="A110" s="159"/>
      <c r="B110" s="153"/>
      <c r="C110" s="153"/>
      <c r="D110" s="153"/>
      <c r="E110" s="153"/>
      <c r="F110" s="153"/>
      <c r="G110" s="161"/>
      <c r="H110" s="144"/>
      <c r="I110" s="144"/>
    </row>
    <row r="111" spans="1:9" ht="14.4" x14ac:dyDescent="0.3">
      <c r="A111" s="154" t="s">
        <v>53</v>
      </c>
      <c r="B111" s="155" t="s">
        <v>42</v>
      </c>
      <c r="C111" s="155"/>
      <c r="D111" s="155"/>
      <c r="E111" s="155"/>
      <c r="F111" s="155"/>
      <c r="G111" s="156" t="s">
        <v>43</v>
      </c>
      <c r="H111" s="144"/>
      <c r="I111" s="144"/>
    </row>
    <row r="112" spans="1:9" ht="6.9" customHeight="1" x14ac:dyDescent="0.3">
      <c r="A112" s="162"/>
      <c r="B112" s="157"/>
      <c r="C112" s="157"/>
      <c r="D112" s="157"/>
      <c r="E112" s="157"/>
      <c r="F112" s="157"/>
      <c r="G112" s="163"/>
      <c r="H112" s="144"/>
      <c r="I112" s="144"/>
    </row>
    <row r="113" spans="1:9" ht="12.9" customHeight="1" x14ac:dyDescent="0.3">
      <c r="A113" s="159" t="s">
        <v>44</v>
      </c>
      <c r="B113" s="160" t="s">
        <v>475</v>
      </c>
      <c r="C113" s="153"/>
      <c r="D113" s="153"/>
      <c r="E113" s="153"/>
      <c r="F113" s="153"/>
      <c r="G113" s="232">
        <v>4</v>
      </c>
      <c r="H113" s="144"/>
      <c r="I113" s="144"/>
    </row>
    <row r="114" spans="1:9" ht="12.9" customHeight="1" x14ac:dyDescent="0.3">
      <c r="A114" s="159" t="s">
        <v>45</v>
      </c>
      <c r="B114" s="160" t="s">
        <v>474</v>
      </c>
      <c r="C114" s="153"/>
      <c r="D114" s="153"/>
      <c r="E114" s="153"/>
      <c r="F114" s="153"/>
      <c r="G114" s="232">
        <v>5</v>
      </c>
      <c r="H114" s="144"/>
      <c r="I114" s="144"/>
    </row>
    <row r="115" spans="1:9" ht="12.9" customHeight="1" x14ac:dyDescent="0.3">
      <c r="A115" s="159" t="s">
        <v>46</v>
      </c>
      <c r="B115" s="160" t="s">
        <v>472</v>
      </c>
      <c r="C115" s="153"/>
      <c r="D115" s="153"/>
      <c r="E115" s="153"/>
      <c r="F115" s="153"/>
      <c r="G115" s="232">
        <v>6</v>
      </c>
      <c r="H115" s="144"/>
      <c r="I115" s="144"/>
    </row>
    <row r="116" spans="1:9" ht="12.9" customHeight="1" x14ac:dyDescent="0.3">
      <c r="A116" s="159" t="s">
        <v>47</v>
      </c>
      <c r="B116" s="160" t="s">
        <v>473</v>
      </c>
      <c r="C116" s="153"/>
      <c r="D116" s="153"/>
      <c r="E116" s="153"/>
      <c r="F116" s="153"/>
      <c r="G116" s="232">
        <v>7</v>
      </c>
      <c r="H116" s="144"/>
      <c r="I116" s="144"/>
    </row>
    <row r="117" spans="1:9" ht="12.9" customHeight="1" x14ac:dyDescent="0.3">
      <c r="A117" s="159" t="s">
        <v>48</v>
      </c>
      <c r="B117" s="160" t="s">
        <v>231</v>
      </c>
      <c r="C117" s="153"/>
      <c r="D117" s="153"/>
      <c r="E117" s="153"/>
      <c r="F117" s="153"/>
      <c r="G117" s="232">
        <v>9</v>
      </c>
      <c r="H117" s="144"/>
      <c r="I117" s="144"/>
    </row>
    <row r="118" spans="1:9" ht="12.9" customHeight="1" x14ac:dyDescent="0.3">
      <c r="A118" s="159" t="s">
        <v>49</v>
      </c>
      <c r="B118" s="160" t="s">
        <v>232</v>
      </c>
      <c r="C118" s="153"/>
      <c r="D118" s="153"/>
      <c r="E118" s="153"/>
      <c r="F118" s="153"/>
      <c r="G118" s="232">
        <v>9</v>
      </c>
      <c r="H118" s="144"/>
      <c r="I118" s="144"/>
    </row>
    <row r="119" spans="1:9" ht="12.9" customHeight="1" x14ac:dyDescent="0.3">
      <c r="A119" s="159" t="s">
        <v>50</v>
      </c>
      <c r="B119" s="160" t="s">
        <v>237</v>
      </c>
      <c r="C119" s="153"/>
      <c r="D119" s="153"/>
      <c r="E119" s="153"/>
      <c r="F119" s="153"/>
      <c r="G119" s="232">
        <v>11</v>
      </c>
      <c r="H119" s="144"/>
      <c r="I119" s="144"/>
    </row>
    <row r="120" spans="1:9" ht="12.9" customHeight="1" x14ac:dyDescent="0.3">
      <c r="A120" s="159" t="s">
        <v>51</v>
      </c>
      <c r="B120" s="160" t="s">
        <v>238</v>
      </c>
      <c r="C120" s="153"/>
      <c r="D120" s="153"/>
      <c r="E120" s="153"/>
      <c r="F120" s="153"/>
      <c r="G120" s="232">
        <v>11</v>
      </c>
      <c r="H120" s="144"/>
      <c r="I120" s="144"/>
    </row>
    <row r="121" spans="1:9" ht="12.9" customHeight="1" x14ac:dyDescent="0.3">
      <c r="A121" s="159" t="s">
        <v>52</v>
      </c>
      <c r="B121" s="160" t="s">
        <v>233</v>
      </c>
      <c r="C121" s="153"/>
      <c r="D121" s="153"/>
      <c r="E121" s="153"/>
      <c r="F121" s="153"/>
      <c r="G121" s="232">
        <v>12</v>
      </c>
      <c r="H121" s="144"/>
      <c r="I121" s="144"/>
    </row>
    <row r="122" spans="1:9" ht="12.9" customHeight="1" x14ac:dyDescent="0.3">
      <c r="A122" s="159" t="s">
        <v>73</v>
      </c>
      <c r="B122" s="160" t="s">
        <v>234</v>
      </c>
      <c r="C122" s="153"/>
      <c r="D122" s="153"/>
      <c r="E122" s="153"/>
      <c r="F122" s="153"/>
      <c r="G122" s="232">
        <v>13</v>
      </c>
      <c r="H122" s="144"/>
      <c r="I122" s="144"/>
    </row>
    <row r="123" spans="1:9" ht="12.9" customHeight="1" x14ac:dyDescent="0.3">
      <c r="A123" s="159" t="s">
        <v>87</v>
      </c>
      <c r="B123" s="160" t="s">
        <v>223</v>
      </c>
      <c r="C123" s="153"/>
      <c r="D123" s="153"/>
      <c r="E123" s="153"/>
      <c r="F123" s="153"/>
      <c r="G123" s="232">
        <v>14</v>
      </c>
      <c r="H123" s="144"/>
      <c r="I123" s="144"/>
    </row>
    <row r="124" spans="1:9" ht="12.9" customHeight="1" x14ac:dyDescent="0.3">
      <c r="A124" s="159" t="s">
        <v>88</v>
      </c>
      <c r="B124" s="160" t="s">
        <v>153</v>
      </c>
      <c r="C124" s="153"/>
      <c r="D124" s="153"/>
      <c r="E124" s="153"/>
      <c r="F124" s="153"/>
      <c r="G124" s="232">
        <v>15</v>
      </c>
      <c r="H124" s="144"/>
      <c r="I124" s="144"/>
    </row>
    <row r="125" spans="1:9" ht="12.9" customHeight="1" x14ac:dyDescent="0.3">
      <c r="A125" s="159" t="s">
        <v>104</v>
      </c>
      <c r="B125" s="160" t="s">
        <v>255</v>
      </c>
      <c r="C125" s="153"/>
      <c r="D125" s="153"/>
      <c r="E125" s="153"/>
      <c r="F125" s="153"/>
      <c r="G125" s="232">
        <v>16</v>
      </c>
      <c r="H125" s="144"/>
      <c r="I125" s="144"/>
    </row>
    <row r="126" spans="1:9" ht="54.75" customHeight="1" x14ac:dyDescent="0.3">
      <c r="A126" s="323" t="s">
        <v>241</v>
      </c>
      <c r="B126" s="323"/>
      <c r="C126" s="323"/>
      <c r="D126" s="323"/>
      <c r="E126" s="323"/>
      <c r="F126" s="323"/>
      <c r="G126" s="323"/>
      <c r="H126" s="144"/>
      <c r="I126" s="144"/>
    </row>
    <row r="127" spans="1:9" ht="15" customHeight="1" x14ac:dyDescent="0.3">
      <c r="A127" s="160"/>
      <c r="B127" s="160"/>
      <c r="C127" s="160"/>
      <c r="D127" s="160"/>
      <c r="E127" s="160"/>
      <c r="F127" s="160"/>
      <c r="G127" s="160"/>
      <c r="H127" s="144"/>
      <c r="I127" s="144"/>
    </row>
    <row r="128" spans="1:9" ht="11.1" customHeight="1" x14ac:dyDescent="0.3">
      <c r="A128" s="164" t="s">
        <v>405</v>
      </c>
      <c r="B128" s="144"/>
      <c r="C128" s="165"/>
      <c r="D128" s="165"/>
      <c r="E128" s="165"/>
      <c r="F128" s="165"/>
      <c r="G128" s="165"/>
      <c r="H128" s="144"/>
      <c r="I128" s="144"/>
    </row>
    <row r="129" spans="1:9" ht="11.1" customHeight="1" x14ac:dyDescent="0.3">
      <c r="A129" s="164" t="s">
        <v>403</v>
      </c>
      <c r="B129" s="144"/>
      <c r="C129" s="165"/>
      <c r="D129" s="165"/>
      <c r="E129" s="165"/>
      <c r="F129" s="165"/>
      <c r="G129" s="165"/>
      <c r="H129" s="144"/>
      <c r="I129" s="144"/>
    </row>
    <row r="130" spans="1:9" ht="11.1" customHeight="1" x14ac:dyDescent="0.3">
      <c r="A130" s="164" t="s">
        <v>404</v>
      </c>
      <c r="B130" s="144"/>
      <c r="C130" s="165"/>
      <c r="D130" s="165"/>
      <c r="E130" s="165"/>
      <c r="F130" s="165"/>
      <c r="G130" s="165"/>
      <c r="H130" s="144"/>
      <c r="I130" s="144"/>
    </row>
    <row r="131" spans="1:9" ht="11.1" customHeight="1" x14ac:dyDescent="0.3">
      <c r="A131" s="152" t="s">
        <v>280</v>
      </c>
      <c r="B131" s="166"/>
      <c r="C131" s="165"/>
      <c r="D131" s="165"/>
      <c r="E131" s="165"/>
      <c r="F131" s="165"/>
      <c r="G131" s="165"/>
      <c r="H131" s="144"/>
      <c r="I131" s="144"/>
    </row>
    <row r="132" spans="1:9" ht="11.1" customHeight="1" x14ac:dyDescent="0.3">
      <c r="A132" s="144"/>
      <c r="B132" s="144"/>
      <c r="C132" s="144"/>
      <c r="D132" s="144"/>
      <c r="E132" s="144"/>
      <c r="F132" s="144"/>
      <c r="G132" s="144"/>
      <c r="H132" s="144"/>
      <c r="I132" s="144"/>
    </row>
    <row r="133" spans="1:9" ht="14.4" x14ac:dyDescent="0.3">
      <c r="A133" s="144"/>
      <c r="B133" s="144"/>
      <c r="C133" s="144"/>
      <c r="D133" s="144"/>
      <c r="E133" s="144"/>
      <c r="F133" s="144"/>
      <c r="G133" s="144"/>
      <c r="H133" s="144"/>
      <c r="I133" s="144"/>
    </row>
  </sheetData>
  <mergeCells count="5">
    <mergeCell ref="C13:H13"/>
    <mergeCell ref="C14:H14"/>
    <mergeCell ref="A85:G85"/>
    <mergeCell ref="A126:G126"/>
    <mergeCell ref="A64:H64"/>
  </mergeCells>
  <hyperlinks>
    <hyperlink ref="G89" location="balanza_periodos!A1" display="balanza_periodos!A1" xr:uid="{00000000-0004-0000-0000-000000000000}"/>
    <hyperlink ref="G113" location="balanza_periodos!A23" display="balanza_periodos!A23" xr:uid="{00000000-0004-0000-0000-000001000000}"/>
    <hyperlink ref="G115" location="evolución_comercio!A13" display="evolución_comercio!A13" xr:uid="{00000000-0004-0000-0000-000002000000}"/>
    <hyperlink ref="G116" location="evolución_comercio!A54" display="evolución_comercio!A54" xr:uid="{00000000-0004-0000-0000-000003000000}"/>
    <hyperlink ref="G117" location="'balanza productos_clase_sector'!A38" display="'balanza productos_clase_sector'!A38" xr:uid="{00000000-0004-0000-0000-000004000000}"/>
    <hyperlink ref="G118" location="'balanza productos_clase_sector'!A60" display="'balanza productos_clase_sector'!A60" xr:uid="{00000000-0004-0000-0000-000005000000}"/>
    <hyperlink ref="G119" location="'zona economica'!A42" display="'zona economica'!A42" xr:uid="{00000000-0004-0000-0000-000006000000}"/>
    <hyperlink ref="G120" location="'zona economica'!A64" display="'zona economica'!A64" xr:uid="{00000000-0004-0000-0000-000007000000}"/>
    <hyperlink ref="G121" location="'prin paises exp e imp'!A25" display="'prin paises exp e imp'!A25" xr:uid="{00000000-0004-0000-0000-000008000000}"/>
    <hyperlink ref="G122" location="'prin paises exp e imp'!A73" display="'prin paises exp e imp'!A73" xr:uid="{00000000-0004-0000-0000-000009000000}"/>
    <hyperlink ref="G123" location="'prin prod exp e imp'!A26" display="'prin prod exp e imp'!A26" xr:uid="{00000000-0004-0000-0000-00000A000000}"/>
    <hyperlink ref="G124" location="'prin prod exp e imp'!A76" display="'prin prod exp e imp'!A76" xr:uid="{00000000-0004-0000-0000-00000B000000}"/>
    <hyperlink ref="G125"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0" location="productos!A1" display="productos!A1" xr:uid="{00000000-0004-0000-0000-000017000000}"/>
    <hyperlink ref="G101" location="productos!A96" display="productos!A96" xr:uid="{00000000-0004-0000-0000-000018000000}"/>
    <hyperlink ref="G102" location="productos!A128" display="productos!A128" xr:uid="{00000000-0004-0000-0000-000019000000}"/>
    <hyperlink ref="G103" location="productos!A158" display="productos!A158" xr:uid="{00000000-0004-0000-0000-00001A000000}"/>
    <hyperlink ref="G104" location="productos!A193" display="productos!A193" xr:uid="{00000000-0004-0000-0000-00001B000000}"/>
    <hyperlink ref="G105" location="productos!A231" display="productos!A231" xr:uid="{00000000-0004-0000-0000-00001C000000}"/>
    <hyperlink ref="G106" location="productos!A271" display="productos!A271" xr:uid="{00000000-0004-0000-0000-00001D000000}"/>
    <hyperlink ref="G107" location="productos!A310" display="productos!A310" xr:uid="{00000000-0004-0000-0000-00001E000000}"/>
    <hyperlink ref="G108" location="productos!A350" display="productos!A350" xr:uid="{00000000-0004-0000-0000-00001F000000}"/>
    <hyperlink ref="G109" location="productos!A390" display="productos!A390" xr:uid="{00000000-0004-0000-0000-000020000000}"/>
    <hyperlink ref="G114" location="balanza_anuales!A23" display="balanza_anuales!A23" xr:uid="{00000000-0004-0000-0000-00002100000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Q37"/>
  <sheetViews>
    <sheetView view="pageBreakPreview" zoomScaleNormal="100" zoomScaleSheetLayoutView="100" workbookViewId="0">
      <selection activeCell="O27" sqref="O27"/>
    </sheetView>
  </sheetViews>
  <sheetFormatPr baseColWidth="10" defaultRowHeight="13.2" x14ac:dyDescent="0.25"/>
  <cols>
    <col min="1" max="1" width="19.88671875" bestFit="1" customWidth="1"/>
    <col min="2" max="4" width="8.5546875" customWidth="1"/>
    <col min="5" max="5" width="10.10937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62" t="s">
        <v>258</v>
      </c>
      <c r="B1" s="362"/>
      <c r="C1" s="362"/>
      <c r="D1" s="362"/>
      <c r="E1" s="362"/>
      <c r="F1" s="362"/>
      <c r="G1" s="362"/>
      <c r="H1" s="362"/>
      <c r="I1" s="362"/>
      <c r="J1" s="362"/>
      <c r="K1" s="362"/>
      <c r="L1" s="85"/>
      <c r="M1" s="85"/>
      <c r="N1" s="85"/>
      <c r="O1" s="85"/>
    </row>
    <row r="2" spans="1:17" s="14" customFormat="1" ht="20.100000000000001" customHeight="1" x14ac:dyDescent="0.2">
      <c r="A2" s="363" t="s">
        <v>264</v>
      </c>
      <c r="B2" s="363"/>
      <c r="C2" s="363"/>
      <c r="D2" s="363"/>
      <c r="E2" s="363"/>
      <c r="F2" s="363"/>
      <c r="G2" s="363"/>
      <c r="H2" s="363"/>
      <c r="I2" s="363"/>
      <c r="J2" s="363"/>
      <c r="K2" s="363"/>
      <c r="L2" s="87"/>
      <c r="M2" s="87"/>
      <c r="N2" s="87"/>
      <c r="O2" s="87"/>
    </row>
    <row r="3" spans="1:17" s="20" customFormat="1" ht="11.4" x14ac:dyDescent="0.2">
      <c r="A3" s="17"/>
      <c r="B3" s="364" t="s">
        <v>265</v>
      </c>
      <c r="C3" s="364"/>
      <c r="D3" s="364"/>
      <c r="E3" s="364"/>
      <c r="F3" s="314"/>
      <c r="G3" s="364" t="s">
        <v>454</v>
      </c>
      <c r="H3" s="364"/>
      <c r="I3" s="364"/>
      <c r="J3" s="364"/>
      <c r="K3" s="364"/>
      <c r="L3" s="93"/>
      <c r="M3" s="93"/>
      <c r="N3" s="93"/>
      <c r="O3" s="93"/>
    </row>
    <row r="4" spans="1:17" s="20" customFormat="1" ht="10.199999999999999" x14ac:dyDescent="0.2">
      <c r="A4" s="17" t="s">
        <v>268</v>
      </c>
      <c r="B4" s="124">
        <v>2018</v>
      </c>
      <c r="C4" s="365" t="s">
        <v>506</v>
      </c>
      <c r="D4" s="365"/>
      <c r="E4" s="365"/>
      <c r="F4" s="314"/>
      <c r="G4" s="124">
        <v>2018</v>
      </c>
      <c r="H4" s="365" t="s">
        <v>506</v>
      </c>
      <c r="I4" s="365"/>
      <c r="J4" s="365"/>
      <c r="K4" s="365"/>
      <c r="L4" s="93"/>
      <c r="M4" s="93"/>
      <c r="N4" s="93"/>
      <c r="O4" s="93"/>
    </row>
    <row r="5" spans="1:17" s="20" customFormat="1" ht="10.199999999999999" x14ac:dyDescent="0.2">
      <c r="A5" s="125"/>
      <c r="B5" s="125"/>
      <c r="C5" s="126">
        <v>2018</v>
      </c>
      <c r="D5" s="126">
        <v>2019</v>
      </c>
      <c r="E5" s="315" t="s">
        <v>518</v>
      </c>
      <c r="F5" s="127"/>
      <c r="G5" s="125"/>
      <c r="H5" s="126">
        <v>2018</v>
      </c>
      <c r="I5" s="126">
        <v>2019</v>
      </c>
      <c r="J5" s="315" t="s">
        <v>518</v>
      </c>
      <c r="K5" s="315" t="s">
        <v>519</v>
      </c>
    </row>
    <row r="7" spans="1:17" x14ac:dyDescent="0.25">
      <c r="A7" s="17" t="s">
        <v>256</v>
      </c>
      <c r="B7" s="128"/>
      <c r="C7" s="128"/>
      <c r="D7" s="128"/>
      <c r="E7" s="129"/>
      <c r="F7" s="2"/>
      <c r="G7" s="128">
        <v>17791632</v>
      </c>
      <c r="H7" s="128">
        <v>5271976</v>
      </c>
      <c r="I7" s="128">
        <v>4761473</v>
      </c>
      <c r="J7" s="130">
        <v>-9.6833331562966141E-2</v>
      </c>
    </row>
    <row r="9" spans="1:17" s="109" customFormat="1" ht="10.199999999999999" x14ac:dyDescent="0.2">
      <c r="A9" s="9" t="s">
        <v>283</v>
      </c>
      <c r="B9" s="118">
        <v>2938051.5101435999</v>
      </c>
      <c r="C9" s="118">
        <v>912411.63499109959</v>
      </c>
      <c r="D9" s="118">
        <v>893959.32935139979</v>
      </c>
      <c r="E9" s="121">
        <v>-2.0223663237130651E-2</v>
      </c>
      <c r="G9" s="118">
        <v>5629870.0074100001</v>
      </c>
      <c r="H9" s="118">
        <v>2422403.9722600011</v>
      </c>
      <c r="I9" s="118">
        <v>2020384.1054999994</v>
      </c>
      <c r="J9" s="122">
        <v>-0.16595905198460115</v>
      </c>
      <c r="K9" s="122">
        <v>0.4243191351709858</v>
      </c>
    </row>
    <row r="10" spans="1:17" s="109" customFormat="1" ht="10.199999999999999" x14ac:dyDescent="0.2">
      <c r="A10" s="10" t="s">
        <v>76</v>
      </c>
      <c r="B10" s="118">
        <v>4688600.7437160006</v>
      </c>
      <c r="C10" s="95">
        <v>1162878.149</v>
      </c>
      <c r="D10" s="95">
        <v>1182759.683</v>
      </c>
      <c r="E10" s="121">
        <v>1.7096833418958735E-2</v>
      </c>
      <c r="F10" s="95"/>
      <c r="G10" s="95">
        <v>3660183.2787899994</v>
      </c>
      <c r="H10" s="95">
        <v>886776.35483999993</v>
      </c>
      <c r="I10" s="95">
        <v>780664.08595999982</v>
      </c>
      <c r="J10" s="122">
        <v>-0.11966068817785047</v>
      </c>
      <c r="K10" s="122">
        <v>0.16395432379013802</v>
      </c>
      <c r="L10" s="15"/>
      <c r="M10" s="15"/>
      <c r="N10" s="15"/>
      <c r="O10" s="14"/>
      <c r="P10" s="14"/>
      <c r="Q10" s="15"/>
    </row>
    <row r="11" spans="1:17" s="109" customFormat="1" ht="10.199999999999999" x14ac:dyDescent="0.2">
      <c r="A11" s="109" t="s">
        <v>266</v>
      </c>
      <c r="B11" s="118">
        <v>860366.21501229983</v>
      </c>
      <c r="C11" s="118">
        <v>217302.08297819999</v>
      </c>
      <c r="D11" s="118">
        <v>211503.63213350001</v>
      </c>
      <c r="E11" s="121">
        <v>-2.6683825415892093E-2</v>
      </c>
      <c r="G11" s="118">
        <v>2025478.8714600003</v>
      </c>
      <c r="H11" s="118">
        <v>482212.2912299998</v>
      </c>
      <c r="I11" s="118">
        <v>457029.50279</v>
      </c>
      <c r="J11" s="122">
        <v>-5.2223447842370319E-2</v>
      </c>
      <c r="K11" s="122">
        <v>9.598489853665032E-2</v>
      </c>
    </row>
    <row r="12" spans="1:17" s="109" customFormat="1" ht="10.199999999999999" x14ac:dyDescent="0.2">
      <c r="A12" s="9" t="s">
        <v>250</v>
      </c>
      <c r="B12" s="118">
        <v>667091.43730000022</v>
      </c>
      <c r="C12" s="118">
        <v>126462.26317779999</v>
      </c>
      <c r="D12" s="118">
        <v>132503.46484629999</v>
      </c>
      <c r="E12" s="121">
        <v>4.7770785661224169E-2</v>
      </c>
      <c r="G12" s="118">
        <v>1340735.7621199999</v>
      </c>
      <c r="H12" s="118">
        <v>257077.55859000003</v>
      </c>
      <c r="I12" s="118">
        <v>273213.45604999998</v>
      </c>
      <c r="J12" s="122">
        <v>6.2766651233584714E-2</v>
      </c>
      <c r="K12" s="122">
        <v>5.7380028417676629E-2</v>
      </c>
    </row>
    <row r="13" spans="1:17" s="109" customFormat="1" ht="10.199999999999999" x14ac:dyDescent="0.2">
      <c r="A13" s="109" t="s">
        <v>370</v>
      </c>
      <c r="B13" s="136" t="s">
        <v>121</v>
      </c>
      <c r="C13" s="136" t="s">
        <v>121</v>
      </c>
      <c r="D13" s="136" t="s">
        <v>121</v>
      </c>
      <c r="E13" s="136" t="s">
        <v>121</v>
      </c>
      <c r="G13" s="118">
        <v>1228876.83769</v>
      </c>
      <c r="H13" s="118">
        <v>276883.02238000004</v>
      </c>
      <c r="I13" s="118">
        <v>282712.94136</v>
      </c>
      <c r="J13" s="122">
        <v>2.1055530707111636E-2</v>
      </c>
      <c r="K13" s="122">
        <v>5.9375101226028161E-2</v>
      </c>
    </row>
    <row r="14" spans="1:17" s="109" customFormat="1" ht="10.199999999999999" x14ac:dyDescent="0.2">
      <c r="A14" s="109" t="s">
        <v>269</v>
      </c>
      <c r="B14" s="136" t="s">
        <v>121</v>
      </c>
      <c r="C14" s="136" t="s">
        <v>121</v>
      </c>
      <c r="D14" s="136" t="s">
        <v>121</v>
      </c>
      <c r="E14" s="137" t="s">
        <v>121</v>
      </c>
      <c r="G14" s="118">
        <v>946784.0619099997</v>
      </c>
      <c r="H14" s="118">
        <v>224900.87187999999</v>
      </c>
      <c r="I14" s="118">
        <v>222129.42730999988</v>
      </c>
      <c r="J14" s="122">
        <v>-1.2322960541828687E-2</v>
      </c>
      <c r="K14" s="122">
        <v>4.6651409618410078E-2</v>
      </c>
    </row>
    <row r="15" spans="1:17" s="109" customFormat="1" ht="10.199999999999999" x14ac:dyDescent="0.2">
      <c r="A15" s="109" t="s">
        <v>68</v>
      </c>
      <c r="B15" s="118">
        <v>402782.80841049994</v>
      </c>
      <c r="C15" s="118">
        <v>98014.47843410002</v>
      </c>
      <c r="D15" s="118">
        <v>105226.5072504</v>
      </c>
      <c r="E15" s="121">
        <v>7.3581259947722799E-2</v>
      </c>
      <c r="G15" s="118">
        <v>1025582.07359</v>
      </c>
      <c r="H15" s="118">
        <v>254080.13180999996</v>
      </c>
      <c r="I15" s="118">
        <v>252198.71193999998</v>
      </c>
      <c r="J15" s="122">
        <v>-7.4048287703459836E-3</v>
      </c>
      <c r="K15" s="122">
        <v>5.2966531982854878E-2</v>
      </c>
    </row>
    <row r="16" spans="1:17" s="109" customFormat="1" ht="10.199999999999999" x14ac:dyDescent="0.2">
      <c r="A16" s="109" t="s">
        <v>253</v>
      </c>
      <c r="B16" s="118">
        <v>54580.95279860001</v>
      </c>
      <c r="C16" s="118">
        <v>12436.885835300003</v>
      </c>
      <c r="D16" s="118">
        <v>10613.9172626</v>
      </c>
      <c r="E16" s="121">
        <v>-0.14657757551539263</v>
      </c>
      <c r="G16" s="118">
        <v>373461.48392999999</v>
      </c>
      <c r="H16" s="118">
        <v>72471.923779999997</v>
      </c>
      <c r="I16" s="118">
        <v>79107.734349999999</v>
      </c>
      <c r="J16" s="122">
        <v>9.156388051935882E-2</v>
      </c>
      <c r="K16" s="122">
        <v>1.6614130616723018E-2</v>
      </c>
    </row>
    <row r="17" spans="1:17" s="109" customFormat="1" ht="10.199999999999999" x14ac:dyDescent="0.2">
      <c r="A17" s="109" t="s">
        <v>74</v>
      </c>
      <c r="B17" s="118">
        <v>5982765.7889299998</v>
      </c>
      <c r="C17" s="118">
        <v>1651179.7205999999</v>
      </c>
      <c r="D17" s="118">
        <v>1431420.071</v>
      </c>
      <c r="E17" s="121">
        <v>-0.13309250765273717</v>
      </c>
      <c r="G17" s="118">
        <v>395858.00713999994</v>
      </c>
      <c r="H17" s="118">
        <v>107659.72524</v>
      </c>
      <c r="I17" s="118">
        <v>102297.34330000001</v>
      </c>
      <c r="J17" s="122">
        <v>-4.9808616249446325E-2</v>
      </c>
      <c r="K17" s="122">
        <v>2.1484390082648797E-2</v>
      </c>
    </row>
    <row r="18" spans="1:17" s="109" customFormat="1" ht="10.199999999999999" x14ac:dyDescent="0.2">
      <c r="A18" s="109" t="s">
        <v>61</v>
      </c>
      <c r="B18" s="118">
        <v>80922.712673800008</v>
      </c>
      <c r="C18" s="118">
        <v>22541.201966000001</v>
      </c>
      <c r="D18" s="118">
        <v>23513.087592</v>
      </c>
      <c r="E18" s="121">
        <v>4.3115962825138743E-2</v>
      </c>
      <c r="G18" s="118">
        <v>200396.53368000002</v>
      </c>
      <c r="H18" s="118">
        <v>58859.867920000004</v>
      </c>
      <c r="I18" s="118">
        <v>54578.272239999991</v>
      </c>
      <c r="J18" s="122">
        <v>-7.2742189734767759E-2</v>
      </c>
      <c r="K18" s="122">
        <v>1.1462476473141818E-2</v>
      </c>
    </row>
    <row r="19" spans="1:17" s="109" customFormat="1" ht="10.199999999999999" x14ac:dyDescent="0.2">
      <c r="A19" s="109" t="s">
        <v>252</v>
      </c>
      <c r="B19" s="118">
        <v>139783.98773730002</v>
      </c>
      <c r="C19" s="118">
        <v>29377.09448</v>
      </c>
      <c r="D19" s="118">
        <v>33725.557688699999</v>
      </c>
      <c r="E19" s="121">
        <v>0.1480222358838259</v>
      </c>
      <c r="G19" s="118">
        <v>176781.54740999994</v>
      </c>
      <c r="H19" s="118">
        <v>42662.874840000004</v>
      </c>
      <c r="I19" s="118">
        <v>42663.484769999995</v>
      </c>
      <c r="J19" s="122">
        <v>1.4296504918576147E-5</v>
      </c>
      <c r="K19" s="122">
        <v>8.9601442179762427E-3</v>
      </c>
    </row>
    <row r="20" spans="1:17" s="109" customFormat="1" ht="10.199999999999999" x14ac:dyDescent="0.2">
      <c r="A20" s="109" t="s">
        <v>251</v>
      </c>
      <c r="B20" s="118">
        <v>32414.991300000002</v>
      </c>
      <c r="C20" s="118">
        <v>14981.206000000006</v>
      </c>
      <c r="D20" s="118">
        <v>21896.332999999995</v>
      </c>
      <c r="E20" s="121">
        <v>0.46158680415982434</v>
      </c>
      <c r="G20" s="118">
        <v>35454.283150000003</v>
      </c>
      <c r="H20" s="118">
        <v>20499.675640000005</v>
      </c>
      <c r="I20" s="118">
        <v>19868.429520000002</v>
      </c>
      <c r="J20" s="122">
        <v>-3.0792980878599052E-2</v>
      </c>
      <c r="K20" s="122">
        <v>4.1727485423103316E-3</v>
      </c>
    </row>
    <row r="21" spans="1:17" s="109" customFormat="1" ht="10.199999999999999" x14ac:dyDescent="0.2">
      <c r="A21" s="200" t="s">
        <v>254</v>
      </c>
      <c r="B21" s="201">
        <v>139811.02588100001</v>
      </c>
      <c r="C21" s="201">
        <v>8586.8645499999984</v>
      </c>
      <c r="D21" s="201">
        <v>7958.4909991000004</v>
      </c>
      <c r="E21" s="202">
        <v>-7.3178463132971827E-2</v>
      </c>
      <c r="F21" s="200"/>
      <c r="G21" s="201">
        <v>34234.313420000013</v>
      </c>
      <c r="H21" s="201">
        <v>2557.2867000000006</v>
      </c>
      <c r="I21" s="201">
        <v>2951.6359899999998</v>
      </c>
      <c r="J21" s="202">
        <v>0.15420613183496368</v>
      </c>
      <c r="K21" s="202">
        <v>6.19899764211621E-4</v>
      </c>
    </row>
    <row r="22" spans="1:17" s="14" customFormat="1" ht="10.199999999999999" x14ac:dyDescent="0.2">
      <c r="A22" s="119" t="s">
        <v>410</v>
      </c>
      <c r="B22" s="120">
        <v>8431.7116200000019</v>
      </c>
      <c r="C22" s="120">
        <v>1508.5498899999998</v>
      </c>
      <c r="D22" s="120">
        <v>817.81129999999996</v>
      </c>
      <c r="E22" s="273">
        <v>-0.45788249668030534</v>
      </c>
      <c r="F22" s="119"/>
      <c r="G22" s="120">
        <v>29045.076669999999</v>
      </c>
      <c r="H22" s="120">
        <v>5184.7752200000014</v>
      </c>
      <c r="I22" s="120">
        <v>2413.8901499999997</v>
      </c>
      <c r="J22" s="123">
        <v>-0.53442723212212873</v>
      </c>
      <c r="K22" s="123">
        <v>5.0696289782594577E-4</v>
      </c>
      <c r="L22" s="109"/>
      <c r="M22" s="109"/>
      <c r="N22" s="109"/>
      <c r="O22" s="109"/>
      <c r="P22" s="109"/>
      <c r="Q22" s="109"/>
    </row>
    <row r="23" spans="1:17" s="14" customFormat="1" ht="10.199999999999999" x14ac:dyDescent="0.2">
      <c r="A23" s="9" t="s">
        <v>444</v>
      </c>
      <c r="B23" s="9"/>
      <c r="C23" s="9"/>
      <c r="D23" s="9"/>
      <c r="E23" s="9"/>
      <c r="F23" s="9"/>
      <c r="G23" s="9"/>
      <c r="H23" s="9"/>
      <c r="I23" s="9"/>
      <c r="J23" s="9"/>
      <c r="K23" s="9"/>
      <c r="L23" s="15"/>
      <c r="M23" s="15"/>
      <c r="N23" s="15"/>
      <c r="Q23" s="15"/>
    </row>
    <row r="24" spans="1:17" s="109" customFormat="1" ht="11.4" x14ac:dyDescent="0.2">
      <c r="A24" s="109" t="s">
        <v>267</v>
      </c>
      <c r="G24" s="118"/>
    </row>
    <row r="25" spans="1:17" s="109" customFormat="1" ht="10.199999999999999" x14ac:dyDescent="0.2">
      <c r="G25" s="118"/>
    </row>
    <row r="26" spans="1:17" s="109" customFormat="1" ht="10.199999999999999" x14ac:dyDescent="0.2"/>
    <row r="27" spans="1:17" s="109" customFormat="1" ht="10.199999999999999" x14ac:dyDescent="0.2"/>
    <row r="28" spans="1:17" s="109" customFormat="1" ht="10.199999999999999" x14ac:dyDescent="0.2"/>
    <row r="29" spans="1:17" s="109" customFormat="1" ht="10.199999999999999" x14ac:dyDescent="0.2"/>
    <row r="30" spans="1:17" s="109" customFormat="1" ht="10.199999999999999" x14ac:dyDescent="0.2"/>
    <row r="31" spans="1:17" s="109" customFormat="1" ht="10.199999999999999" x14ac:dyDescent="0.2"/>
    <row r="32" spans="1:17" s="109" customFormat="1" ht="10.199999999999999" x14ac:dyDescent="0.2"/>
    <row r="33" spans="9:10" s="109" customFormat="1" ht="10.199999999999999" x14ac:dyDescent="0.2"/>
    <row r="34" spans="9:10" s="109" customFormat="1" ht="10.199999999999999" x14ac:dyDescent="0.2"/>
    <row r="35" spans="9:10" s="109" customFormat="1" ht="10.199999999999999" x14ac:dyDescent="0.2"/>
    <row r="36" spans="9:10" s="109" customFormat="1" ht="10.199999999999999" x14ac:dyDescent="0.2">
      <c r="I36" s="122"/>
      <c r="J36" s="122"/>
    </row>
    <row r="37" spans="9:10" s="109"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U455"/>
  <sheetViews>
    <sheetView view="pageBreakPreview" zoomScale="92" zoomScaleNormal="100" zoomScaleSheetLayoutView="92" workbookViewId="0">
      <selection sqref="A1:J1"/>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74" customWidth="1"/>
    <col min="13" max="13" width="20.109375" style="174" customWidth="1"/>
    <col min="14" max="14" width="15.5546875" style="174"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62" t="s">
        <v>159</v>
      </c>
      <c r="B1" s="362"/>
      <c r="C1" s="362"/>
      <c r="D1" s="362"/>
      <c r="E1" s="362"/>
      <c r="F1" s="362"/>
      <c r="G1" s="362"/>
      <c r="H1" s="362"/>
      <c r="I1" s="362"/>
      <c r="J1" s="362"/>
      <c r="K1" s="85"/>
      <c r="L1" s="171"/>
      <c r="M1" s="171"/>
      <c r="N1" s="171"/>
      <c r="O1" s="85"/>
    </row>
    <row r="2" spans="1:15" ht="20.100000000000001" customHeight="1" x14ac:dyDescent="0.2">
      <c r="A2" s="363" t="s">
        <v>154</v>
      </c>
      <c r="B2" s="363"/>
      <c r="C2" s="363"/>
      <c r="D2" s="363"/>
      <c r="E2" s="363"/>
      <c r="F2" s="363"/>
      <c r="G2" s="363"/>
      <c r="H2" s="363"/>
      <c r="I2" s="363"/>
      <c r="J2" s="363"/>
      <c r="K2" s="264"/>
      <c r="L2" s="264"/>
      <c r="M2" s="264"/>
      <c r="N2" s="264"/>
      <c r="O2" s="264"/>
    </row>
    <row r="3" spans="1:15" s="20" customFormat="1" x14ac:dyDescent="0.2">
      <c r="A3" s="17"/>
      <c r="B3" s="364" t="s">
        <v>102</v>
      </c>
      <c r="C3" s="364"/>
      <c r="D3" s="364"/>
      <c r="E3" s="364"/>
      <c r="F3" s="314"/>
      <c r="G3" s="364" t="s">
        <v>455</v>
      </c>
      <c r="H3" s="364"/>
      <c r="I3" s="364"/>
      <c r="J3" s="364"/>
      <c r="K3" s="93"/>
      <c r="L3" s="172"/>
      <c r="M3" s="172"/>
      <c r="N3" s="172"/>
      <c r="O3" s="93"/>
    </row>
    <row r="4" spans="1:15" s="20" customFormat="1" x14ac:dyDescent="0.2">
      <c r="A4" s="17" t="s">
        <v>262</v>
      </c>
      <c r="B4" s="368">
        <v>2018</v>
      </c>
      <c r="C4" s="365" t="s">
        <v>506</v>
      </c>
      <c r="D4" s="365"/>
      <c r="E4" s="365"/>
      <c r="F4" s="314"/>
      <c r="G4" s="368">
        <v>2018</v>
      </c>
      <c r="H4" s="365" t="s">
        <v>520</v>
      </c>
      <c r="I4" s="365"/>
      <c r="J4" s="365"/>
      <c r="K4" s="93"/>
      <c r="L4" s="172"/>
      <c r="M4" s="172"/>
      <c r="N4" s="172"/>
      <c r="O4" s="93"/>
    </row>
    <row r="5" spans="1:15" s="20" customFormat="1" x14ac:dyDescent="0.2">
      <c r="A5" s="125"/>
      <c r="B5" s="371"/>
      <c r="C5" s="263">
        <v>2018</v>
      </c>
      <c r="D5" s="263">
        <v>2019</v>
      </c>
      <c r="E5" s="315" t="s">
        <v>518</v>
      </c>
      <c r="F5" s="127"/>
      <c r="G5" s="371"/>
      <c r="H5" s="263">
        <v>2018</v>
      </c>
      <c r="I5" s="263">
        <v>2019</v>
      </c>
      <c r="J5" s="315" t="s">
        <v>518</v>
      </c>
      <c r="L5" s="173"/>
      <c r="M5" s="173"/>
      <c r="N5" s="173"/>
    </row>
    <row r="6" spans="1:15" x14ac:dyDescent="0.2">
      <c r="A6" s="9"/>
      <c r="B6" s="9"/>
      <c r="C6" s="9"/>
      <c r="D6" s="9"/>
      <c r="E6" s="9"/>
      <c r="F6" s="9"/>
      <c r="G6" s="9"/>
      <c r="H6" s="9"/>
      <c r="I6" s="9"/>
      <c r="J6" s="9"/>
    </row>
    <row r="7" spans="1:15" s="21" customFormat="1" x14ac:dyDescent="0.2">
      <c r="A7" s="88" t="s">
        <v>293</v>
      </c>
      <c r="B7" s="88">
        <v>3605142.9474436003</v>
      </c>
      <c r="C7" s="88">
        <v>1038873.8981688996</v>
      </c>
      <c r="D7" s="88">
        <v>1026462.7941976998</v>
      </c>
      <c r="E7" s="89">
        <v>-1.1946689577123237</v>
      </c>
      <c r="F7" s="88"/>
      <c r="G7" s="88">
        <v>6970605.7695300002</v>
      </c>
      <c r="H7" s="88">
        <v>2679481.5308500011</v>
      </c>
      <c r="I7" s="88">
        <v>2293597.5615499993</v>
      </c>
      <c r="J7" s="16">
        <v>-14.401441654184097</v>
      </c>
      <c r="L7" s="175"/>
      <c r="M7" s="208"/>
      <c r="N7" s="208"/>
    </row>
    <row r="8" spans="1:15" s="20" customFormat="1" ht="11.25" customHeight="1" x14ac:dyDescent="0.2">
      <c r="A8" s="17"/>
      <c r="B8" s="18"/>
      <c r="C8" s="18"/>
      <c r="D8" s="18"/>
      <c r="E8" s="16"/>
      <c r="F8" s="16"/>
      <c r="G8" s="18"/>
      <c r="H8" s="18"/>
      <c r="I8" s="18"/>
      <c r="J8" s="16"/>
      <c r="L8" s="175"/>
      <c r="M8" s="184"/>
      <c r="N8" s="184"/>
    </row>
    <row r="9" spans="1:15" s="20" customFormat="1" ht="11.25" customHeight="1" x14ac:dyDescent="0.2">
      <c r="A9" s="17" t="s">
        <v>259</v>
      </c>
      <c r="B9" s="18">
        <v>2938051.5101435999</v>
      </c>
      <c r="C9" s="18">
        <v>912411.63499109959</v>
      </c>
      <c r="D9" s="18">
        <v>893959.32935139979</v>
      </c>
      <c r="E9" s="16">
        <v>-2.0223663237130722</v>
      </c>
      <c r="F9" s="16"/>
      <c r="G9" s="18">
        <v>5629870.0074100001</v>
      </c>
      <c r="H9" s="18">
        <v>2422403.9722600011</v>
      </c>
      <c r="I9" s="18">
        <v>2020384.1054999994</v>
      </c>
      <c r="J9" s="16">
        <v>-16.595905198460116</v>
      </c>
      <c r="L9" s="175"/>
      <c r="M9" s="173"/>
      <c r="N9" s="173"/>
    </row>
    <row r="10" spans="1:15" s="20" customFormat="1" ht="11.25" customHeight="1" x14ac:dyDescent="0.2">
      <c r="A10" s="17"/>
      <c r="B10" s="18"/>
      <c r="C10" s="18"/>
      <c r="D10" s="18"/>
      <c r="E10" s="16"/>
      <c r="F10" s="16"/>
      <c r="G10" s="18"/>
      <c r="H10" s="18"/>
      <c r="I10" s="18"/>
      <c r="J10" s="16"/>
      <c r="L10" s="175"/>
      <c r="M10" s="173"/>
      <c r="N10" s="173"/>
    </row>
    <row r="11" spans="1:15" s="20" customFormat="1" ht="11.25" customHeight="1" x14ac:dyDescent="0.2">
      <c r="A11" s="17" t="s">
        <v>176</v>
      </c>
      <c r="B11" s="18">
        <v>2829285.1932734</v>
      </c>
      <c r="C11" s="18">
        <v>909295.18195109954</v>
      </c>
      <c r="D11" s="18">
        <v>886598.95055139984</v>
      </c>
      <c r="E11" s="16">
        <v>-2.4960245968751025</v>
      </c>
      <c r="F11" s="16"/>
      <c r="G11" s="18">
        <v>5058604.5964399995</v>
      </c>
      <c r="H11" s="18">
        <v>2397935.494510001</v>
      </c>
      <c r="I11" s="18">
        <v>1981308.6159499993</v>
      </c>
      <c r="J11" s="16">
        <v>-17.374398915811369</v>
      </c>
      <c r="L11" s="175"/>
      <c r="M11" s="184"/>
      <c r="N11" s="173"/>
    </row>
    <row r="12" spans="1:15" ht="11.25" customHeight="1" x14ac:dyDescent="0.2">
      <c r="A12" s="10" t="s">
        <v>172</v>
      </c>
      <c r="B12" s="11">
        <v>724405.53699580068</v>
      </c>
      <c r="C12" s="11">
        <v>364474.83721199969</v>
      </c>
      <c r="D12" s="11">
        <v>310894.63459359994</v>
      </c>
      <c r="E12" s="12">
        <v>-14.700658906456795</v>
      </c>
      <c r="F12" s="12"/>
      <c r="G12" s="11">
        <v>1221956.3338099997</v>
      </c>
      <c r="H12" s="11">
        <v>640941.85385000019</v>
      </c>
      <c r="I12" s="11">
        <v>460323.80268000008</v>
      </c>
      <c r="J12" s="12">
        <v>-28.180099346776345</v>
      </c>
      <c r="L12" s="176"/>
    </row>
    <row r="13" spans="1:15" ht="11.25" customHeight="1" x14ac:dyDescent="0.2">
      <c r="A13" s="10" t="s">
        <v>92</v>
      </c>
      <c r="B13" s="11">
        <v>775663.32918539923</v>
      </c>
      <c r="C13" s="11">
        <v>70255.675916000007</v>
      </c>
      <c r="D13" s="11">
        <v>68280.611499999999</v>
      </c>
      <c r="E13" s="12">
        <v>-2.8112524578960176</v>
      </c>
      <c r="F13" s="12"/>
      <c r="G13" s="11">
        <v>734865.42500999954</v>
      </c>
      <c r="H13" s="11">
        <v>63130.511920000004</v>
      </c>
      <c r="I13" s="11">
        <v>56522.444770000024</v>
      </c>
      <c r="J13" s="12">
        <v>-10.467311208205999</v>
      </c>
      <c r="L13" s="176"/>
    </row>
    <row r="14" spans="1:15" ht="11.25" customHeight="1" x14ac:dyDescent="0.2">
      <c r="A14" s="10" t="s">
        <v>93</v>
      </c>
      <c r="B14" s="11">
        <v>182701.8615304</v>
      </c>
      <c r="C14" s="11">
        <v>1150.6088</v>
      </c>
      <c r="D14" s="11">
        <v>905.34829999999999</v>
      </c>
      <c r="E14" s="12">
        <v>-21.315715645491323</v>
      </c>
      <c r="F14" s="12"/>
      <c r="G14" s="11">
        <v>203329.61301999999</v>
      </c>
      <c r="H14" s="11">
        <v>2308.3357099999994</v>
      </c>
      <c r="I14" s="11">
        <v>1522.7516600000001</v>
      </c>
      <c r="J14" s="12">
        <v>-34.032486981713745</v>
      </c>
      <c r="L14" s="176"/>
    </row>
    <row r="15" spans="1:15" ht="11.25" customHeight="1" x14ac:dyDescent="0.2">
      <c r="A15" s="10" t="s">
        <v>457</v>
      </c>
      <c r="B15" s="11">
        <v>132525.04379999998</v>
      </c>
      <c r="C15" s="11">
        <v>25822.252700000001</v>
      </c>
      <c r="D15" s="11">
        <v>38965.634740000001</v>
      </c>
      <c r="E15" s="12">
        <v>50.89944007867291</v>
      </c>
      <c r="F15" s="12"/>
      <c r="G15" s="11">
        <v>304034.56907999993</v>
      </c>
      <c r="H15" s="11">
        <v>78602.166670000021</v>
      </c>
      <c r="I15" s="11">
        <v>76487.784700000004</v>
      </c>
      <c r="J15" s="12">
        <v>-2.6899792455810427</v>
      </c>
      <c r="L15" s="176"/>
    </row>
    <row r="16" spans="1:15" ht="11.25" customHeight="1" x14ac:dyDescent="0.2">
      <c r="A16" s="10" t="s">
        <v>94</v>
      </c>
      <c r="B16" s="11">
        <v>120488.69678999997</v>
      </c>
      <c r="C16" s="11">
        <v>84483.256299999979</v>
      </c>
      <c r="D16" s="11">
        <v>115594.17878139998</v>
      </c>
      <c r="E16" s="12">
        <v>36.824956617350466</v>
      </c>
      <c r="F16" s="12"/>
      <c r="G16" s="11">
        <v>173951.66821000012</v>
      </c>
      <c r="H16" s="11">
        <v>125152.75486999999</v>
      </c>
      <c r="I16" s="11">
        <v>146831.31596999991</v>
      </c>
      <c r="J16" s="12">
        <v>17.321681110829815</v>
      </c>
      <c r="L16" s="176"/>
    </row>
    <row r="17" spans="1:19" ht="11.25" customHeight="1" x14ac:dyDescent="0.2">
      <c r="A17" s="10" t="s">
        <v>322</v>
      </c>
      <c r="B17" s="11">
        <v>128527.13123</v>
      </c>
      <c r="C17" s="11">
        <v>42861.144290000004</v>
      </c>
      <c r="D17" s="11">
        <v>41402.661089999987</v>
      </c>
      <c r="E17" s="12">
        <v>-3.4028097573220748</v>
      </c>
      <c r="F17" s="12"/>
      <c r="G17" s="11">
        <v>128567.55244</v>
      </c>
      <c r="H17" s="11">
        <v>45115.656140000014</v>
      </c>
      <c r="I17" s="11">
        <v>41290.775260000002</v>
      </c>
      <c r="J17" s="12">
        <v>-8.477945811385041</v>
      </c>
      <c r="L17" s="176"/>
    </row>
    <row r="18" spans="1:19" ht="11.25" customHeight="1" x14ac:dyDescent="0.2">
      <c r="A18" s="10" t="s">
        <v>416</v>
      </c>
      <c r="B18" s="11">
        <v>113943.70736820003</v>
      </c>
      <c r="C18" s="11">
        <v>89547.16114310002</v>
      </c>
      <c r="D18" s="11">
        <v>86805.452106000026</v>
      </c>
      <c r="E18" s="12">
        <v>-3.0617486943205705</v>
      </c>
      <c r="F18" s="12"/>
      <c r="G18" s="11">
        <v>641398.50692999968</v>
      </c>
      <c r="H18" s="11">
        <v>485014.98042000021</v>
      </c>
      <c r="I18" s="11">
        <v>437097.22081000009</v>
      </c>
      <c r="J18" s="12">
        <v>-9.8796452778645403</v>
      </c>
      <c r="L18" s="176"/>
    </row>
    <row r="19" spans="1:19" ht="11.25" customHeight="1" x14ac:dyDescent="0.2">
      <c r="A19" s="10" t="s">
        <v>348</v>
      </c>
      <c r="B19" s="11">
        <v>65053.653969999999</v>
      </c>
      <c r="C19" s="11">
        <v>59992.934999999998</v>
      </c>
      <c r="D19" s="11">
        <v>60504.056320000003</v>
      </c>
      <c r="E19" s="12">
        <v>0.85196918603833183</v>
      </c>
      <c r="F19" s="12"/>
      <c r="G19" s="11">
        <v>93975.784880000021</v>
      </c>
      <c r="H19" s="11">
        <v>87086.474130000031</v>
      </c>
      <c r="I19" s="11">
        <v>68408.219409999991</v>
      </c>
      <c r="J19" s="12">
        <v>-21.447940000553601</v>
      </c>
      <c r="L19" s="176"/>
    </row>
    <row r="20" spans="1:19" ht="11.25" customHeight="1" x14ac:dyDescent="0.2">
      <c r="A20" s="10" t="s">
        <v>95</v>
      </c>
      <c r="B20" s="11">
        <v>31189.560020000001</v>
      </c>
      <c r="C20" s="11">
        <v>26181.819799999997</v>
      </c>
      <c r="D20" s="11">
        <v>24082.054310000003</v>
      </c>
      <c r="E20" s="12">
        <v>-8.0199371397399801</v>
      </c>
      <c r="F20" s="12"/>
      <c r="G20" s="11">
        <v>44776.367290000009</v>
      </c>
      <c r="H20" s="11">
        <v>37391.855580000018</v>
      </c>
      <c r="I20" s="11">
        <v>26757.117940000004</v>
      </c>
      <c r="J20" s="12">
        <v>-28.441320910771466</v>
      </c>
      <c r="L20" s="176"/>
    </row>
    <row r="21" spans="1:19" ht="11.25" customHeight="1" x14ac:dyDescent="0.2">
      <c r="A21" s="10" t="s">
        <v>173</v>
      </c>
      <c r="B21" s="11">
        <v>85891.676779999994</v>
      </c>
      <c r="C21" s="11">
        <v>0</v>
      </c>
      <c r="D21" s="11">
        <v>6.5000000000000002E-2</v>
      </c>
      <c r="E21" s="12" t="s">
        <v>521</v>
      </c>
      <c r="F21" s="12"/>
      <c r="G21" s="11">
        <v>129160.60490999998</v>
      </c>
      <c r="H21" s="11">
        <v>0</v>
      </c>
      <c r="I21" s="11">
        <v>7.4749999999999997E-2</v>
      </c>
      <c r="J21" s="12" t="s">
        <v>521</v>
      </c>
      <c r="L21" s="176"/>
    </row>
    <row r="22" spans="1:19" ht="11.25" customHeight="1" x14ac:dyDescent="0.2">
      <c r="A22" s="10" t="s">
        <v>422</v>
      </c>
      <c r="B22" s="11">
        <v>170160.91739999998</v>
      </c>
      <c r="C22" s="11">
        <v>0.1</v>
      </c>
      <c r="D22" s="11">
        <v>0.1</v>
      </c>
      <c r="E22" s="12">
        <v>0</v>
      </c>
      <c r="F22" s="12"/>
      <c r="G22" s="11">
        <v>216857.52179000003</v>
      </c>
      <c r="H22" s="11">
        <v>0.15</v>
      </c>
      <c r="I22" s="11">
        <v>0.15</v>
      </c>
      <c r="J22" s="12">
        <v>0</v>
      </c>
      <c r="L22" s="176"/>
    </row>
    <row r="23" spans="1:19" ht="11.25" customHeight="1" x14ac:dyDescent="0.2">
      <c r="A23" s="10" t="s">
        <v>96</v>
      </c>
      <c r="B23" s="11">
        <v>184872.59050000002</v>
      </c>
      <c r="C23" s="11">
        <v>141157.17343</v>
      </c>
      <c r="D23" s="11">
        <v>136659.15419040003</v>
      </c>
      <c r="E23" s="12">
        <v>-3.1865325227913672</v>
      </c>
      <c r="F23" s="12"/>
      <c r="G23" s="11">
        <v>1051485.2886500005</v>
      </c>
      <c r="H23" s="11">
        <v>820929.30219000066</v>
      </c>
      <c r="I23" s="11">
        <v>659164.7558399993</v>
      </c>
      <c r="J23" s="12">
        <v>-19.705052057279545</v>
      </c>
      <c r="L23" s="176"/>
    </row>
    <row r="24" spans="1:19" ht="11.25" customHeight="1" x14ac:dyDescent="0.2">
      <c r="A24" s="10" t="s">
        <v>98</v>
      </c>
      <c r="B24" s="11">
        <v>100283.17933999999</v>
      </c>
      <c r="C24" s="11">
        <v>0</v>
      </c>
      <c r="D24" s="11">
        <v>357.35199999999998</v>
      </c>
      <c r="E24" s="12" t="s">
        <v>521</v>
      </c>
      <c r="F24" s="12"/>
      <c r="G24" s="11">
        <v>81260.253620000018</v>
      </c>
      <c r="H24" s="11">
        <v>0</v>
      </c>
      <c r="I24" s="11">
        <v>303.25599999999997</v>
      </c>
      <c r="J24" s="12" t="s">
        <v>521</v>
      </c>
      <c r="L24" s="176"/>
    </row>
    <row r="25" spans="1:19" ht="11.25" customHeight="1" x14ac:dyDescent="0.2">
      <c r="A25" s="10" t="s">
        <v>0</v>
      </c>
      <c r="B25" s="11">
        <v>13578.308363599997</v>
      </c>
      <c r="C25" s="11">
        <v>3368.2173599999996</v>
      </c>
      <c r="D25" s="11">
        <v>2147.6476200000002</v>
      </c>
      <c r="E25" s="12">
        <v>-36.237855504669668</v>
      </c>
      <c r="F25" s="12"/>
      <c r="G25" s="11">
        <v>32985.106800000001</v>
      </c>
      <c r="H25" s="11">
        <v>12261.453030000001</v>
      </c>
      <c r="I25" s="11">
        <v>6598.9461599999968</v>
      </c>
      <c r="J25" s="12">
        <v>-46.181369011858486</v>
      </c>
      <c r="L25" s="176"/>
    </row>
    <row r="26" spans="1:19" ht="11.25" customHeight="1" x14ac:dyDescent="0.2">
      <c r="A26" s="9"/>
      <c r="B26" s="11"/>
      <c r="C26" s="11"/>
      <c r="D26" s="11"/>
      <c r="E26" s="12"/>
      <c r="F26" s="12"/>
      <c r="G26" s="11"/>
      <c r="H26" s="11"/>
      <c r="I26" s="11"/>
      <c r="J26" s="12"/>
      <c r="L26" s="176"/>
    </row>
    <row r="27" spans="1:19" s="20" customFormat="1" ht="11.25" customHeight="1" x14ac:dyDescent="0.2">
      <c r="A27" s="91" t="s">
        <v>175</v>
      </c>
      <c r="B27" s="18">
        <v>108766.31687020001</v>
      </c>
      <c r="C27" s="18">
        <v>3116.4530400000003</v>
      </c>
      <c r="D27" s="18">
        <v>7360.3787999999995</v>
      </c>
      <c r="E27" s="16">
        <v>136.17807505933089</v>
      </c>
      <c r="F27" s="16"/>
      <c r="G27" s="18">
        <v>571265.41097000032</v>
      </c>
      <c r="H27" s="18">
        <v>24468.477750000002</v>
      </c>
      <c r="I27" s="18">
        <v>39075.489550000006</v>
      </c>
      <c r="J27" s="16">
        <v>59.697264166750244</v>
      </c>
      <c r="L27" s="175"/>
      <c r="M27" s="173"/>
      <c r="N27" s="173"/>
    </row>
    <row r="28" spans="1:19" ht="11.25" customHeight="1" x14ac:dyDescent="0.2">
      <c r="A28" s="10" t="s">
        <v>333</v>
      </c>
      <c r="B28" s="11">
        <v>160.46799999999999</v>
      </c>
      <c r="C28" s="11">
        <v>0</v>
      </c>
      <c r="D28" s="11">
        <v>0</v>
      </c>
      <c r="E28" s="12" t="s">
        <v>521</v>
      </c>
      <c r="F28" s="12"/>
      <c r="G28" s="11">
        <v>918.92487000000006</v>
      </c>
      <c r="H28" s="11">
        <v>0</v>
      </c>
      <c r="I28" s="11">
        <v>0</v>
      </c>
      <c r="J28" s="12" t="s">
        <v>521</v>
      </c>
      <c r="L28" s="206"/>
    </row>
    <row r="29" spans="1:19" ht="11.25" customHeight="1" x14ac:dyDescent="0.2">
      <c r="A29" s="10" t="s">
        <v>401</v>
      </c>
      <c r="B29" s="11">
        <v>7526.5209718000006</v>
      </c>
      <c r="C29" s="11">
        <v>500.85656</v>
      </c>
      <c r="D29" s="11">
        <v>1543.0409999999999</v>
      </c>
      <c r="E29" s="12">
        <v>208.08042126871612</v>
      </c>
      <c r="F29" s="12"/>
      <c r="G29" s="11">
        <v>57418.318129999992</v>
      </c>
      <c r="H29" s="11">
        <v>3525.1020800000006</v>
      </c>
      <c r="I29" s="11">
        <v>10509.281910000002</v>
      </c>
      <c r="J29" s="12">
        <v>198.1270236009733</v>
      </c>
      <c r="L29" s="206"/>
    </row>
    <row r="30" spans="1:19" ht="11.25" customHeight="1" x14ac:dyDescent="0.2">
      <c r="A30" s="10" t="s">
        <v>174</v>
      </c>
      <c r="B30" s="11">
        <v>26.623840000000001</v>
      </c>
      <c r="C30" s="11">
        <v>0</v>
      </c>
      <c r="D30" s="11">
        <v>0</v>
      </c>
      <c r="E30" s="12" t="s">
        <v>521</v>
      </c>
      <c r="F30" s="12"/>
      <c r="G30" s="11">
        <v>156.15199999999999</v>
      </c>
      <c r="H30" s="11">
        <v>0</v>
      </c>
      <c r="I30" s="11">
        <v>0</v>
      </c>
      <c r="J30" s="12" t="s">
        <v>521</v>
      </c>
      <c r="L30" s="206"/>
    </row>
    <row r="31" spans="1:19" ht="11.25" customHeight="1" x14ac:dyDescent="0.2">
      <c r="A31" s="10" t="s">
        <v>349</v>
      </c>
      <c r="B31" s="11">
        <v>9713.2296400000014</v>
      </c>
      <c r="C31" s="11">
        <v>601.303</v>
      </c>
      <c r="D31" s="11">
        <v>538.41999999999996</v>
      </c>
      <c r="E31" s="12">
        <v>-10.457789167857143</v>
      </c>
      <c r="F31" s="12"/>
      <c r="G31" s="11">
        <v>72935.446370000005</v>
      </c>
      <c r="H31" s="11">
        <v>2311.0107000000003</v>
      </c>
      <c r="I31" s="11">
        <v>2041.2733999999998</v>
      </c>
      <c r="J31" s="12">
        <v>-11.671832588226465</v>
      </c>
      <c r="L31" s="206"/>
      <c r="M31" s="225"/>
      <c r="N31" s="177"/>
      <c r="O31" s="13"/>
      <c r="P31" s="13"/>
      <c r="Q31" s="13"/>
      <c r="R31" s="13"/>
      <c r="S31" s="13"/>
    </row>
    <row r="32" spans="1:19" ht="11.25" customHeight="1" x14ac:dyDescent="0.2">
      <c r="A32" s="10" t="s">
        <v>384</v>
      </c>
      <c r="B32" s="11">
        <v>1732.1215000000002</v>
      </c>
      <c r="C32" s="11">
        <v>0</v>
      </c>
      <c r="D32" s="11">
        <v>0</v>
      </c>
      <c r="E32" s="12" t="s">
        <v>521</v>
      </c>
      <c r="F32" s="12"/>
      <c r="G32" s="11">
        <v>3095.3233</v>
      </c>
      <c r="H32" s="11">
        <v>0</v>
      </c>
      <c r="I32" s="11">
        <v>0</v>
      </c>
      <c r="J32" s="12" t="s">
        <v>521</v>
      </c>
      <c r="L32" s="206"/>
      <c r="N32" s="177"/>
      <c r="O32" s="13"/>
      <c r="P32" s="13"/>
      <c r="Q32" s="13"/>
      <c r="R32" s="13"/>
      <c r="S32" s="13"/>
    </row>
    <row r="33" spans="1:15" ht="11.25" customHeight="1" x14ac:dyDescent="0.2">
      <c r="A33" s="10" t="s">
        <v>465</v>
      </c>
      <c r="B33" s="11">
        <v>52.265839999999997</v>
      </c>
      <c r="C33" s="11">
        <v>1.9958399999999998</v>
      </c>
      <c r="D33" s="11">
        <v>2.1379999999999999</v>
      </c>
      <c r="E33" s="12">
        <v>7.1228154561487855</v>
      </c>
      <c r="F33" s="12"/>
      <c r="G33" s="11">
        <v>273.25008000000003</v>
      </c>
      <c r="H33" s="11">
        <v>7.8390300000000002</v>
      </c>
      <c r="I33" s="11">
        <v>7.8138500000000004</v>
      </c>
      <c r="J33" s="12">
        <v>-0.32121321132844116</v>
      </c>
      <c r="L33" s="206"/>
    </row>
    <row r="34" spans="1:15" ht="11.25" customHeight="1" x14ac:dyDescent="0.2">
      <c r="A34" s="10" t="s">
        <v>97</v>
      </c>
      <c r="B34" s="11">
        <v>64013.073400000001</v>
      </c>
      <c r="C34" s="11">
        <v>119.15</v>
      </c>
      <c r="D34" s="11">
        <v>1083.355</v>
      </c>
      <c r="E34" s="12">
        <v>809.23625681913552</v>
      </c>
      <c r="F34" s="12"/>
      <c r="G34" s="11">
        <v>217309.69583000007</v>
      </c>
      <c r="H34" s="11">
        <v>362.20963</v>
      </c>
      <c r="I34" s="11">
        <v>2408.7184699999998</v>
      </c>
      <c r="J34" s="12">
        <v>565.00674485104105</v>
      </c>
      <c r="L34" s="206"/>
    </row>
    <row r="35" spans="1:15" ht="11.25" customHeight="1" x14ac:dyDescent="0.2">
      <c r="A35" s="10" t="s">
        <v>350</v>
      </c>
      <c r="B35" s="11">
        <v>25480.2084784</v>
      </c>
      <c r="C35" s="11">
        <v>1893.0424399999999</v>
      </c>
      <c r="D35" s="11">
        <v>4130.1687999999995</v>
      </c>
      <c r="E35" s="12">
        <v>118.17623909160747</v>
      </c>
      <c r="F35" s="12"/>
      <c r="G35" s="11">
        <v>218969.28269000017</v>
      </c>
      <c r="H35" s="11">
        <v>18260.198609999999</v>
      </c>
      <c r="I35" s="11">
        <v>23882.89184</v>
      </c>
      <c r="J35" s="12">
        <v>30.792070503114871</v>
      </c>
      <c r="L35" s="206"/>
    </row>
    <row r="36" spans="1:15" ht="11.25" customHeight="1" x14ac:dyDescent="0.2">
      <c r="A36" s="10" t="s">
        <v>347</v>
      </c>
      <c r="B36" s="11">
        <v>1.7</v>
      </c>
      <c r="C36" s="11">
        <v>0</v>
      </c>
      <c r="D36" s="11">
        <v>0</v>
      </c>
      <c r="E36" s="12" t="s">
        <v>521</v>
      </c>
      <c r="F36" s="12"/>
      <c r="G36" s="11">
        <v>23.8</v>
      </c>
      <c r="H36" s="11">
        <v>0</v>
      </c>
      <c r="I36" s="11">
        <v>0</v>
      </c>
      <c r="J36" s="12" t="s">
        <v>521</v>
      </c>
      <c r="L36" s="206"/>
    </row>
    <row r="37" spans="1:15" ht="11.25" customHeight="1" x14ac:dyDescent="0.2">
      <c r="A37" s="10" t="s">
        <v>240</v>
      </c>
      <c r="B37" s="11">
        <v>60.105199999999996</v>
      </c>
      <c r="C37" s="11">
        <v>0.10520000000000002</v>
      </c>
      <c r="D37" s="11">
        <v>63.255999999999993</v>
      </c>
      <c r="E37" s="12">
        <v>60029.277566539909</v>
      </c>
      <c r="F37" s="12"/>
      <c r="G37" s="11">
        <v>165.21769999999998</v>
      </c>
      <c r="H37" s="11">
        <v>2.1177000000000001</v>
      </c>
      <c r="I37" s="11">
        <v>225.51008000000002</v>
      </c>
      <c r="J37" s="12">
        <v>10548.820890588848</v>
      </c>
      <c r="L37" s="206"/>
    </row>
    <row r="38" spans="1:15" ht="11.25" customHeight="1" x14ac:dyDescent="0.2">
      <c r="B38" s="11"/>
      <c r="C38" s="11"/>
      <c r="D38" s="11"/>
      <c r="E38" s="12"/>
      <c r="F38" s="12"/>
      <c r="G38" s="11"/>
      <c r="H38" s="11"/>
      <c r="I38" s="11"/>
      <c r="J38" s="12"/>
      <c r="L38" s="176"/>
    </row>
    <row r="39" spans="1:15" x14ac:dyDescent="0.2">
      <c r="A39" s="86"/>
      <c r="B39" s="92"/>
      <c r="C39" s="92"/>
      <c r="D39" s="92"/>
      <c r="E39" s="92"/>
      <c r="F39" s="92"/>
      <c r="G39" s="92"/>
      <c r="H39" s="92"/>
      <c r="I39" s="92"/>
      <c r="J39" s="92"/>
      <c r="L39" s="176"/>
    </row>
    <row r="40" spans="1:15" x14ac:dyDescent="0.2">
      <c r="A40" s="9" t="s">
        <v>496</v>
      </c>
      <c r="B40" s="9"/>
      <c r="C40" s="9"/>
      <c r="D40" s="9"/>
      <c r="E40" s="9"/>
      <c r="F40" s="9"/>
      <c r="G40" s="9"/>
      <c r="H40" s="9"/>
      <c r="I40" s="9"/>
      <c r="J40" s="9"/>
      <c r="L40" s="176"/>
    </row>
    <row r="41" spans="1:15" ht="47.4" customHeight="1" x14ac:dyDescent="0.25">
      <c r="A41" s="370" t="s">
        <v>497</v>
      </c>
      <c r="B41" s="370"/>
      <c r="C41" s="370"/>
      <c r="D41" s="370"/>
      <c r="E41" s="370"/>
      <c r="F41" s="370"/>
      <c r="G41" s="370"/>
      <c r="H41" s="370"/>
      <c r="I41" s="370"/>
      <c r="J41" s="370"/>
      <c r="L41" s="176"/>
    </row>
    <row r="42" spans="1:15" ht="20.100000000000001" customHeight="1" x14ac:dyDescent="0.25">
      <c r="A42" s="362" t="s">
        <v>469</v>
      </c>
      <c r="B42" s="362"/>
      <c r="C42" s="362"/>
      <c r="D42" s="362"/>
      <c r="E42" s="362"/>
      <c r="F42" s="362"/>
      <c r="G42" s="362"/>
      <c r="H42" s="362"/>
      <c r="I42" s="362"/>
      <c r="J42" s="362"/>
      <c r="K42" s="85"/>
      <c r="L42" s="171"/>
      <c r="M42" s="171"/>
      <c r="N42" s="171"/>
      <c r="O42" s="85"/>
    </row>
    <row r="43" spans="1:15" ht="20.100000000000001" customHeight="1" x14ac:dyDescent="0.2">
      <c r="A43" s="363" t="s">
        <v>154</v>
      </c>
      <c r="B43" s="363"/>
      <c r="C43" s="363"/>
      <c r="D43" s="363"/>
      <c r="E43" s="363"/>
      <c r="F43" s="363"/>
      <c r="G43" s="363"/>
      <c r="H43" s="363"/>
      <c r="I43" s="363"/>
      <c r="J43" s="363"/>
      <c r="K43" s="264"/>
      <c r="L43" s="264"/>
      <c r="M43" s="264"/>
      <c r="N43" s="264"/>
      <c r="O43" s="264"/>
    </row>
    <row r="44" spans="1:15" s="20" customFormat="1" x14ac:dyDescent="0.2">
      <c r="A44" s="17"/>
      <c r="B44" s="364" t="s">
        <v>102</v>
      </c>
      <c r="C44" s="364"/>
      <c r="D44" s="364"/>
      <c r="E44" s="364"/>
      <c r="F44" s="314"/>
      <c r="G44" s="364" t="s">
        <v>455</v>
      </c>
      <c r="H44" s="364"/>
      <c r="I44" s="364"/>
      <c r="J44" s="364"/>
      <c r="K44" s="93"/>
      <c r="L44" s="172"/>
      <c r="M44" s="172"/>
      <c r="N44" s="172"/>
      <c r="O44" s="93"/>
    </row>
    <row r="45" spans="1:15" s="20" customFormat="1" x14ac:dyDescent="0.2">
      <c r="A45" s="17" t="s">
        <v>262</v>
      </c>
      <c r="B45" s="368">
        <v>2018</v>
      </c>
      <c r="C45" s="365" t="s">
        <v>506</v>
      </c>
      <c r="D45" s="365"/>
      <c r="E45" s="365"/>
      <c r="F45" s="314"/>
      <c r="G45" s="368">
        <v>2018</v>
      </c>
      <c r="H45" s="365" t="s">
        <v>506</v>
      </c>
      <c r="I45" s="365"/>
      <c r="J45" s="365"/>
      <c r="K45" s="93"/>
      <c r="L45" s="172"/>
      <c r="M45" s="172"/>
      <c r="N45" s="172"/>
      <c r="O45" s="93"/>
    </row>
    <row r="46" spans="1:15" s="20" customFormat="1" x14ac:dyDescent="0.2">
      <c r="A46" s="125"/>
      <c r="B46" s="369"/>
      <c r="C46" s="263">
        <v>2018</v>
      </c>
      <c r="D46" s="263">
        <v>2019</v>
      </c>
      <c r="E46" s="315" t="s">
        <v>518</v>
      </c>
      <c r="F46" s="127"/>
      <c r="G46" s="369"/>
      <c r="H46" s="263">
        <v>2018</v>
      </c>
      <c r="I46" s="263">
        <v>2019</v>
      </c>
      <c r="J46" s="315" t="s">
        <v>518</v>
      </c>
      <c r="L46" s="173"/>
      <c r="M46" s="173"/>
      <c r="N46" s="173"/>
    </row>
    <row r="47" spans="1:15" s="20" customFormat="1" ht="11.25" customHeight="1" x14ac:dyDescent="0.2">
      <c r="A47" s="17" t="s">
        <v>260</v>
      </c>
      <c r="B47" s="18">
        <v>667091.43730000022</v>
      </c>
      <c r="C47" s="18">
        <v>126462.26317779999</v>
      </c>
      <c r="D47" s="18">
        <v>132503.46484629999</v>
      </c>
      <c r="E47" s="16">
        <v>4.7770785661224124</v>
      </c>
      <c r="F47" s="16"/>
      <c r="G47" s="18">
        <v>1340735.7621199999</v>
      </c>
      <c r="H47" s="18">
        <v>257077.55859000003</v>
      </c>
      <c r="I47" s="18">
        <v>273213.45604999998</v>
      </c>
      <c r="J47" s="16">
        <v>6.2766651233584696</v>
      </c>
      <c r="K47" s="19"/>
      <c r="L47" s="175"/>
      <c r="M47" s="173"/>
      <c r="N47" s="173"/>
    </row>
    <row r="48" spans="1:15" ht="11.25" customHeight="1" x14ac:dyDescent="0.2">
      <c r="A48" s="9"/>
      <c r="B48" s="11"/>
      <c r="C48" s="11"/>
      <c r="D48" s="11"/>
      <c r="E48" s="12"/>
      <c r="F48" s="12"/>
      <c r="G48" s="11"/>
      <c r="H48" s="11"/>
      <c r="I48" s="11"/>
      <c r="J48" s="12"/>
      <c r="L48" s="176"/>
    </row>
    <row r="49" spans="1:17" s="20" customFormat="1" ht="11.25" customHeight="1" x14ac:dyDescent="0.2">
      <c r="A49" s="17" t="s">
        <v>320</v>
      </c>
      <c r="B49" s="18">
        <v>184042.25181030005</v>
      </c>
      <c r="C49" s="18">
        <v>35551.148129999994</v>
      </c>
      <c r="D49" s="18">
        <v>35875.610633400007</v>
      </c>
      <c r="E49" s="16">
        <v>0.91266392357722737</v>
      </c>
      <c r="F49" s="16"/>
      <c r="G49" s="18">
        <v>201659.43518999999</v>
      </c>
      <c r="H49" s="18">
        <v>39177.40597</v>
      </c>
      <c r="I49" s="18">
        <v>38502.039920000003</v>
      </c>
      <c r="J49" s="16">
        <v>-1.7238661756144751</v>
      </c>
      <c r="L49" s="175"/>
      <c r="M49" s="173"/>
      <c r="N49" s="173"/>
    </row>
    <row r="50" spans="1:17" ht="11.25" customHeight="1" x14ac:dyDescent="0.2">
      <c r="A50" s="9" t="s">
        <v>318</v>
      </c>
      <c r="B50" s="11">
        <v>844.24268000000006</v>
      </c>
      <c r="C50" s="11">
        <v>93.491</v>
      </c>
      <c r="D50" s="11">
        <v>111.529</v>
      </c>
      <c r="E50" s="12">
        <v>19.293835770288041</v>
      </c>
      <c r="F50" s="12"/>
      <c r="G50" s="11">
        <v>1123.5899400000001</v>
      </c>
      <c r="H50" s="11">
        <v>138.17992999999998</v>
      </c>
      <c r="I50" s="11">
        <v>141.15274000000002</v>
      </c>
      <c r="J50" s="12">
        <v>2.1514050557125444</v>
      </c>
      <c r="L50" s="176"/>
    </row>
    <row r="51" spans="1:17" ht="11.25" customHeight="1" x14ac:dyDescent="0.2">
      <c r="A51" s="9" t="s">
        <v>319</v>
      </c>
      <c r="B51" s="11">
        <v>29438.774234300006</v>
      </c>
      <c r="C51" s="11">
        <v>6892.5996869999999</v>
      </c>
      <c r="D51" s="11">
        <v>8694.0897273999999</v>
      </c>
      <c r="E51" s="12">
        <v>26.136583034087352</v>
      </c>
      <c r="F51" s="12"/>
      <c r="G51" s="11">
        <v>28863.560070000003</v>
      </c>
      <c r="H51" s="11">
        <v>6824.8021899999985</v>
      </c>
      <c r="I51" s="11">
        <v>8253.1718699999965</v>
      </c>
      <c r="J51" s="12">
        <v>20.929100071104017</v>
      </c>
      <c r="L51" s="176"/>
      <c r="M51" s="176"/>
      <c r="N51" s="176"/>
      <c r="O51" s="13"/>
      <c r="P51" s="13"/>
      <c r="Q51" s="13"/>
    </row>
    <row r="52" spans="1:17" ht="11.25" customHeight="1" x14ac:dyDescent="0.2">
      <c r="A52" s="9" t="s">
        <v>207</v>
      </c>
      <c r="B52" s="11">
        <v>33284.333910000001</v>
      </c>
      <c r="C52" s="11">
        <v>6577.22768</v>
      </c>
      <c r="D52" s="11">
        <v>5911.3370000000004</v>
      </c>
      <c r="E52" s="12">
        <v>-10.124184723372693</v>
      </c>
      <c r="F52" s="12"/>
      <c r="G52" s="11">
        <v>29130.651200000008</v>
      </c>
      <c r="H52" s="11">
        <v>5572.235020000001</v>
      </c>
      <c r="I52" s="11">
        <v>4877.9974500000017</v>
      </c>
      <c r="J52" s="12">
        <v>-12.458870946904156</v>
      </c>
      <c r="L52" s="176"/>
      <c r="M52" s="176"/>
      <c r="N52" s="176"/>
      <c r="O52" s="13"/>
      <c r="P52" s="13"/>
      <c r="Q52" s="13"/>
    </row>
    <row r="53" spans="1:17" ht="11.25" customHeight="1" x14ac:dyDescent="0.2">
      <c r="A53" s="9" t="s">
        <v>150</v>
      </c>
      <c r="B53" s="11">
        <v>120474.90098600004</v>
      </c>
      <c r="C53" s="11">
        <v>21987.829762999994</v>
      </c>
      <c r="D53" s="11">
        <v>21158.654906000003</v>
      </c>
      <c r="E53" s="12">
        <v>-3.7710627466985613</v>
      </c>
      <c r="F53" s="12"/>
      <c r="G53" s="11">
        <v>142541.63397999998</v>
      </c>
      <c r="H53" s="11">
        <v>26642.188829999999</v>
      </c>
      <c r="I53" s="11">
        <v>25229.717860000004</v>
      </c>
      <c r="J53" s="12">
        <v>-5.3016326061374741</v>
      </c>
      <c r="L53" s="176"/>
    </row>
    <row r="54" spans="1:17" ht="11.25" customHeight="1" x14ac:dyDescent="0.2">
      <c r="A54" s="9"/>
      <c r="B54" s="11"/>
      <c r="C54" s="11"/>
      <c r="D54" s="11"/>
      <c r="E54" s="12"/>
      <c r="F54" s="12"/>
      <c r="G54" s="11"/>
      <c r="H54" s="11"/>
      <c r="I54" s="11"/>
      <c r="J54" s="12"/>
      <c r="L54" s="176"/>
    </row>
    <row r="55" spans="1:17" s="20" customFormat="1" ht="11.25" customHeight="1" x14ac:dyDescent="0.2">
      <c r="A55" s="17" t="s">
        <v>106</v>
      </c>
      <c r="B55" s="18">
        <v>79469.316142299998</v>
      </c>
      <c r="C55" s="18">
        <v>13050.954154900001</v>
      </c>
      <c r="D55" s="18">
        <v>14650.947354</v>
      </c>
      <c r="E55" s="16">
        <v>12.259587920621712</v>
      </c>
      <c r="F55" s="16"/>
      <c r="G55" s="18">
        <v>123348.19956999998</v>
      </c>
      <c r="H55" s="18">
        <v>21047.803450000003</v>
      </c>
      <c r="I55" s="18">
        <v>24001.604950000001</v>
      </c>
      <c r="J55" s="16">
        <v>14.033775576709857</v>
      </c>
      <c r="L55" s="175"/>
      <c r="M55" s="173"/>
      <c r="N55" s="173"/>
    </row>
    <row r="56" spans="1:17" ht="11.25" customHeight="1" x14ac:dyDescent="0.2">
      <c r="A56" s="9" t="s">
        <v>321</v>
      </c>
      <c r="B56" s="11">
        <v>877.59047999999996</v>
      </c>
      <c r="C56" s="11">
        <v>511.14</v>
      </c>
      <c r="D56" s="11">
        <v>655.23199999999997</v>
      </c>
      <c r="E56" s="12">
        <v>28.190319677583432</v>
      </c>
      <c r="F56" s="12"/>
      <c r="G56" s="11">
        <v>2094.5728899999995</v>
      </c>
      <c r="H56" s="11">
        <v>1186.1884899999998</v>
      </c>
      <c r="I56" s="11">
        <v>1335.58501</v>
      </c>
      <c r="J56" s="12">
        <v>12.594669503158002</v>
      </c>
      <c r="L56" s="176"/>
    </row>
    <row r="57" spans="1:17" ht="11.25" customHeight="1" x14ac:dyDescent="0.2">
      <c r="A57" s="9" t="s">
        <v>96</v>
      </c>
      <c r="B57" s="11">
        <v>4593.0826098999996</v>
      </c>
      <c r="C57" s="11">
        <v>1103.6590599999997</v>
      </c>
      <c r="D57" s="11">
        <v>824.17740000000003</v>
      </c>
      <c r="E57" s="12">
        <v>-25.323188122969768</v>
      </c>
      <c r="F57" s="12"/>
      <c r="G57" s="11">
        <v>11963.525379999999</v>
      </c>
      <c r="H57" s="11">
        <v>2890.5216300000002</v>
      </c>
      <c r="I57" s="11">
        <v>2089.6669699999998</v>
      </c>
      <c r="J57" s="12">
        <v>-27.706233078767866</v>
      </c>
      <c r="L57" s="176"/>
    </row>
    <row r="58" spans="1:17" ht="11.25" customHeight="1" x14ac:dyDescent="0.2">
      <c r="A58" s="9" t="s">
        <v>318</v>
      </c>
      <c r="B58" s="11">
        <v>37.884</v>
      </c>
      <c r="C58" s="11">
        <v>17.3184</v>
      </c>
      <c r="D58" s="11">
        <v>0</v>
      </c>
      <c r="E58" s="12" t="s">
        <v>521</v>
      </c>
      <c r="F58" s="12"/>
      <c r="G58" s="11">
        <v>67.2166</v>
      </c>
      <c r="H58" s="11">
        <v>30.641599999999997</v>
      </c>
      <c r="I58" s="11">
        <v>0</v>
      </c>
      <c r="J58" s="12" t="s">
        <v>521</v>
      </c>
      <c r="L58" s="176"/>
    </row>
    <row r="59" spans="1:17" ht="11.25" customHeight="1" x14ac:dyDescent="0.2">
      <c r="A59" s="9" t="s">
        <v>319</v>
      </c>
      <c r="B59" s="11">
        <v>67569.929917000001</v>
      </c>
      <c r="C59" s="11">
        <v>10451.897613000001</v>
      </c>
      <c r="D59" s="11">
        <v>12034.324424</v>
      </c>
      <c r="E59" s="12">
        <v>15.140091011146012</v>
      </c>
      <c r="F59" s="12"/>
      <c r="G59" s="11">
        <v>84969.181869999986</v>
      </c>
      <c r="H59" s="11">
        <v>13077.991760000003</v>
      </c>
      <c r="I59" s="11">
        <v>15063.627470000001</v>
      </c>
      <c r="J59" s="12">
        <v>15.183032276203235</v>
      </c>
      <c r="L59" s="176"/>
    </row>
    <row r="60" spans="1:17" ht="11.25" customHeight="1" x14ac:dyDescent="0.2">
      <c r="A60" s="9" t="s">
        <v>351</v>
      </c>
      <c r="B60" s="11">
        <v>3523.8616799999995</v>
      </c>
      <c r="C60" s="11">
        <v>323.7448</v>
      </c>
      <c r="D60" s="11">
        <v>461.32202000000001</v>
      </c>
      <c r="E60" s="12">
        <v>42.49557676293179</v>
      </c>
      <c r="F60" s="12"/>
      <c r="G60" s="11">
        <v>12538.550789999996</v>
      </c>
      <c r="H60" s="11">
        <v>1766.5678500000004</v>
      </c>
      <c r="I60" s="11">
        <v>2302.9424200000003</v>
      </c>
      <c r="J60" s="12">
        <v>30.362523013197602</v>
      </c>
      <c r="L60" s="176"/>
    </row>
    <row r="61" spans="1:17" ht="11.25" customHeight="1" x14ac:dyDescent="0.2">
      <c r="A61" s="9" t="s">
        <v>352</v>
      </c>
      <c r="B61" s="11">
        <v>995.46739539999987</v>
      </c>
      <c r="C61" s="11">
        <v>163.68468189999999</v>
      </c>
      <c r="D61" s="11">
        <v>277.64446999999996</v>
      </c>
      <c r="E61" s="12">
        <v>69.621535000826498</v>
      </c>
      <c r="F61" s="12"/>
      <c r="G61" s="11">
        <v>8960.3031399999982</v>
      </c>
      <c r="H61" s="11">
        <v>1568.0398099999998</v>
      </c>
      <c r="I61" s="11">
        <v>2377.1797700000002</v>
      </c>
      <c r="J61" s="12">
        <v>51.602003650659896</v>
      </c>
      <c r="L61" s="176"/>
    </row>
    <row r="62" spans="1:17" ht="11.25" customHeight="1" x14ac:dyDescent="0.2">
      <c r="A62" s="9" t="s">
        <v>423</v>
      </c>
      <c r="B62" s="11">
        <v>0</v>
      </c>
      <c r="C62" s="11">
        <v>0</v>
      </c>
      <c r="D62" s="11">
        <v>0</v>
      </c>
      <c r="E62" s="12" t="s">
        <v>521</v>
      </c>
      <c r="F62" s="12"/>
      <c r="G62" s="11">
        <v>0</v>
      </c>
      <c r="H62" s="11">
        <v>0</v>
      </c>
      <c r="I62" s="11">
        <v>0</v>
      </c>
      <c r="J62" s="12" t="s">
        <v>521</v>
      </c>
      <c r="L62" s="176"/>
    </row>
    <row r="63" spans="1:17" ht="11.25" customHeight="1" x14ac:dyDescent="0.2">
      <c r="A63" s="9" t="s">
        <v>322</v>
      </c>
      <c r="B63" s="11">
        <v>1558.8994399999999</v>
      </c>
      <c r="C63" s="11">
        <v>419.28300000000002</v>
      </c>
      <c r="D63" s="11">
        <v>187.58879999999999</v>
      </c>
      <c r="E63" s="12">
        <v>-55.259621782900815</v>
      </c>
      <c r="F63" s="12"/>
      <c r="G63" s="11">
        <v>1658.6694299999999</v>
      </c>
      <c r="H63" s="11">
        <v>389.68774999999999</v>
      </c>
      <c r="I63" s="11">
        <v>213.1908</v>
      </c>
      <c r="J63" s="12">
        <v>-45.291890750992302</v>
      </c>
      <c r="L63" s="176"/>
    </row>
    <row r="64" spans="1:17" ht="11.25" customHeight="1" x14ac:dyDescent="0.2">
      <c r="A64" s="9" t="s">
        <v>212</v>
      </c>
      <c r="B64" s="11">
        <v>312.60061999999999</v>
      </c>
      <c r="C64" s="11">
        <v>60.226600000000005</v>
      </c>
      <c r="D64" s="11">
        <v>210.65823999999998</v>
      </c>
      <c r="E64" s="12">
        <v>249.77607900827866</v>
      </c>
      <c r="F64" s="12"/>
      <c r="G64" s="11">
        <v>1096.1794699999998</v>
      </c>
      <c r="H64" s="11">
        <v>138.16455999999999</v>
      </c>
      <c r="I64" s="11">
        <v>619.41251000000011</v>
      </c>
      <c r="J64" s="12">
        <v>348.31504547910123</v>
      </c>
      <c r="L64" s="176"/>
    </row>
    <row r="65" spans="1:14" ht="11.25" customHeight="1" x14ac:dyDescent="0.2">
      <c r="A65" s="9"/>
      <c r="B65" s="11"/>
      <c r="C65" s="11"/>
      <c r="D65" s="11"/>
      <c r="E65" s="12"/>
      <c r="F65" s="12"/>
      <c r="G65" s="11"/>
      <c r="H65" s="11"/>
      <c r="I65" s="11"/>
      <c r="J65" s="12"/>
      <c r="L65" s="176"/>
    </row>
    <row r="66" spans="1:14" s="20" customFormat="1" ht="11.25" customHeight="1" x14ac:dyDescent="0.2">
      <c r="A66" s="17" t="s">
        <v>220</v>
      </c>
      <c r="B66" s="18">
        <v>141404.261115</v>
      </c>
      <c r="C66" s="18">
        <v>39420.735659999998</v>
      </c>
      <c r="D66" s="18">
        <v>41143.885619999994</v>
      </c>
      <c r="E66" s="16">
        <v>4.3711765677383596</v>
      </c>
      <c r="F66" s="16"/>
      <c r="G66" s="18">
        <v>370857.28821999993</v>
      </c>
      <c r="H66" s="18">
        <v>100653.95246000001</v>
      </c>
      <c r="I66" s="18">
        <v>103755.73639000002</v>
      </c>
      <c r="J66" s="16">
        <v>3.0816315248352026</v>
      </c>
      <c r="L66" s="175"/>
      <c r="M66" s="173"/>
      <c r="N66" s="173"/>
    </row>
    <row r="67" spans="1:14" s="20" customFormat="1" ht="11.25" customHeight="1" x14ac:dyDescent="0.2">
      <c r="A67" s="9" t="s">
        <v>416</v>
      </c>
      <c r="B67" s="11">
        <v>44468.026804999994</v>
      </c>
      <c r="C67" s="11">
        <v>12607.127479999997</v>
      </c>
      <c r="D67" s="11">
        <v>10740.198859999997</v>
      </c>
      <c r="E67" s="12">
        <v>-14.808517031034256</v>
      </c>
      <c r="F67" s="12"/>
      <c r="G67" s="11">
        <v>130109.67902000001</v>
      </c>
      <c r="H67" s="11">
        <v>34816.819459999999</v>
      </c>
      <c r="I67" s="11">
        <v>30243.675130000003</v>
      </c>
      <c r="J67" s="12">
        <v>-13.134871021903493</v>
      </c>
      <c r="L67" s="175"/>
      <c r="M67" s="173"/>
      <c r="N67" s="173"/>
    </row>
    <row r="68" spans="1:14" ht="11.25" customHeight="1" x14ac:dyDescent="0.2">
      <c r="A68" s="9" t="s">
        <v>208</v>
      </c>
      <c r="B68" s="11">
        <v>26078.572465000001</v>
      </c>
      <c r="C68" s="11">
        <v>5789.9744599999995</v>
      </c>
      <c r="D68" s="11">
        <v>4696.3134099999997</v>
      </c>
      <c r="E68" s="12">
        <v>-18.888875202395965</v>
      </c>
      <c r="F68" s="12"/>
      <c r="G68" s="11">
        <v>77289.306519999984</v>
      </c>
      <c r="H68" s="11">
        <v>16957.425220000001</v>
      </c>
      <c r="I68" s="11">
        <v>14479.025710000005</v>
      </c>
      <c r="J68" s="12">
        <v>-14.615423496468736</v>
      </c>
      <c r="L68" s="176"/>
    </row>
    <row r="69" spans="1:14" ht="11.25" customHeight="1" x14ac:dyDescent="0.2">
      <c r="A69" s="9" t="s">
        <v>209</v>
      </c>
      <c r="B69" s="11">
        <v>27638.758864999996</v>
      </c>
      <c r="C69" s="11">
        <v>9282.9400599999972</v>
      </c>
      <c r="D69" s="11">
        <v>13770.389360000001</v>
      </c>
      <c r="E69" s="12">
        <v>48.340819514028027</v>
      </c>
      <c r="F69" s="12"/>
      <c r="G69" s="11">
        <v>62392.554319999981</v>
      </c>
      <c r="H69" s="11">
        <v>21039.931400000005</v>
      </c>
      <c r="I69" s="11">
        <v>30214.613790000003</v>
      </c>
      <c r="J69" s="12">
        <v>43.606047071046987</v>
      </c>
      <c r="L69" s="176"/>
    </row>
    <row r="70" spans="1:14" ht="11.25" customHeight="1" x14ac:dyDescent="0.2">
      <c r="A70" s="9" t="s">
        <v>210</v>
      </c>
      <c r="B70" s="11">
        <v>17530.733029999999</v>
      </c>
      <c r="C70" s="11">
        <v>5579.59285</v>
      </c>
      <c r="D70" s="11">
        <v>6427.8211700000002</v>
      </c>
      <c r="E70" s="12">
        <v>15.202333625472335</v>
      </c>
      <c r="F70" s="12"/>
      <c r="G70" s="11">
        <v>35410.660890000006</v>
      </c>
      <c r="H70" s="11">
        <v>10262.468560000001</v>
      </c>
      <c r="I70" s="11">
        <v>12556.736550000001</v>
      </c>
      <c r="J70" s="12">
        <v>22.355907612154468</v>
      </c>
      <c r="L70" s="176"/>
    </row>
    <row r="71" spans="1:14" ht="11.25" customHeight="1" x14ac:dyDescent="0.2">
      <c r="A71" s="9" t="s">
        <v>424</v>
      </c>
      <c r="B71" s="11">
        <v>2205.4901700000005</v>
      </c>
      <c r="C71" s="11">
        <v>990.18780000000004</v>
      </c>
      <c r="D71" s="11">
        <v>266.64202</v>
      </c>
      <c r="E71" s="12">
        <v>-73.071570867667731</v>
      </c>
      <c r="F71" s="12"/>
      <c r="G71" s="11">
        <v>7970.4713299999994</v>
      </c>
      <c r="H71" s="11">
        <v>3447.09166</v>
      </c>
      <c r="I71" s="11">
        <v>747.31440999999995</v>
      </c>
      <c r="J71" s="12">
        <v>-78.320436944806971</v>
      </c>
      <c r="L71" s="176"/>
    </row>
    <row r="72" spans="1:14" ht="11.25" customHeight="1" x14ac:dyDescent="0.2">
      <c r="A72" s="9" t="s">
        <v>211</v>
      </c>
      <c r="B72" s="11">
        <v>23482.679779999999</v>
      </c>
      <c r="C72" s="11">
        <v>5170.9130100000011</v>
      </c>
      <c r="D72" s="11">
        <v>5242.5207999999993</v>
      </c>
      <c r="E72" s="12">
        <v>1.3848190805282599</v>
      </c>
      <c r="F72" s="12"/>
      <c r="G72" s="11">
        <v>57684.616139999998</v>
      </c>
      <c r="H72" s="11">
        <v>14130.216159999996</v>
      </c>
      <c r="I72" s="11">
        <v>15514.370800000001</v>
      </c>
      <c r="J72" s="12">
        <v>9.7957074706209255</v>
      </c>
      <c r="L72" s="176"/>
    </row>
    <row r="73" spans="1:14" ht="11.25" customHeight="1" x14ac:dyDescent="0.2">
      <c r="A73" s="9"/>
      <c r="B73" s="11"/>
      <c r="C73" s="11"/>
      <c r="D73" s="11"/>
      <c r="E73" s="12"/>
      <c r="F73" s="12"/>
      <c r="G73" s="11"/>
      <c r="H73" s="11"/>
      <c r="I73" s="11"/>
      <c r="J73" s="12"/>
      <c r="L73" s="176"/>
    </row>
    <row r="74" spans="1:14" s="20" customFormat="1" ht="11.25" customHeight="1" x14ac:dyDescent="0.2">
      <c r="A74" s="17" t="s">
        <v>1</v>
      </c>
      <c r="B74" s="18">
        <v>146321.27032700001</v>
      </c>
      <c r="C74" s="18">
        <v>22736.515719999999</v>
      </c>
      <c r="D74" s="18">
        <v>24175.398789999999</v>
      </c>
      <c r="E74" s="16">
        <v>6.3285117549224879</v>
      </c>
      <c r="F74" s="16"/>
      <c r="G74" s="18">
        <v>373540.84104999999</v>
      </c>
      <c r="H74" s="18">
        <v>55645.776409999991</v>
      </c>
      <c r="I74" s="18">
        <v>60659.650160000005</v>
      </c>
      <c r="J74" s="16">
        <v>9.0103401793832916</v>
      </c>
      <c r="L74" s="175"/>
      <c r="M74" s="173"/>
      <c r="N74" s="173"/>
    </row>
    <row r="75" spans="1:14" ht="11.25" customHeight="1" x14ac:dyDescent="0.2">
      <c r="A75" s="9" t="s">
        <v>213</v>
      </c>
      <c r="B75" s="11">
        <v>71960.941520000008</v>
      </c>
      <c r="C75" s="11">
        <v>13293.94931</v>
      </c>
      <c r="D75" s="11">
        <v>11766.09974</v>
      </c>
      <c r="E75" s="12">
        <v>-11.492819284715623</v>
      </c>
      <c r="F75" s="12"/>
      <c r="G75" s="11">
        <v>163227.32289999994</v>
      </c>
      <c r="H75" s="11">
        <v>30801.623489999998</v>
      </c>
      <c r="I75" s="11">
        <v>26332.015050000016</v>
      </c>
      <c r="J75" s="12">
        <v>-14.510950831702345</v>
      </c>
      <c r="L75" s="176"/>
    </row>
    <row r="76" spans="1:14" ht="11.25" customHeight="1" x14ac:dyDescent="0.2">
      <c r="A76" s="9" t="s">
        <v>92</v>
      </c>
      <c r="B76" s="11">
        <v>5100.4317970000002</v>
      </c>
      <c r="C76" s="11">
        <v>883.47219999999993</v>
      </c>
      <c r="D76" s="11">
        <v>737.25983999999994</v>
      </c>
      <c r="E76" s="12">
        <v>-16.549740897336676</v>
      </c>
      <c r="F76" s="12"/>
      <c r="G76" s="11">
        <v>31924.676210000001</v>
      </c>
      <c r="H76" s="11">
        <v>5146.77376</v>
      </c>
      <c r="I76" s="11">
        <v>4698.8625199999997</v>
      </c>
      <c r="J76" s="12">
        <v>-8.7027575115328233</v>
      </c>
      <c r="L76" s="176"/>
    </row>
    <row r="77" spans="1:14" ht="11.25" customHeight="1" x14ac:dyDescent="0.2">
      <c r="A77" s="9" t="s">
        <v>214</v>
      </c>
      <c r="B77" s="11">
        <v>6054.0540000000001</v>
      </c>
      <c r="C77" s="11">
        <v>690.25300000000004</v>
      </c>
      <c r="D77" s="11">
        <v>1339.3</v>
      </c>
      <c r="E77" s="12">
        <v>94.030304830257876</v>
      </c>
      <c r="F77" s="12"/>
      <c r="G77" s="11">
        <v>19474.641900000002</v>
      </c>
      <c r="H77" s="11">
        <v>2264.4978900000001</v>
      </c>
      <c r="I77" s="11">
        <v>4328.7771299999995</v>
      </c>
      <c r="J77" s="12">
        <v>91.158364470809886</v>
      </c>
      <c r="L77" s="176"/>
    </row>
    <row r="78" spans="1:14" ht="11.25" customHeight="1" x14ac:dyDescent="0.2">
      <c r="A78" s="9" t="s">
        <v>215</v>
      </c>
      <c r="B78" s="11">
        <v>62739.889189999994</v>
      </c>
      <c r="C78" s="11">
        <v>7755.4138399999993</v>
      </c>
      <c r="D78" s="11">
        <v>10272.24856</v>
      </c>
      <c r="E78" s="12">
        <v>32.452616609818477</v>
      </c>
      <c r="F78" s="12"/>
      <c r="G78" s="11">
        <v>155173.65716000003</v>
      </c>
      <c r="H78" s="11">
        <v>16644.880099999998</v>
      </c>
      <c r="I78" s="11">
        <v>24503.451279999997</v>
      </c>
      <c r="J78" s="12">
        <v>47.213143818320447</v>
      </c>
      <c r="L78" s="176"/>
    </row>
    <row r="79" spans="1:14" ht="11.25" customHeight="1" x14ac:dyDescent="0.2">
      <c r="A79" s="9" t="s">
        <v>216</v>
      </c>
      <c r="B79" s="11">
        <v>465.95382000000012</v>
      </c>
      <c r="C79" s="11">
        <v>113.42737000000001</v>
      </c>
      <c r="D79" s="11">
        <v>60.490650000000002</v>
      </c>
      <c r="E79" s="12">
        <v>-46.670146720319792</v>
      </c>
      <c r="F79" s="12"/>
      <c r="G79" s="11">
        <v>3740.5428800000004</v>
      </c>
      <c r="H79" s="11">
        <v>788.00117</v>
      </c>
      <c r="I79" s="11">
        <v>796.5441800000001</v>
      </c>
      <c r="J79" s="12">
        <v>1.0841367151777348</v>
      </c>
      <c r="L79" s="176"/>
    </row>
    <row r="80" spans="1:14" ht="11.25" customHeight="1" x14ac:dyDescent="0.2">
      <c r="A80" s="9"/>
      <c r="B80" s="11"/>
      <c r="C80" s="11"/>
      <c r="D80" s="11"/>
      <c r="E80" s="12"/>
      <c r="F80" s="12"/>
      <c r="G80" s="11"/>
      <c r="H80" s="11"/>
      <c r="I80" s="11"/>
      <c r="J80" s="12"/>
      <c r="L80" s="176"/>
    </row>
    <row r="81" spans="1:14" s="20" customFormat="1" ht="11.25" customHeight="1" x14ac:dyDescent="0.2">
      <c r="A81" s="17" t="s">
        <v>287</v>
      </c>
      <c r="B81" s="18">
        <v>15561.164725299999</v>
      </c>
      <c r="C81" s="18">
        <v>2627.8748928999998</v>
      </c>
      <c r="D81" s="18">
        <v>2800.4450289000006</v>
      </c>
      <c r="E81" s="16">
        <v>6.5669083587750521</v>
      </c>
      <c r="F81" s="16"/>
      <c r="G81" s="18">
        <v>82419.499230000001</v>
      </c>
      <c r="H81" s="18">
        <v>15068.918070000003</v>
      </c>
      <c r="I81" s="18">
        <v>16250.417490000002</v>
      </c>
      <c r="J81" s="16">
        <v>7.8406386876055194</v>
      </c>
      <c r="L81" s="175"/>
      <c r="M81" s="173"/>
      <c r="N81" s="173"/>
    </row>
    <row r="82" spans="1:14" ht="11.25" customHeight="1" x14ac:dyDescent="0.2">
      <c r="A82" s="9" t="s">
        <v>217</v>
      </c>
      <c r="B82" s="11">
        <v>14885.147902699999</v>
      </c>
      <c r="C82" s="11">
        <v>2444.1648588999997</v>
      </c>
      <c r="D82" s="11">
        <v>2674.7176489000003</v>
      </c>
      <c r="E82" s="12">
        <v>9.4327839286487887</v>
      </c>
      <c r="F82" s="12"/>
      <c r="G82" s="11">
        <v>71320.385479999997</v>
      </c>
      <c r="H82" s="11">
        <v>12081.192950000002</v>
      </c>
      <c r="I82" s="11">
        <v>12786.37126</v>
      </c>
      <c r="J82" s="12">
        <v>5.8369923642350017</v>
      </c>
      <c r="L82" s="176"/>
    </row>
    <row r="83" spans="1:14" ht="11.25" customHeight="1" x14ac:dyDescent="0.2">
      <c r="A83" s="9" t="s">
        <v>218</v>
      </c>
      <c r="B83" s="11">
        <v>138.83530000000002</v>
      </c>
      <c r="C83" s="11">
        <v>38.410299999999992</v>
      </c>
      <c r="D83" s="11">
        <v>41.248780000000004</v>
      </c>
      <c r="E83" s="12">
        <v>7.3898928152084551</v>
      </c>
      <c r="F83" s="12"/>
      <c r="G83" s="11">
        <v>8478.4157200000009</v>
      </c>
      <c r="H83" s="11">
        <v>2300.4829400000003</v>
      </c>
      <c r="I83" s="11">
        <v>2723.7749000000003</v>
      </c>
      <c r="J83" s="12">
        <v>18.400134712583437</v>
      </c>
      <c r="L83" s="176"/>
    </row>
    <row r="84" spans="1:14" ht="11.25" customHeight="1" x14ac:dyDescent="0.2">
      <c r="A84" s="9" t="s">
        <v>298</v>
      </c>
      <c r="B84" s="11">
        <v>15.94342</v>
      </c>
      <c r="C84" s="11">
        <v>1.454</v>
      </c>
      <c r="D84" s="11">
        <v>9.09</v>
      </c>
      <c r="E84" s="12">
        <v>525.17193947730391</v>
      </c>
      <c r="F84" s="12"/>
      <c r="G84" s="11">
        <v>246.87442999999999</v>
      </c>
      <c r="H84" s="11">
        <v>19.834070000000001</v>
      </c>
      <c r="I84" s="11">
        <v>144.74103999999997</v>
      </c>
      <c r="J84" s="12">
        <v>629.75965094405717</v>
      </c>
      <c r="L84" s="176"/>
    </row>
    <row r="85" spans="1:14" ht="11.25" customHeight="1" x14ac:dyDescent="0.2">
      <c r="A85" s="9" t="s">
        <v>0</v>
      </c>
      <c r="B85" s="11">
        <v>521.23810260000005</v>
      </c>
      <c r="C85" s="11">
        <v>143.84573399999999</v>
      </c>
      <c r="D85" s="11">
        <v>75.388599999999997</v>
      </c>
      <c r="E85" s="12">
        <v>-47.590659866214736</v>
      </c>
      <c r="F85" s="12"/>
      <c r="G85" s="11">
        <v>2373.8235999999997</v>
      </c>
      <c r="H85" s="11">
        <v>667.40810999999997</v>
      </c>
      <c r="I85" s="11">
        <v>595.53028999999992</v>
      </c>
      <c r="J85" s="12">
        <v>-10.76969532180243</v>
      </c>
      <c r="L85" s="176"/>
    </row>
    <row r="86" spans="1:14" ht="11.25" customHeight="1" x14ac:dyDescent="0.2">
      <c r="A86" s="9"/>
      <c r="B86" s="11"/>
      <c r="C86" s="11"/>
      <c r="D86" s="11"/>
      <c r="E86" s="12"/>
      <c r="F86" s="12"/>
      <c r="G86" s="11"/>
      <c r="H86" s="11"/>
      <c r="I86" s="11"/>
      <c r="J86" s="12"/>
      <c r="L86" s="176"/>
    </row>
    <row r="87" spans="1:14" s="20" customFormat="1" ht="11.25" customHeight="1" x14ac:dyDescent="0.2">
      <c r="A87" s="17" t="s">
        <v>2</v>
      </c>
      <c r="B87" s="18">
        <v>98280.962150000007</v>
      </c>
      <c r="C87" s="18">
        <v>12659.51496</v>
      </c>
      <c r="D87" s="18">
        <v>13530.74151</v>
      </c>
      <c r="E87" s="16">
        <v>6.8819899715968091</v>
      </c>
      <c r="F87" s="16"/>
      <c r="G87" s="18">
        <v>181197.57821000001</v>
      </c>
      <c r="H87" s="18">
        <v>23888.764380000001</v>
      </c>
      <c r="I87" s="18">
        <v>28408.63897</v>
      </c>
      <c r="J87" s="16">
        <v>18.920503874131313</v>
      </c>
      <c r="L87" s="175"/>
      <c r="M87" s="173"/>
      <c r="N87" s="173"/>
    </row>
    <row r="88" spans="1:14" ht="11.25" customHeight="1" x14ac:dyDescent="0.2">
      <c r="A88" s="9" t="s">
        <v>92</v>
      </c>
      <c r="B88" s="11">
        <v>60393.956879999998</v>
      </c>
      <c r="C88" s="11">
        <v>5535.0506999999998</v>
      </c>
      <c r="D88" s="11">
        <v>5146.2655100000002</v>
      </c>
      <c r="E88" s="12">
        <v>-7.0240583342804683</v>
      </c>
      <c r="F88" s="12"/>
      <c r="G88" s="11">
        <v>83752.994159999987</v>
      </c>
      <c r="H88" s="11">
        <v>6911.0154200000006</v>
      </c>
      <c r="I88" s="11">
        <v>7927.8284900000008</v>
      </c>
      <c r="J88" s="12">
        <v>14.712933023668469</v>
      </c>
      <c r="L88" s="176"/>
    </row>
    <row r="89" spans="1:14" ht="11.25" customHeight="1" x14ac:dyDescent="0.2">
      <c r="A89" s="9" t="s">
        <v>219</v>
      </c>
      <c r="B89" s="11">
        <v>24612.142010000003</v>
      </c>
      <c r="C89" s="11">
        <v>4358.7674999999999</v>
      </c>
      <c r="D89" s="11">
        <v>5123.7610000000004</v>
      </c>
      <c r="E89" s="12">
        <v>17.550683765536945</v>
      </c>
      <c r="F89" s="12"/>
      <c r="G89" s="11">
        <v>63227.642530000005</v>
      </c>
      <c r="H89" s="11">
        <v>10731.332630000001</v>
      </c>
      <c r="I89" s="11">
        <v>12484.346290000001</v>
      </c>
      <c r="J89" s="12">
        <v>16.335470350619445</v>
      </c>
      <c r="L89" s="176"/>
    </row>
    <row r="90" spans="1:14" ht="11.25" customHeight="1" x14ac:dyDescent="0.2">
      <c r="A90" s="9" t="s">
        <v>299</v>
      </c>
      <c r="B90" s="11">
        <v>90.460000000000008</v>
      </c>
      <c r="C90" s="11">
        <v>4.9820000000000002</v>
      </c>
      <c r="D90" s="11">
        <v>22.484000000000002</v>
      </c>
      <c r="E90" s="12">
        <v>351.30469690887196</v>
      </c>
      <c r="F90" s="12"/>
      <c r="G90" s="11">
        <v>75.166069999999991</v>
      </c>
      <c r="H90" s="11">
        <v>8.7410100000000011</v>
      </c>
      <c r="I90" s="11">
        <v>27.69641</v>
      </c>
      <c r="J90" s="12">
        <v>216.85594685282359</v>
      </c>
      <c r="L90" s="176"/>
    </row>
    <row r="91" spans="1:14" ht="11.25" customHeight="1" x14ac:dyDescent="0.2">
      <c r="A91" s="9" t="s">
        <v>385</v>
      </c>
      <c r="B91" s="11">
        <v>13184.403259999999</v>
      </c>
      <c r="C91" s="11">
        <v>2760.7147599999998</v>
      </c>
      <c r="D91" s="11">
        <v>3238.2309999999998</v>
      </c>
      <c r="E91" s="12">
        <v>17.296833664916548</v>
      </c>
      <c r="F91" s="12"/>
      <c r="G91" s="11">
        <v>34141.775450000001</v>
      </c>
      <c r="H91" s="11">
        <v>6237.6753199999994</v>
      </c>
      <c r="I91" s="11">
        <v>7968.7677800000001</v>
      </c>
      <c r="J91" s="12">
        <v>27.752205287914862</v>
      </c>
      <c r="L91" s="317"/>
    </row>
    <row r="92" spans="1:14" s="20" customFormat="1" ht="11.25" customHeight="1" x14ac:dyDescent="0.2">
      <c r="A92" s="17"/>
      <c r="B92" s="18"/>
      <c r="C92" s="18"/>
      <c r="D92" s="18"/>
      <c r="E92" s="16"/>
      <c r="F92" s="16"/>
      <c r="G92" s="18"/>
      <c r="H92" s="18"/>
      <c r="I92" s="18"/>
      <c r="J92" s="12"/>
      <c r="L92" s="175"/>
      <c r="M92" s="173"/>
      <c r="N92" s="173"/>
    </row>
    <row r="93" spans="1:14" s="20" customFormat="1" ht="11.25" customHeight="1" x14ac:dyDescent="0.2">
      <c r="A93" s="17" t="s">
        <v>323</v>
      </c>
      <c r="B93" s="18">
        <v>2012.2110301</v>
      </c>
      <c r="C93" s="18">
        <v>415.51965999999999</v>
      </c>
      <c r="D93" s="18">
        <v>326.43590999999992</v>
      </c>
      <c r="E93" s="16">
        <v>-21.439117946910159</v>
      </c>
      <c r="F93" s="16"/>
      <c r="G93" s="18">
        <v>7712.9206499999991</v>
      </c>
      <c r="H93" s="18">
        <v>1594.93785</v>
      </c>
      <c r="I93" s="18">
        <v>1635.36817</v>
      </c>
      <c r="J93" s="16">
        <v>2.5349150752174978</v>
      </c>
      <c r="L93" s="175"/>
      <c r="M93" s="173"/>
      <c r="N93" s="173"/>
    </row>
    <row r="94" spans="1:14" x14ac:dyDescent="0.2">
      <c r="A94" s="86"/>
      <c r="B94" s="92"/>
      <c r="C94" s="92"/>
      <c r="D94" s="92"/>
      <c r="E94" s="92"/>
      <c r="F94" s="92"/>
      <c r="G94" s="92"/>
      <c r="H94" s="92"/>
      <c r="I94" s="92"/>
      <c r="J94" s="86"/>
      <c r="L94" s="176"/>
    </row>
    <row r="95" spans="1:14" x14ac:dyDescent="0.2">
      <c r="A95" s="9" t="s">
        <v>444</v>
      </c>
      <c r="B95" s="9"/>
      <c r="C95" s="9"/>
      <c r="D95" s="9"/>
      <c r="E95" s="9"/>
      <c r="F95" s="9"/>
      <c r="G95" s="9"/>
      <c r="H95" s="9"/>
      <c r="I95" s="9"/>
      <c r="J95" s="9"/>
      <c r="L95" s="176"/>
    </row>
    <row r="96" spans="1:14" ht="20.100000000000001" customHeight="1" x14ac:dyDescent="0.25">
      <c r="A96" s="362" t="s">
        <v>161</v>
      </c>
      <c r="B96" s="362"/>
      <c r="C96" s="362"/>
      <c r="D96" s="362"/>
      <c r="E96" s="362"/>
      <c r="F96" s="362"/>
      <c r="G96" s="362"/>
      <c r="H96" s="362"/>
      <c r="I96" s="362"/>
      <c r="J96" s="362"/>
      <c r="L96" s="176"/>
    </row>
    <row r="97" spans="1:21" ht="20.100000000000001" customHeight="1" x14ac:dyDescent="0.25">
      <c r="A97" s="363" t="s">
        <v>156</v>
      </c>
      <c r="B97" s="363"/>
      <c r="C97" s="363"/>
      <c r="D97" s="363"/>
      <c r="E97" s="363"/>
      <c r="F97" s="363"/>
      <c r="G97" s="363"/>
      <c r="H97" s="363"/>
      <c r="I97" s="363"/>
      <c r="J97" s="363"/>
      <c r="L97" s="176"/>
    </row>
    <row r="98" spans="1:21" s="20" customFormat="1" x14ac:dyDescent="0.2">
      <c r="A98" s="17"/>
      <c r="B98" s="364" t="s">
        <v>102</v>
      </c>
      <c r="C98" s="364"/>
      <c r="D98" s="364"/>
      <c r="E98" s="364"/>
      <c r="F98" s="314"/>
      <c r="G98" s="364" t="s">
        <v>455</v>
      </c>
      <c r="H98" s="364"/>
      <c r="I98" s="364"/>
      <c r="J98" s="364"/>
      <c r="K98" s="93"/>
      <c r="L98" s="172"/>
      <c r="M98" s="172"/>
      <c r="N98" s="172"/>
      <c r="O98" s="93"/>
    </row>
    <row r="99" spans="1:21" s="20" customFormat="1" x14ac:dyDescent="0.2">
      <c r="A99" s="17" t="s">
        <v>262</v>
      </c>
      <c r="B99" s="368">
        <v>2018</v>
      </c>
      <c r="C99" s="365" t="s">
        <v>506</v>
      </c>
      <c r="D99" s="365"/>
      <c r="E99" s="365"/>
      <c r="F99" s="314"/>
      <c r="G99" s="368">
        <v>2018</v>
      </c>
      <c r="H99" s="365" t="s">
        <v>506</v>
      </c>
      <c r="I99" s="365"/>
      <c r="J99" s="365"/>
      <c r="K99" s="93"/>
      <c r="L99" s="172"/>
      <c r="M99" s="172"/>
      <c r="N99" s="172"/>
      <c r="O99" s="93"/>
    </row>
    <row r="100" spans="1:21" s="20" customFormat="1" x14ac:dyDescent="0.2">
      <c r="A100" s="125"/>
      <c r="B100" s="369"/>
      <c r="C100" s="263">
        <v>2018</v>
      </c>
      <c r="D100" s="263">
        <v>2019</v>
      </c>
      <c r="E100" s="315" t="s">
        <v>518</v>
      </c>
      <c r="F100" s="127"/>
      <c r="G100" s="369"/>
      <c r="H100" s="263">
        <v>2018</v>
      </c>
      <c r="I100" s="263">
        <v>2019</v>
      </c>
      <c r="J100" s="315" t="s">
        <v>518</v>
      </c>
      <c r="L100" s="173"/>
      <c r="M100" s="173"/>
      <c r="N100" s="173"/>
    </row>
    <row r="101" spans="1:21" x14ac:dyDescent="0.2">
      <c r="A101" s="9"/>
      <c r="B101" s="9"/>
      <c r="C101" s="9"/>
      <c r="D101" s="9"/>
      <c r="E101" s="9"/>
      <c r="F101" s="9"/>
      <c r="G101" s="9"/>
      <c r="H101" s="9"/>
      <c r="I101" s="9"/>
      <c r="J101" s="11"/>
      <c r="L101" s="176"/>
    </row>
    <row r="102" spans="1:21" s="21" customFormat="1" x14ac:dyDescent="0.2">
      <c r="A102" s="88" t="s">
        <v>294</v>
      </c>
      <c r="B102" s="88">
        <v>54580.95279860001</v>
      </c>
      <c r="C102" s="88">
        <v>12436.885835300003</v>
      </c>
      <c r="D102" s="88">
        <v>10613.9172626</v>
      </c>
      <c r="E102" s="16">
        <v>-14.657757551539262</v>
      </c>
      <c r="F102" s="88"/>
      <c r="G102" s="88">
        <v>373461.48392999999</v>
      </c>
      <c r="H102" s="88">
        <v>72471.923779999997</v>
      </c>
      <c r="I102" s="88">
        <v>79107.734349999999</v>
      </c>
      <c r="J102" s="16">
        <v>9.1563880519358776</v>
      </c>
      <c r="L102" s="175"/>
      <c r="M102" s="208"/>
      <c r="N102" s="208"/>
    </row>
    <row r="103" spans="1:21" ht="11.25" customHeight="1" x14ac:dyDescent="0.2">
      <c r="A103" s="17"/>
      <c r="B103" s="18"/>
      <c r="C103" s="18"/>
      <c r="D103" s="18"/>
      <c r="E103" s="16"/>
      <c r="F103" s="16"/>
      <c r="G103" s="18"/>
      <c r="H103" s="18"/>
      <c r="I103" s="18"/>
      <c r="J103" s="12"/>
      <c r="K103" s="85"/>
      <c r="L103" s="178"/>
      <c r="M103" s="171"/>
      <c r="N103" s="171"/>
      <c r="O103" s="85"/>
      <c r="P103" s="85"/>
      <c r="Q103" s="85"/>
      <c r="R103" s="85"/>
      <c r="S103" s="85"/>
      <c r="T103" s="85"/>
      <c r="U103" s="85"/>
    </row>
    <row r="104" spans="1:21" ht="11.25" customHeight="1" x14ac:dyDescent="0.2">
      <c r="A104" s="9" t="s">
        <v>300</v>
      </c>
      <c r="B104" s="11">
        <v>275</v>
      </c>
      <c r="C104" s="11">
        <v>0</v>
      </c>
      <c r="D104" s="11">
        <v>0</v>
      </c>
      <c r="E104" s="12" t="s">
        <v>521</v>
      </c>
      <c r="F104" s="16"/>
      <c r="G104" s="11">
        <v>213.60599999999999</v>
      </c>
      <c r="H104" s="11">
        <v>0</v>
      </c>
      <c r="I104" s="11">
        <v>0</v>
      </c>
      <c r="J104" s="12" t="s">
        <v>521</v>
      </c>
      <c r="K104" s="85"/>
      <c r="L104" s="178"/>
      <c r="M104" s="171"/>
      <c r="N104" s="171"/>
      <c r="O104" s="85"/>
      <c r="P104" s="85"/>
      <c r="Q104" s="85"/>
      <c r="R104" s="85"/>
      <c r="S104" s="85"/>
      <c r="T104" s="85"/>
      <c r="U104" s="85"/>
    </row>
    <row r="105" spans="1:21" ht="11.25" customHeight="1" x14ac:dyDescent="0.2">
      <c r="A105" s="9" t="s">
        <v>324</v>
      </c>
      <c r="B105" s="11">
        <v>142.51400000000001</v>
      </c>
      <c r="C105" s="11">
        <v>142.42150000000001</v>
      </c>
      <c r="D105" s="11">
        <v>134.41839999999999</v>
      </c>
      <c r="E105" s="12">
        <v>-5.6193060738722806</v>
      </c>
      <c r="F105" s="16"/>
      <c r="G105" s="11">
        <v>209.45113000000001</v>
      </c>
      <c r="H105" s="11">
        <v>201.10079999999999</v>
      </c>
      <c r="I105" s="11">
        <v>179.23077000000001</v>
      </c>
      <c r="J105" s="12">
        <v>-10.875158129654366</v>
      </c>
      <c r="K105" s="85"/>
      <c r="L105" s="178"/>
      <c r="M105" s="171"/>
      <c r="N105" s="171"/>
      <c r="O105" s="85"/>
      <c r="P105" s="85"/>
      <c r="Q105" s="85"/>
      <c r="R105" s="85"/>
      <c r="S105" s="85"/>
      <c r="T105" s="85"/>
      <c r="U105" s="85"/>
    </row>
    <row r="106" spans="1:21" ht="11.25" customHeight="1" x14ac:dyDescent="0.2">
      <c r="A106" s="9" t="s">
        <v>373</v>
      </c>
      <c r="B106" s="11">
        <v>572.54360499999996</v>
      </c>
      <c r="C106" s="11">
        <v>0</v>
      </c>
      <c r="D106" s="11">
        <v>7.0658000000000003</v>
      </c>
      <c r="E106" s="12" t="s">
        <v>521</v>
      </c>
      <c r="F106" s="16"/>
      <c r="G106" s="11">
        <v>2005.1718199999998</v>
      </c>
      <c r="H106" s="11">
        <v>0</v>
      </c>
      <c r="I106" s="11">
        <v>63.155879999999996</v>
      </c>
      <c r="J106" s="12" t="s">
        <v>521</v>
      </c>
      <c r="K106" s="85"/>
      <c r="L106" s="178"/>
      <c r="M106" s="171"/>
      <c r="N106" s="171"/>
      <c r="O106" s="85"/>
      <c r="P106" s="85"/>
      <c r="Q106" s="85"/>
      <c r="R106" s="85"/>
      <c r="S106" s="85"/>
      <c r="T106" s="85"/>
      <c r="U106" s="85"/>
    </row>
    <row r="107" spans="1:21" ht="11.25" customHeight="1" x14ac:dyDescent="0.2">
      <c r="A107" s="9" t="s">
        <v>331</v>
      </c>
      <c r="B107" s="11">
        <v>366.97302000000002</v>
      </c>
      <c r="C107" s="11">
        <v>41.997160000000001</v>
      </c>
      <c r="D107" s="11">
        <v>145.730716</v>
      </c>
      <c r="E107" s="12">
        <v>247.00135913952278</v>
      </c>
      <c r="F107" s="16"/>
      <c r="G107" s="11">
        <v>4491.3643200000006</v>
      </c>
      <c r="H107" s="11">
        <v>398.36541000000005</v>
      </c>
      <c r="I107" s="11">
        <v>1336.6300699999999</v>
      </c>
      <c r="J107" s="12">
        <v>235.52864692745283</v>
      </c>
      <c r="K107" s="85"/>
      <c r="L107" s="178"/>
      <c r="M107" s="171"/>
      <c r="N107" s="171"/>
      <c r="O107" s="85"/>
      <c r="P107" s="85"/>
      <c r="Q107" s="85"/>
      <c r="R107" s="85"/>
      <c r="S107" s="85"/>
      <c r="T107" s="85"/>
      <c r="U107" s="85"/>
    </row>
    <row r="108" spans="1:21" ht="11.25" customHeight="1" x14ac:dyDescent="0.2">
      <c r="A108" s="9" t="s">
        <v>301</v>
      </c>
      <c r="B108" s="11">
        <v>44.600999999999999</v>
      </c>
      <c r="C108" s="11">
        <v>7.335</v>
      </c>
      <c r="D108" s="11">
        <v>0</v>
      </c>
      <c r="E108" s="12" t="s">
        <v>521</v>
      </c>
      <c r="F108" s="16"/>
      <c r="G108" s="11">
        <v>33.948099999999997</v>
      </c>
      <c r="H108" s="11">
        <v>20.905000000000001</v>
      </c>
      <c r="I108" s="11">
        <v>0</v>
      </c>
      <c r="J108" s="12" t="s">
        <v>521</v>
      </c>
      <c r="K108" s="85"/>
      <c r="L108" s="178"/>
      <c r="M108" s="171"/>
      <c r="N108" s="171"/>
      <c r="O108" s="85"/>
      <c r="P108" s="85"/>
      <c r="Q108" s="85"/>
      <c r="R108" s="85"/>
      <c r="S108" s="85"/>
      <c r="T108" s="85"/>
      <c r="U108" s="85"/>
    </row>
    <row r="109" spans="1:21" ht="11.25" customHeight="1" x14ac:dyDescent="0.2">
      <c r="A109" s="9" t="s">
        <v>78</v>
      </c>
      <c r="B109" s="11">
        <v>11.3</v>
      </c>
      <c r="C109" s="11">
        <v>11.3</v>
      </c>
      <c r="D109" s="11">
        <v>0</v>
      </c>
      <c r="E109" s="12" t="s">
        <v>521</v>
      </c>
      <c r="F109" s="16"/>
      <c r="G109" s="11">
        <v>3.4743600000000003</v>
      </c>
      <c r="H109" s="11">
        <v>3.4743600000000003</v>
      </c>
      <c r="I109" s="11">
        <v>0</v>
      </c>
      <c r="J109" s="12" t="s">
        <v>521</v>
      </c>
      <c r="K109" s="85"/>
      <c r="L109" s="178"/>
      <c r="M109" s="171"/>
      <c r="N109" s="171"/>
      <c r="O109" s="85"/>
      <c r="P109" s="85"/>
      <c r="Q109" s="85"/>
      <c r="R109" s="85"/>
      <c r="S109" s="85"/>
      <c r="T109" s="85"/>
      <c r="U109" s="85"/>
    </row>
    <row r="110" spans="1:21" ht="11.25" customHeight="1" x14ac:dyDescent="0.2">
      <c r="A110" s="9" t="s">
        <v>374</v>
      </c>
      <c r="B110" s="11">
        <v>27151.549299999999</v>
      </c>
      <c r="C110" s="11">
        <v>6538.1664160000009</v>
      </c>
      <c r="D110" s="11">
        <v>5458.0141520000006</v>
      </c>
      <c r="E110" s="12">
        <v>-16.520721487857585</v>
      </c>
      <c r="F110" s="16"/>
      <c r="G110" s="11">
        <v>86242.277699999991</v>
      </c>
      <c r="H110" s="11">
        <v>21603.515350000001</v>
      </c>
      <c r="I110" s="11">
        <v>15687.156279999999</v>
      </c>
      <c r="J110" s="12">
        <v>-27.386094226558384</v>
      </c>
      <c r="K110" s="85"/>
      <c r="L110" s="178"/>
      <c r="M110" s="171"/>
      <c r="N110" s="171"/>
      <c r="O110" s="85"/>
      <c r="P110" s="85"/>
      <c r="Q110" s="85"/>
      <c r="R110" s="85"/>
      <c r="S110" s="85"/>
      <c r="T110" s="85"/>
      <c r="U110" s="85"/>
    </row>
    <row r="111" spans="1:21" ht="11.25" customHeight="1" x14ac:dyDescent="0.2">
      <c r="A111" s="9" t="s">
        <v>366</v>
      </c>
      <c r="B111" s="11">
        <v>1284.412</v>
      </c>
      <c r="C111" s="11">
        <v>317.61200000000002</v>
      </c>
      <c r="D111" s="11">
        <v>237.84</v>
      </c>
      <c r="E111" s="12">
        <v>-25.116179489439943</v>
      </c>
      <c r="F111" s="16"/>
      <c r="G111" s="11">
        <v>962.05360999999982</v>
      </c>
      <c r="H111" s="11">
        <v>245.71250000000001</v>
      </c>
      <c r="I111" s="11">
        <v>166.18523000000002</v>
      </c>
      <c r="J111" s="12">
        <v>-32.365984636516245</v>
      </c>
      <c r="K111" s="85"/>
      <c r="L111" s="178"/>
      <c r="M111" s="171"/>
      <c r="N111" s="171"/>
      <c r="O111" s="85"/>
      <c r="P111" s="85"/>
      <c r="Q111" s="85"/>
      <c r="R111" s="85"/>
      <c r="S111" s="85"/>
      <c r="T111" s="85"/>
      <c r="U111" s="85"/>
    </row>
    <row r="112" spans="1:21" ht="11.25" customHeight="1" x14ac:dyDescent="0.2">
      <c r="A112" s="9" t="s">
        <v>336</v>
      </c>
      <c r="B112" s="11">
        <v>0.35310000000000002</v>
      </c>
      <c r="C112" s="11">
        <v>0</v>
      </c>
      <c r="D112" s="11">
        <v>0.1123</v>
      </c>
      <c r="E112" s="12" t="s">
        <v>521</v>
      </c>
      <c r="F112" s="16"/>
      <c r="G112" s="11">
        <v>0.43802999999999997</v>
      </c>
      <c r="H112" s="11">
        <v>0</v>
      </c>
      <c r="I112" s="11">
        <v>0.12773000000000001</v>
      </c>
      <c r="J112" s="12" t="s">
        <v>521</v>
      </c>
      <c r="K112" s="85"/>
      <c r="L112" s="178"/>
      <c r="M112" s="171"/>
      <c r="N112" s="171"/>
      <c r="O112" s="85"/>
      <c r="P112" s="85"/>
      <c r="Q112" s="85"/>
      <c r="R112" s="85"/>
      <c r="S112" s="85"/>
      <c r="T112" s="85"/>
      <c r="U112" s="85"/>
    </row>
    <row r="113" spans="1:21" ht="11.25" customHeight="1" x14ac:dyDescent="0.2">
      <c r="A113" s="9" t="s">
        <v>375</v>
      </c>
      <c r="B113" s="11">
        <v>6513.1733600000007</v>
      </c>
      <c r="C113" s="11">
        <v>0</v>
      </c>
      <c r="D113" s="11">
        <v>3.1619999999999999</v>
      </c>
      <c r="E113" s="12" t="s">
        <v>521</v>
      </c>
      <c r="F113" s="16"/>
      <c r="G113" s="11">
        <v>13267.23459</v>
      </c>
      <c r="H113" s="11">
        <v>0</v>
      </c>
      <c r="I113" s="11">
        <v>4.3897800000000009</v>
      </c>
      <c r="J113" s="12" t="s">
        <v>521</v>
      </c>
      <c r="K113" s="85"/>
      <c r="L113" s="178"/>
      <c r="M113" s="171"/>
      <c r="N113" s="171"/>
      <c r="O113" s="85"/>
      <c r="P113" s="85"/>
      <c r="Q113" s="85"/>
      <c r="R113" s="85"/>
      <c r="S113" s="85"/>
      <c r="T113" s="85"/>
      <c r="U113" s="85"/>
    </row>
    <row r="114" spans="1:21" ht="11.25" customHeight="1" x14ac:dyDescent="0.2">
      <c r="A114" s="9" t="s">
        <v>302</v>
      </c>
      <c r="B114" s="11">
        <v>7307.6737510000003</v>
      </c>
      <c r="C114" s="11">
        <v>4626.9041099999995</v>
      </c>
      <c r="D114" s="11">
        <v>3571.6172969999998</v>
      </c>
      <c r="E114" s="12">
        <v>-22.807622287205774</v>
      </c>
      <c r="F114" s="16"/>
      <c r="G114" s="11">
        <v>22624.721339999996</v>
      </c>
      <c r="H114" s="11">
        <v>13916.71853</v>
      </c>
      <c r="I114" s="11">
        <v>10332.452370000001</v>
      </c>
      <c r="J114" s="12">
        <v>-25.755109958381823</v>
      </c>
      <c r="K114" s="85"/>
      <c r="L114" s="178"/>
      <c r="M114" s="171"/>
      <c r="N114" s="171"/>
      <c r="O114" s="85"/>
      <c r="P114" s="85"/>
      <c r="Q114" s="85"/>
      <c r="R114" s="85"/>
      <c r="S114" s="85"/>
      <c r="T114" s="85"/>
      <c r="U114" s="85"/>
    </row>
    <row r="115" spans="1:21" ht="11.25" customHeight="1" x14ac:dyDescent="0.2">
      <c r="A115" s="9" t="s">
        <v>303</v>
      </c>
      <c r="B115" s="11">
        <v>7393.8155865999997</v>
      </c>
      <c r="C115" s="11">
        <v>272.78375160000002</v>
      </c>
      <c r="D115" s="11">
        <v>114.80285000000001</v>
      </c>
      <c r="E115" s="12">
        <v>-57.914337152917142</v>
      </c>
      <c r="F115" s="16"/>
      <c r="G115" s="11">
        <v>31743.116309999998</v>
      </c>
      <c r="H115" s="11">
        <v>1207.2484099999999</v>
      </c>
      <c r="I115" s="11">
        <v>1174.02412</v>
      </c>
      <c r="J115" s="12">
        <v>-2.7520674059119159</v>
      </c>
      <c r="K115" s="85"/>
      <c r="L115" s="178"/>
      <c r="M115" s="171"/>
      <c r="N115" s="171"/>
      <c r="O115" s="85"/>
      <c r="P115" s="85"/>
      <c r="Q115" s="85"/>
      <c r="R115" s="85"/>
      <c r="S115" s="85"/>
      <c r="T115" s="85"/>
      <c r="U115" s="85"/>
    </row>
    <row r="116" spans="1:21" ht="11.25" customHeight="1" x14ac:dyDescent="0.2">
      <c r="A116" s="9" t="s">
        <v>304</v>
      </c>
      <c r="B116" s="11">
        <v>128.70443</v>
      </c>
      <c r="C116" s="11">
        <v>16.95</v>
      </c>
      <c r="D116" s="11">
        <v>13.986630000000002</v>
      </c>
      <c r="E116" s="12">
        <v>-17.483008849557507</v>
      </c>
      <c r="F116" s="16"/>
      <c r="G116" s="11">
        <v>298.61</v>
      </c>
      <c r="H116" s="11">
        <v>49.267900000000004</v>
      </c>
      <c r="I116" s="11">
        <v>51.022239999999996</v>
      </c>
      <c r="J116" s="12">
        <v>3.5608174896839273</v>
      </c>
      <c r="K116" s="85"/>
      <c r="L116" s="178"/>
      <c r="M116" s="171"/>
      <c r="N116" s="171"/>
      <c r="O116" s="85"/>
      <c r="P116" s="85"/>
      <c r="Q116" s="85"/>
      <c r="R116" s="85"/>
      <c r="S116" s="85"/>
      <c r="T116" s="85"/>
      <c r="U116" s="85"/>
    </row>
    <row r="117" spans="1:21" ht="11.25" customHeight="1" x14ac:dyDescent="0.2">
      <c r="A117" s="9" t="s">
        <v>305</v>
      </c>
      <c r="B117" s="11">
        <v>1.9730000000000001E-2</v>
      </c>
      <c r="C117" s="11">
        <v>0</v>
      </c>
      <c r="D117" s="11">
        <v>0</v>
      </c>
      <c r="E117" s="12" t="s">
        <v>521</v>
      </c>
      <c r="F117" s="16"/>
      <c r="G117" s="11">
        <v>23.675999999999998</v>
      </c>
      <c r="H117" s="11">
        <v>0</v>
      </c>
      <c r="I117" s="11">
        <v>0</v>
      </c>
      <c r="J117" s="12" t="s">
        <v>521</v>
      </c>
      <c r="K117" s="85"/>
      <c r="L117" s="178"/>
      <c r="M117" s="171"/>
      <c r="N117" s="171"/>
      <c r="O117" s="85"/>
      <c r="P117" s="85"/>
      <c r="Q117" s="85"/>
      <c r="R117" s="85"/>
      <c r="S117" s="85"/>
      <c r="T117" s="85"/>
      <c r="U117" s="85"/>
    </row>
    <row r="118" spans="1:21" ht="11.25" customHeight="1" x14ac:dyDescent="0.2">
      <c r="A118" s="9" t="s">
        <v>330</v>
      </c>
      <c r="B118" s="11">
        <v>0</v>
      </c>
      <c r="C118" s="11">
        <v>0</v>
      </c>
      <c r="D118" s="11">
        <v>0</v>
      </c>
      <c r="E118" s="12" t="s">
        <v>521</v>
      </c>
      <c r="F118" s="16"/>
      <c r="G118" s="11">
        <v>0</v>
      </c>
      <c r="H118" s="11">
        <v>0</v>
      </c>
      <c r="I118" s="11">
        <v>0</v>
      </c>
      <c r="J118" s="12" t="s">
        <v>521</v>
      </c>
      <c r="K118" s="85"/>
      <c r="L118" s="178"/>
      <c r="M118" s="171"/>
      <c r="N118" s="171"/>
      <c r="O118" s="85"/>
      <c r="P118" s="85"/>
      <c r="Q118" s="85"/>
      <c r="R118" s="85"/>
      <c r="S118" s="85"/>
      <c r="T118" s="85"/>
      <c r="U118" s="85"/>
    </row>
    <row r="119" spans="1:21" ht="11.25" customHeight="1" x14ac:dyDescent="0.2">
      <c r="A119" s="9" t="s">
        <v>306</v>
      </c>
      <c r="B119" s="11">
        <v>4.0846899999999993</v>
      </c>
      <c r="C119" s="11">
        <v>4.0807000000000002</v>
      </c>
      <c r="D119" s="11">
        <v>3.3661399999999997</v>
      </c>
      <c r="E119" s="12">
        <v>-17.510721199794162</v>
      </c>
      <c r="F119" s="16"/>
      <c r="G119" s="11">
        <v>7.7005699999999999</v>
      </c>
      <c r="H119" s="11">
        <v>7.56433</v>
      </c>
      <c r="I119" s="11">
        <v>5.8575300000000006</v>
      </c>
      <c r="J119" s="12">
        <v>-22.563796132638316</v>
      </c>
      <c r="K119" s="85"/>
      <c r="L119" s="178"/>
      <c r="M119" s="171"/>
      <c r="N119" s="171"/>
      <c r="O119" s="85"/>
      <c r="P119" s="85"/>
      <c r="Q119" s="85"/>
      <c r="R119" s="85"/>
      <c r="S119" s="85"/>
      <c r="T119" s="85"/>
      <c r="U119" s="85"/>
    </row>
    <row r="120" spans="1:21" ht="11.25" customHeight="1" x14ac:dyDescent="0.2">
      <c r="A120" s="9" t="s">
        <v>376</v>
      </c>
      <c r="B120" s="11">
        <v>672.19290000000001</v>
      </c>
      <c r="C120" s="11">
        <v>81</v>
      </c>
      <c r="D120" s="11">
        <v>115</v>
      </c>
      <c r="E120" s="12">
        <v>41.975308641975317</v>
      </c>
      <c r="F120" s="12"/>
      <c r="G120" s="11">
        <v>2636.05053</v>
      </c>
      <c r="H120" s="11">
        <v>249.57345000000001</v>
      </c>
      <c r="I120" s="11">
        <v>226.65870000000001</v>
      </c>
      <c r="J120" s="12">
        <v>-9.1815655872048865</v>
      </c>
      <c r="K120" s="265"/>
      <c r="L120" s="265"/>
      <c r="M120" s="265"/>
      <c r="N120" s="265"/>
      <c r="O120" s="265"/>
      <c r="P120" s="85"/>
      <c r="Q120" s="85"/>
      <c r="R120" s="85"/>
      <c r="S120" s="85"/>
      <c r="T120" s="85"/>
      <c r="U120" s="85"/>
    </row>
    <row r="121" spans="1:21" ht="11.25" customHeight="1" x14ac:dyDescent="0.2">
      <c r="A121" s="9" t="s">
        <v>307</v>
      </c>
      <c r="B121" s="11">
        <v>1567.8687913000003</v>
      </c>
      <c r="C121" s="11">
        <v>207.83793100000003</v>
      </c>
      <c r="D121" s="11">
        <v>290.33646160000001</v>
      </c>
      <c r="E121" s="12">
        <v>39.693683536524418</v>
      </c>
      <c r="F121" s="12"/>
      <c r="G121" s="11">
        <v>189329.09001000004</v>
      </c>
      <c r="H121" s="11">
        <v>30030.876099999998</v>
      </c>
      <c r="I121" s="11">
        <v>44154.166929999999</v>
      </c>
      <c r="J121" s="12">
        <v>47.029233456162814</v>
      </c>
      <c r="L121" s="176"/>
    </row>
    <row r="122" spans="1:21" ht="11.25" customHeight="1" x14ac:dyDescent="0.2">
      <c r="A122" s="9" t="s">
        <v>308</v>
      </c>
      <c r="B122" s="11">
        <v>2.6750999999999996</v>
      </c>
      <c r="C122" s="11">
        <v>0.154</v>
      </c>
      <c r="D122" s="11">
        <v>2.7E-2</v>
      </c>
      <c r="E122" s="12">
        <v>-82.467532467532465</v>
      </c>
      <c r="F122" s="12"/>
      <c r="G122" s="11">
        <v>685.01096000000007</v>
      </c>
      <c r="H122" s="11">
        <v>117.73099999999999</v>
      </c>
      <c r="I122" s="11">
        <v>51.3</v>
      </c>
      <c r="J122" s="12">
        <v>-56.426089984795844</v>
      </c>
      <c r="L122" s="176"/>
    </row>
    <row r="123" spans="1:21" x14ac:dyDescent="0.2">
      <c r="A123" s="9" t="s">
        <v>332</v>
      </c>
      <c r="B123" s="11">
        <v>17.588454700000003</v>
      </c>
      <c r="C123" s="11">
        <v>0.90614669999999997</v>
      </c>
      <c r="D123" s="11">
        <v>2.147516</v>
      </c>
      <c r="E123" s="12">
        <v>136.99429683957356</v>
      </c>
      <c r="F123" s="12"/>
      <c r="G123" s="11">
        <v>15625.677380000005</v>
      </c>
      <c r="H123" s="11">
        <v>3975.5988899999998</v>
      </c>
      <c r="I123" s="11">
        <v>4184.1594899999991</v>
      </c>
      <c r="J123" s="12">
        <v>5.2460171604484742</v>
      </c>
      <c r="L123" s="176"/>
    </row>
    <row r="124" spans="1:21" x14ac:dyDescent="0.2">
      <c r="A124" s="9"/>
      <c r="B124" s="11"/>
      <c r="C124" s="11"/>
      <c r="D124" s="11"/>
      <c r="E124" s="12"/>
      <c r="F124" s="12"/>
      <c r="G124" s="11"/>
      <c r="H124" s="11"/>
      <c r="I124" s="11"/>
      <c r="J124" s="12"/>
      <c r="L124" s="176"/>
    </row>
    <row r="125" spans="1:21" x14ac:dyDescent="0.2">
      <c r="A125" s="17" t="s">
        <v>407</v>
      </c>
      <c r="B125" s="18">
        <v>1123.9099799999999</v>
      </c>
      <c r="C125" s="18">
        <v>167.43711999999999</v>
      </c>
      <c r="D125" s="18">
        <v>516.29</v>
      </c>
      <c r="E125" s="16">
        <v>208.34859080232627</v>
      </c>
      <c r="F125" s="16"/>
      <c r="G125" s="18">
        <v>3058.8111700000004</v>
      </c>
      <c r="H125" s="18">
        <v>444.27175</v>
      </c>
      <c r="I125" s="18">
        <v>1491.21723</v>
      </c>
      <c r="J125" s="16">
        <v>235.65429942371981</v>
      </c>
      <c r="L125" s="176"/>
    </row>
    <row r="126" spans="1:21" x14ac:dyDescent="0.2">
      <c r="A126" s="86"/>
      <c r="B126" s="92"/>
      <c r="C126" s="92"/>
      <c r="D126" s="92"/>
      <c r="E126" s="92"/>
      <c r="F126" s="92"/>
      <c r="G126" s="92"/>
      <c r="H126" s="92"/>
      <c r="I126" s="92"/>
      <c r="J126" s="86"/>
      <c r="L126" s="176"/>
    </row>
    <row r="127" spans="1:21" x14ac:dyDescent="0.2">
      <c r="A127" s="9" t="s">
        <v>444</v>
      </c>
      <c r="B127" s="9"/>
      <c r="C127" s="9"/>
      <c r="D127" s="9"/>
      <c r="E127" s="9"/>
      <c r="F127" s="9"/>
      <c r="G127" s="9"/>
      <c r="H127" s="9"/>
      <c r="I127" s="9"/>
      <c r="J127" s="9"/>
      <c r="L127" s="176"/>
    </row>
    <row r="128" spans="1:21" ht="20.100000000000001" customHeight="1" x14ac:dyDescent="0.25">
      <c r="A128" s="362" t="s">
        <v>164</v>
      </c>
      <c r="B128" s="362"/>
      <c r="C128" s="362"/>
      <c r="D128" s="362"/>
      <c r="E128" s="362"/>
      <c r="F128" s="362"/>
      <c r="G128" s="362"/>
      <c r="H128" s="362"/>
      <c r="I128" s="362"/>
      <c r="J128" s="362"/>
      <c r="L128" s="176"/>
    </row>
    <row r="129" spans="1:20" ht="20.100000000000001" customHeight="1" x14ac:dyDescent="0.25">
      <c r="A129" s="363" t="s">
        <v>157</v>
      </c>
      <c r="B129" s="363"/>
      <c r="C129" s="363"/>
      <c r="D129" s="363"/>
      <c r="E129" s="363"/>
      <c r="F129" s="363"/>
      <c r="G129" s="363"/>
      <c r="H129" s="363"/>
      <c r="I129" s="363"/>
      <c r="J129" s="363"/>
      <c r="L129" s="176"/>
    </row>
    <row r="130" spans="1:20" s="20" customFormat="1" x14ac:dyDescent="0.2">
      <c r="A130" s="17"/>
      <c r="B130" s="364" t="s">
        <v>309</v>
      </c>
      <c r="C130" s="364"/>
      <c r="D130" s="364"/>
      <c r="E130" s="364"/>
      <c r="F130" s="314"/>
      <c r="G130" s="364" t="s">
        <v>455</v>
      </c>
      <c r="H130" s="364"/>
      <c r="I130" s="364"/>
      <c r="J130" s="364"/>
      <c r="K130" s="93"/>
      <c r="L130" s="172"/>
      <c r="M130" s="172"/>
      <c r="N130" s="172"/>
      <c r="O130" s="93"/>
    </row>
    <row r="131" spans="1:20" s="20" customFormat="1" x14ac:dyDescent="0.2">
      <c r="A131" s="17" t="s">
        <v>262</v>
      </c>
      <c r="B131" s="368">
        <v>2018</v>
      </c>
      <c r="C131" s="365" t="s">
        <v>506</v>
      </c>
      <c r="D131" s="365"/>
      <c r="E131" s="365"/>
      <c r="F131" s="314"/>
      <c r="G131" s="368">
        <v>2018</v>
      </c>
      <c r="H131" s="365" t="s">
        <v>506</v>
      </c>
      <c r="I131" s="365"/>
      <c r="J131" s="365"/>
      <c r="K131" s="93"/>
      <c r="L131" s="172"/>
      <c r="M131" s="172"/>
      <c r="N131" s="172"/>
      <c r="O131" s="93"/>
    </row>
    <row r="132" spans="1:20" s="20" customFormat="1" x14ac:dyDescent="0.2">
      <c r="A132" s="125"/>
      <c r="B132" s="369"/>
      <c r="C132" s="263">
        <v>2018</v>
      </c>
      <c r="D132" s="263">
        <v>2019</v>
      </c>
      <c r="E132" s="315" t="s">
        <v>518</v>
      </c>
      <c r="F132" s="127"/>
      <c r="G132" s="369"/>
      <c r="H132" s="263">
        <v>2018</v>
      </c>
      <c r="I132" s="263">
        <v>2019</v>
      </c>
      <c r="J132" s="315" t="s">
        <v>518</v>
      </c>
      <c r="L132" s="173"/>
      <c r="M132" s="173"/>
      <c r="N132" s="173"/>
    </row>
    <row r="133" spans="1:20" ht="11.25" customHeight="1" x14ac:dyDescent="0.2">
      <c r="A133" s="9"/>
      <c r="B133" s="11"/>
      <c r="C133" s="11"/>
      <c r="D133" s="11"/>
      <c r="E133" s="12"/>
      <c r="F133" s="12"/>
      <c r="G133" s="11"/>
      <c r="H133" s="11"/>
      <c r="I133" s="11"/>
      <c r="J133" s="12"/>
      <c r="L133" s="176"/>
    </row>
    <row r="134" spans="1:20" s="21" customFormat="1" x14ac:dyDescent="0.2">
      <c r="A134" s="88" t="s">
        <v>295</v>
      </c>
      <c r="B134" s="88">
        <v>139811.02588100001</v>
      </c>
      <c r="C134" s="88">
        <v>8586.8645499999984</v>
      </c>
      <c r="D134" s="88">
        <v>7958.4909991000004</v>
      </c>
      <c r="E134" s="16">
        <v>-7.3178463132971814</v>
      </c>
      <c r="F134" s="88"/>
      <c r="G134" s="88">
        <v>34234.313420000013</v>
      </c>
      <c r="H134" s="88">
        <v>2557.2867000000006</v>
      </c>
      <c r="I134" s="88">
        <v>2951.6359899999998</v>
      </c>
      <c r="J134" s="16">
        <v>15.420613183496371</v>
      </c>
      <c r="L134" s="209"/>
      <c r="M134" s="208"/>
      <c r="N134" s="208"/>
    </row>
    <row r="135" spans="1:20" ht="11.25" customHeight="1" x14ac:dyDescent="0.2">
      <c r="A135" s="17"/>
      <c r="B135" s="18"/>
      <c r="C135" s="18"/>
      <c r="D135" s="18"/>
      <c r="E135" s="16"/>
      <c r="F135" s="16"/>
      <c r="G135" s="18"/>
      <c r="H135" s="18"/>
      <c r="I135" s="18"/>
      <c r="J135" s="12"/>
      <c r="K135" s="85"/>
      <c r="L135" s="178"/>
      <c r="M135" s="171"/>
      <c r="N135" s="171"/>
      <c r="O135" s="85"/>
      <c r="P135" s="85"/>
      <c r="Q135" s="85"/>
      <c r="R135" s="85"/>
      <c r="S135" s="85"/>
      <c r="T135" s="85"/>
    </row>
    <row r="136" spans="1:20" s="20" customFormat="1" ht="11.25" customHeight="1" x14ac:dyDescent="0.2">
      <c r="A136" s="217" t="s">
        <v>310</v>
      </c>
      <c r="B136" s="18">
        <v>137775.5675</v>
      </c>
      <c r="C136" s="18">
        <v>8458.0249999999996</v>
      </c>
      <c r="D136" s="18">
        <v>7848.933</v>
      </c>
      <c r="E136" s="16">
        <v>-7.201350197002256</v>
      </c>
      <c r="F136" s="16"/>
      <c r="G136" s="18">
        <v>26611.924670000011</v>
      </c>
      <c r="H136" s="18">
        <v>1268.7968500000002</v>
      </c>
      <c r="I136" s="18">
        <v>1786.1422899999998</v>
      </c>
      <c r="J136" s="16">
        <v>40.774489627713024</v>
      </c>
      <c r="K136" s="266"/>
      <c r="L136" s="266"/>
      <c r="M136" s="264"/>
      <c r="N136" s="264"/>
      <c r="O136" s="264"/>
      <c r="P136" s="93"/>
      <c r="Q136" s="93"/>
      <c r="R136" s="93"/>
      <c r="S136" s="93"/>
      <c r="T136" s="93"/>
    </row>
    <row r="137" spans="1:20" ht="11.25" customHeight="1" x14ac:dyDescent="0.2">
      <c r="A137" s="218" t="s">
        <v>119</v>
      </c>
      <c r="B137" s="11">
        <v>98873.669500000004</v>
      </c>
      <c r="C137" s="11">
        <v>8458.0249999999996</v>
      </c>
      <c r="D137" s="11">
        <v>7651.0020000000004</v>
      </c>
      <c r="E137" s="12">
        <v>-9.5415064391509645</v>
      </c>
      <c r="F137" s="16"/>
      <c r="G137" s="11">
        <v>22101.527070000011</v>
      </c>
      <c r="H137" s="11">
        <v>1268.7968500000002</v>
      </c>
      <c r="I137" s="11">
        <v>1777.1312899999998</v>
      </c>
      <c r="J137" s="12">
        <v>40.064289251663865</v>
      </c>
      <c r="K137" s="85"/>
      <c r="L137" s="178"/>
      <c r="M137" s="171"/>
      <c r="N137" s="171"/>
      <c r="O137" s="85"/>
      <c r="P137" s="85"/>
      <c r="Q137" s="85"/>
      <c r="R137" s="85"/>
      <c r="S137" s="85"/>
      <c r="T137" s="85"/>
    </row>
    <row r="138" spans="1:20" ht="11.25" customHeight="1" x14ac:dyDescent="0.2">
      <c r="A138" s="218" t="s">
        <v>120</v>
      </c>
      <c r="B138" s="11">
        <v>35491.4</v>
      </c>
      <c r="C138" s="11">
        <v>0</v>
      </c>
      <c r="D138" s="11">
        <v>0</v>
      </c>
      <c r="E138" s="12" t="s">
        <v>521</v>
      </c>
      <c r="F138" s="16"/>
      <c r="G138" s="11">
        <v>4326.1122300000006</v>
      </c>
      <c r="H138" s="11">
        <v>0</v>
      </c>
      <c r="I138" s="11">
        <v>0</v>
      </c>
      <c r="J138" s="12" t="s">
        <v>521</v>
      </c>
      <c r="L138" s="176"/>
    </row>
    <row r="139" spans="1:20" ht="11.25" customHeight="1" x14ac:dyDescent="0.2">
      <c r="A139" s="218" t="s">
        <v>342</v>
      </c>
      <c r="B139" s="11">
        <v>453.63299999999998</v>
      </c>
      <c r="C139" s="11">
        <v>0</v>
      </c>
      <c r="D139" s="11">
        <v>1.931</v>
      </c>
      <c r="E139" s="12" t="s">
        <v>521</v>
      </c>
      <c r="F139" s="16"/>
      <c r="G139" s="11">
        <v>107.32209000000002</v>
      </c>
      <c r="H139" s="11">
        <v>0</v>
      </c>
      <c r="I139" s="11">
        <v>1.931</v>
      </c>
      <c r="J139" s="12" t="s">
        <v>521</v>
      </c>
      <c r="L139" s="176"/>
    </row>
    <row r="140" spans="1:20" ht="11.25" customHeight="1" x14ac:dyDescent="0.2">
      <c r="A140" s="218" t="s">
        <v>343</v>
      </c>
      <c r="B140" s="11">
        <v>2956.8649999999998</v>
      </c>
      <c r="C140" s="11">
        <v>0</v>
      </c>
      <c r="D140" s="11">
        <v>196</v>
      </c>
      <c r="E140" s="12" t="s">
        <v>521</v>
      </c>
      <c r="F140" s="16"/>
      <c r="G140" s="11">
        <v>76.963279999999997</v>
      </c>
      <c r="H140" s="11">
        <v>0</v>
      </c>
      <c r="I140" s="11">
        <v>7.08</v>
      </c>
      <c r="J140" s="12" t="s">
        <v>521</v>
      </c>
      <c r="L140" s="176"/>
    </row>
    <row r="141" spans="1:20" ht="11.25" customHeight="1" x14ac:dyDescent="0.2">
      <c r="A141" s="218"/>
      <c r="B141" s="11"/>
      <c r="C141" s="11"/>
      <c r="D141" s="11"/>
      <c r="E141" s="12"/>
      <c r="F141" s="16"/>
      <c r="G141" s="11"/>
      <c r="H141" s="11"/>
      <c r="I141" s="11"/>
      <c r="J141" s="12"/>
      <c r="L141" s="176"/>
    </row>
    <row r="142" spans="1:20" s="20" customFormat="1" ht="11.25" customHeight="1" x14ac:dyDescent="0.2">
      <c r="A142" s="217" t="s">
        <v>311</v>
      </c>
      <c r="B142" s="18">
        <v>1603.2090000000001</v>
      </c>
      <c r="C142" s="18">
        <v>0</v>
      </c>
      <c r="D142" s="18">
        <v>0</v>
      </c>
      <c r="E142" s="16" t="s">
        <v>521</v>
      </c>
      <c r="F142" s="16"/>
      <c r="G142" s="18">
        <v>82.451160000000002</v>
      </c>
      <c r="H142" s="18">
        <v>0</v>
      </c>
      <c r="I142" s="18">
        <v>0</v>
      </c>
      <c r="J142" s="16" t="s">
        <v>521</v>
      </c>
      <c r="L142" s="175"/>
      <c r="M142" s="173"/>
      <c r="N142" s="173"/>
    </row>
    <row r="143" spans="1:20" ht="11.25" customHeight="1" x14ac:dyDescent="0.2">
      <c r="A143" s="218" t="s">
        <v>119</v>
      </c>
      <c r="B143" s="11">
        <v>0</v>
      </c>
      <c r="C143" s="11">
        <v>0</v>
      </c>
      <c r="D143" s="11">
        <v>0</v>
      </c>
      <c r="E143" s="12" t="s">
        <v>521</v>
      </c>
      <c r="F143" s="16"/>
      <c r="G143" s="11">
        <v>0</v>
      </c>
      <c r="H143" s="11">
        <v>0</v>
      </c>
      <c r="I143" s="11">
        <v>0</v>
      </c>
      <c r="J143" s="12" t="s">
        <v>521</v>
      </c>
      <c r="L143" s="176"/>
    </row>
    <row r="144" spans="1:20" ht="11.25" customHeight="1" x14ac:dyDescent="0.2">
      <c r="A144" s="218" t="s">
        <v>120</v>
      </c>
      <c r="B144" s="11">
        <v>1603.2090000000001</v>
      </c>
      <c r="C144" s="11">
        <v>0</v>
      </c>
      <c r="D144" s="11">
        <v>0</v>
      </c>
      <c r="E144" s="12" t="s">
        <v>521</v>
      </c>
      <c r="F144" s="16"/>
      <c r="G144" s="11">
        <v>82.451160000000002</v>
      </c>
      <c r="H144" s="11">
        <v>0</v>
      </c>
      <c r="I144" s="11">
        <v>0</v>
      </c>
      <c r="J144" s="12" t="s">
        <v>521</v>
      </c>
      <c r="L144" s="176"/>
    </row>
    <row r="145" spans="1:15" ht="11.25" customHeight="1" x14ac:dyDescent="0.2">
      <c r="A145" s="218" t="s">
        <v>380</v>
      </c>
      <c r="B145" s="11">
        <v>0</v>
      </c>
      <c r="C145" s="11">
        <v>0</v>
      </c>
      <c r="D145" s="11">
        <v>0</v>
      </c>
      <c r="E145" s="12" t="s">
        <v>521</v>
      </c>
      <c r="F145" s="16"/>
      <c r="G145" s="11">
        <v>0</v>
      </c>
      <c r="H145" s="11">
        <v>0</v>
      </c>
      <c r="I145" s="11">
        <v>0</v>
      </c>
      <c r="J145" s="12" t="s">
        <v>521</v>
      </c>
      <c r="L145" s="176"/>
    </row>
    <row r="146" spans="1:15" ht="11.25" customHeight="1" x14ac:dyDescent="0.2">
      <c r="A146" s="218"/>
      <c r="B146" s="11"/>
      <c r="C146" s="11"/>
      <c r="D146" s="11"/>
      <c r="E146" s="12"/>
      <c r="F146" s="16"/>
      <c r="G146" s="11"/>
      <c r="H146" s="11"/>
      <c r="I146" s="11"/>
      <c r="J146" s="12"/>
      <c r="L146" s="176"/>
    </row>
    <row r="147" spans="1:15" s="20" customFormat="1" ht="11.25" customHeight="1" x14ac:dyDescent="0.2">
      <c r="A147" s="217" t="s">
        <v>377</v>
      </c>
      <c r="B147" s="18">
        <v>281.82418100000001</v>
      </c>
      <c r="C147" s="18">
        <v>56.013350000000003</v>
      </c>
      <c r="D147" s="18">
        <v>71.7269991</v>
      </c>
      <c r="E147" s="16">
        <v>28.053399948405144</v>
      </c>
      <c r="F147" s="18"/>
      <c r="G147" s="18">
        <v>6805.2885200000001</v>
      </c>
      <c r="H147" s="18">
        <v>1013.4315700000001</v>
      </c>
      <c r="I147" s="18">
        <v>994.62220000000002</v>
      </c>
      <c r="J147" s="16">
        <v>-1.8560078999709901</v>
      </c>
      <c r="L147" s="175"/>
      <c r="M147" s="173"/>
      <c r="N147" s="173"/>
    </row>
    <row r="148" spans="1:15" ht="11.25" customHeight="1" x14ac:dyDescent="0.2">
      <c r="A148" s="218" t="s">
        <v>312</v>
      </c>
      <c r="B148" s="11">
        <v>0</v>
      </c>
      <c r="C148" s="11">
        <v>0</v>
      </c>
      <c r="D148" s="11">
        <v>0</v>
      </c>
      <c r="E148" s="12" t="s">
        <v>521</v>
      </c>
      <c r="F148" s="16"/>
      <c r="G148" s="11">
        <v>0</v>
      </c>
      <c r="H148" s="11">
        <v>0</v>
      </c>
      <c r="I148" s="11">
        <v>0</v>
      </c>
      <c r="J148" s="12" t="s">
        <v>521</v>
      </c>
      <c r="L148" s="176"/>
    </row>
    <row r="149" spans="1:15" ht="11.25" customHeight="1" x14ac:dyDescent="0.2">
      <c r="A149" s="218" t="s">
        <v>353</v>
      </c>
      <c r="B149" s="11">
        <v>1.7264000000000002</v>
      </c>
      <c r="C149" s="11">
        <v>0</v>
      </c>
      <c r="D149" s="11">
        <v>0.19600000000000001</v>
      </c>
      <c r="E149" s="12" t="s">
        <v>521</v>
      </c>
      <c r="F149" s="16"/>
      <c r="G149" s="11">
        <v>29.271660000000001</v>
      </c>
      <c r="H149" s="11">
        <v>0</v>
      </c>
      <c r="I149" s="11">
        <v>3.5841999999999996</v>
      </c>
      <c r="J149" s="12" t="s">
        <v>521</v>
      </c>
      <c r="L149" s="176"/>
    </row>
    <row r="150" spans="1:15" ht="11.25" customHeight="1" x14ac:dyDescent="0.2">
      <c r="A150" s="218" t="s">
        <v>425</v>
      </c>
      <c r="B150" s="11">
        <v>158.05778100000001</v>
      </c>
      <c r="C150" s="11">
        <v>29.789349999999999</v>
      </c>
      <c r="D150" s="11">
        <v>43.551999100000003</v>
      </c>
      <c r="E150" s="12">
        <v>46.199897278725473</v>
      </c>
      <c r="F150" s="16"/>
      <c r="G150" s="11">
        <v>3386.6287600000001</v>
      </c>
      <c r="H150" s="11">
        <v>554.36993000000007</v>
      </c>
      <c r="I150" s="11">
        <v>688.12499000000003</v>
      </c>
      <c r="J150" s="12">
        <v>24.127401715313084</v>
      </c>
      <c r="L150" s="176"/>
    </row>
    <row r="151" spans="1:15" ht="11.25" customHeight="1" x14ac:dyDescent="0.2">
      <c r="A151" s="218" t="s">
        <v>354</v>
      </c>
      <c r="B151" s="11">
        <v>9.7000000000000003E-2</v>
      </c>
      <c r="C151" s="11">
        <v>0</v>
      </c>
      <c r="D151" s="11">
        <v>0</v>
      </c>
      <c r="E151" s="12" t="s">
        <v>521</v>
      </c>
      <c r="F151" s="16"/>
      <c r="G151" s="11">
        <v>1.9557</v>
      </c>
      <c r="H151" s="11">
        <v>0</v>
      </c>
      <c r="I151" s="11">
        <v>0</v>
      </c>
      <c r="J151" s="12" t="s">
        <v>521</v>
      </c>
      <c r="L151" s="176"/>
    </row>
    <row r="152" spans="1:15" ht="11.25" customHeight="1" x14ac:dyDescent="0.2">
      <c r="A152" s="218" t="s">
        <v>313</v>
      </c>
      <c r="B152" s="11">
        <v>121.943</v>
      </c>
      <c r="C152" s="11">
        <v>26.224</v>
      </c>
      <c r="D152" s="11">
        <v>27.978999999999999</v>
      </c>
      <c r="E152" s="12">
        <v>6.6923428920073036</v>
      </c>
      <c r="F152" s="16"/>
      <c r="G152" s="11">
        <v>3387.4323999999997</v>
      </c>
      <c r="H152" s="11">
        <v>459.06164000000001</v>
      </c>
      <c r="I152" s="11">
        <v>302.91300999999999</v>
      </c>
      <c r="J152" s="12">
        <v>-34.014741462606196</v>
      </c>
      <c r="L152" s="176"/>
    </row>
    <row r="153" spans="1:15" ht="11.25" customHeight="1" x14ac:dyDescent="0.2">
      <c r="A153" s="218"/>
      <c r="B153" s="11"/>
      <c r="C153" s="11"/>
      <c r="D153" s="11"/>
      <c r="E153" s="12"/>
      <c r="F153" s="16"/>
      <c r="G153" s="11"/>
      <c r="H153" s="11"/>
      <c r="I153" s="11"/>
      <c r="J153" s="12"/>
      <c r="L153" s="176"/>
    </row>
    <row r="154" spans="1:15" s="20" customFormat="1" ht="11.25" customHeight="1" x14ac:dyDescent="0.2">
      <c r="A154" s="217" t="s">
        <v>344</v>
      </c>
      <c r="B154" s="18">
        <v>146.28120000000001</v>
      </c>
      <c r="C154" s="18">
        <v>72.8262</v>
      </c>
      <c r="D154" s="18">
        <v>37.831000000000003</v>
      </c>
      <c r="E154" s="16">
        <v>-48.053035857974194</v>
      </c>
      <c r="F154" s="16"/>
      <c r="G154" s="18">
        <v>660.24089000000004</v>
      </c>
      <c r="H154" s="18">
        <v>275.05827999999997</v>
      </c>
      <c r="I154" s="18">
        <v>170.8715</v>
      </c>
      <c r="J154" s="16">
        <v>-37.878074421173565</v>
      </c>
      <c r="L154" s="175"/>
      <c r="M154" s="173"/>
      <c r="N154" s="173"/>
    </row>
    <row r="155" spans="1:15" s="20" customFormat="1" ht="11.25" customHeight="1" x14ac:dyDescent="0.2">
      <c r="A155" s="217" t="s">
        <v>378</v>
      </c>
      <c r="B155" s="18">
        <v>4.1440000000000001</v>
      </c>
      <c r="C155" s="18">
        <v>0</v>
      </c>
      <c r="D155" s="18">
        <v>0</v>
      </c>
      <c r="E155" s="16" t="s">
        <v>521</v>
      </c>
      <c r="F155" s="16"/>
      <c r="G155" s="18">
        <v>74.408180000000002</v>
      </c>
      <c r="H155" s="18">
        <v>0</v>
      </c>
      <c r="I155" s="18">
        <v>0</v>
      </c>
      <c r="J155" s="16" t="s">
        <v>521</v>
      </c>
      <c r="L155" s="175"/>
      <c r="M155" s="173"/>
      <c r="N155" s="173"/>
    </row>
    <row r="156" spans="1:15" x14ac:dyDescent="0.2">
      <c r="A156" s="85"/>
      <c r="B156" s="92"/>
      <c r="C156" s="92"/>
      <c r="D156" s="92"/>
      <c r="E156" s="92"/>
      <c r="F156" s="92"/>
      <c r="G156" s="92"/>
      <c r="H156" s="92"/>
      <c r="I156" s="92"/>
      <c r="J156" s="86"/>
      <c r="L156" s="176"/>
    </row>
    <row r="157" spans="1:15" x14ac:dyDescent="0.2">
      <c r="A157" s="9" t="s">
        <v>445</v>
      </c>
      <c r="B157" s="9"/>
      <c r="C157" s="9"/>
      <c r="D157" s="9"/>
      <c r="E157" s="9"/>
      <c r="F157" s="9"/>
      <c r="G157" s="9"/>
      <c r="H157" s="9"/>
      <c r="I157" s="9"/>
      <c r="J157" s="9"/>
      <c r="L157" s="176"/>
    </row>
    <row r="158" spans="1:15" ht="20.100000000000001" customHeight="1" x14ac:dyDescent="0.25">
      <c r="A158" s="362" t="s">
        <v>165</v>
      </c>
      <c r="B158" s="362"/>
      <c r="C158" s="362"/>
      <c r="D158" s="362"/>
      <c r="E158" s="362"/>
      <c r="F158" s="362"/>
      <c r="G158" s="362"/>
      <c r="H158" s="362"/>
      <c r="I158" s="362"/>
      <c r="J158" s="362"/>
      <c r="L158" s="176"/>
    </row>
    <row r="159" spans="1:15" ht="19.5" customHeight="1" x14ac:dyDescent="0.25">
      <c r="A159" s="363" t="s">
        <v>158</v>
      </c>
      <c r="B159" s="363"/>
      <c r="C159" s="363"/>
      <c r="D159" s="363"/>
      <c r="E159" s="363"/>
      <c r="F159" s="363"/>
      <c r="G159" s="363"/>
      <c r="H159" s="363"/>
      <c r="I159" s="363"/>
      <c r="J159" s="363"/>
      <c r="L159" s="176"/>
    </row>
    <row r="160" spans="1:15" s="20" customFormat="1" x14ac:dyDescent="0.2">
      <c r="A160" s="17"/>
      <c r="B160" s="364" t="s">
        <v>102</v>
      </c>
      <c r="C160" s="364"/>
      <c r="D160" s="364"/>
      <c r="E160" s="364"/>
      <c r="F160" s="314"/>
      <c r="G160" s="364" t="s">
        <v>455</v>
      </c>
      <c r="H160" s="364"/>
      <c r="I160" s="364"/>
      <c r="J160" s="364"/>
      <c r="K160" s="93"/>
      <c r="L160" s="172"/>
      <c r="M160" s="172"/>
      <c r="N160" s="172"/>
      <c r="O160" s="93"/>
    </row>
    <row r="161" spans="1:15" s="20" customFormat="1" x14ac:dyDescent="0.2">
      <c r="A161" s="17" t="s">
        <v>262</v>
      </c>
      <c r="B161" s="368">
        <v>2018</v>
      </c>
      <c r="C161" s="365" t="s">
        <v>506</v>
      </c>
      <c r="D161" s="365"/>
      <c r="E161" s="365"/>
      <c r="F161" s="314"/>
      <c r="G161" s="368">
        <v>2018</v>
      </c>
      <c r="H161" s="365" t="s">
        <v>506</v>
      </c>
      <c r="I161" s="365"/>
      <c r="J161" s="365"/>
      <c r="K161" s="93"/>
      <c r="L161" s="172"/>
      <c r="M161" s="172"/>
      <c r="N161" s="172"/>
      <c r="O161" s="93"/>
    </row>
    <row r="162" spans="1:15" s="20" customFormat="1" x14ac:dyDescent="0.2">
      <c r="A162" s="125"/>
      <c r="B162" s="369"/>
      <c r="C162" s="263">
        <v>2018</v>
      </c>
      <c r="D162" s="263">
        <v>2019</v>
      </c>
      <c r="E162" s="315" t="s">
        <v>518</v>
      </c>
      <c r="F162" s="127"/>
      <c r="G162" s="369"/>
      <c r="H162" s="263">
        <v>2018</v>
      </c>
      <c r="I162" s="263">
        <v>2019</v>
      </c>
      <c r="J162" s="315" t="s">
        <v>518</v>
      </c>
      <c r="L162" s="173"/>
      <c r="M162" s="173"/>
      <c r="N162" s="173"/>
    </row>
    <row r="163" spans="1:15" x14ac:dyDescent="0.2">
      <c r="A163" s="9"/>
      <c r="B163" s="9"/>
      <c r="C163" s="9"/>
      <c r="D163" s="9"/>
      <c r="E163" s="9"/>
      <c r="F163" s="9"/>
      <c r="G163" s="9"/>
      <c r="H163" s="9"/>
      <c r="I163" s="9"/>
      <c r="J163" s="9"/>
      <c r="L163" s="176"/>
    </row>
    <row r="164" spans="1:15" s="21" customFormat="1" x14ac:dyDescent="0.2">
      <c r="A164" s="88" t="s">
        <v>296</v>
      </c>
      <c r="B164" s="88">
        <v>172198.97903730001</v>
      </c>
      <c r="C164" s="88">
        <v>44358.300480000005</v>
      </c>
      <c r="D164" s="88">
        <v>55621.89068869999</v>
      </c>
      <c r="E164" s="16">
        <v>25.39229430978412</v>
      </c>
      <c r="F164" s="88"/>
      <c r="G164" s="88">
        <v>212235.83055999994</v>
      </c>
      <c r="H164" s="88">
        <v>63162.550480000005</v>
      </c>
      <c r="I164" s="88">
        <v>62531.914290000001</v>
      </c>
      <c r="J164" s="16">
        <v>-0.99843370036124668</v>
      </c>
      <c r="L164" s="175"/>
      <c r="M164" s="208"/>
      <c r="N164" s="208"/>
    </row>
    <row r="165" spans="1:15" ht="11.25" customHeight="1" x14ac:dyDescent="0.2">
      <c r="A165" s="17"/>
      <c r="B165" s="11"/>
      <c r="C165" s="11"/>
      <c r="D165" s="11"/>
      <c r="E165" s="12"/>
      <c r="F165" s="12"/>
      <c r="G165" s="11"/>
      <c r="H165" s="11"/>
      <c r="I165" s="11"/>
      <c r="J165" s="12"/>
      <c r="L165" s="176"/>
    </row>
    <row r="166" spans="1:15" s="20" customFormat="1" ht="11.25" customHeight="1" x14ac:dyDescent="0.2">
      <c r="A166" s="17" t="s">
        <v>259</v>
      </c>
      <c r="B166" s="18">
        <v>32414.991300000002</v>
      </c>
      <c r="C166" s="18">
        <v>14981.206000000006</v>
      </c>
      <c r="D166" s="18">
        <v>21896.332999999995</v>
      </c>
      <c r="E166" s="16">
        <v>46.158680415982445</v>
      </c>
      <c r="F166" s="16"/>
      <c r="G166" s="18">
        <v>35454.283150000003</v>
      </c>
      <c r="H166" s="18">
        <v>20499.675640000005</v>
      </c>
      <c r="I166" s="18">
        <v>19868.429520000002</v>
      </c>
      <c r="J166" s="16">
        <v>-3.079298087859911</v>
      </c>
      <c r="L166" s="175"/>
      <c r="M166" s="173"/>
      <c r="N166" s="173"/>
    </row>
    <row r="167" spans="1:15" ht="11.25" customHeight="1" x14ac:dyDescent="0.2">
      <c r="A167" s="17"/>
      <c r="B167" s="18"/>
      <c r="C167" s="18"/>
      <c r="D167" s="18"/>
      <c r="E167" s="16"/>
      <c r="F167" s="16"/>
      <c r="G167" s="18"/>
      <c r="H167" s="18"/>
      <c r="I167" s="18"/>
      <c r="J167" s="12"/>
      <c r="L167" s="176"/>
    </row>
    <row r="168" spans="1:15" ht="11.25" customHeight="1" x14ac:dyDescent="0.2">
      <c r="A168" s="10" t="s">
        <v>117</v>
      </c>
      <c r="B168" s="11">
        <v>46.885800000000003</v>
      </c>
      <c r="C168" s="11">
        <v>0</v>
      </c>
      <c r="D168" s="11">
        <v>0</v>
      </c>
      <c r="E168" s="12" t="s">
        <v>521</v>
      </c>
      <c r="F168" s="12"/>
      <c r="G168" s="11">
        <v>67.157020000000003</v>
      </c>
      <c r="H168" s="11">
        <v>0</v>
      </c>
      <c r="I168" s="11">
        <v>0</v>
      </c>
      <c r="J168" s="12" t="s">
        <v>521</v>
      </c>
      <c r="L168" s="176"/>
    </row>
    <row r="169" spans="1:15" ht="11.25" customHeight="1" x14ac:dyDescent="0.2">
      <c r="A169" s="10" t="s">
        <v>108</v>
      </c>
      <c r="B169" s="11">
        <v>13113.697000000002</v>
      </c>
      <c r="C169" s="11">
        <v>8837.9990000000016</v>
      </c>
      <c r="D169" s="11">
        <v>8106.0879999999997</v>
      </c>
      <c r="E169" s="12">
        <v>-8.2814107582497059</v>
      </c>
      <c r="F169" s="12"/>
      <c r="G169" s="11">
        <v>22546.593290000001</v>
      </c>
      <c r="H169" s="11">
        <v>15907.49927</v>
      </c>
      <c r="I169" s="11">
        <v>11643.046630000001</v>
      </c>
      <c r="J169" s="12">
        <v>-26.807812891384771</v>
      </c>
      <c r="L169" s="176"/>
    </row>
    <row r="170" spans="1:15" ht="11.25" customHeight="1" x14ac:dyDescent="0.2">
      <c r="A170" s="10" t="s">
        <v>335</v>
      </c>
      <c r="B170" s="11">
        <v>0.01</v>
      </c>
      <c r="C170" s="11">
        <v>0</v>
      </c>
      <c r="D170" s="11">
        <v>0</v>
      </c>
      <c r="E170" s="12" t="s">
        <v>521</v>
      </c>
      <c r="F170" s="12"/>
      <c r="G170" s="11">
        <v>0.02</v>
      </c>
      <c r="H170" s="11">
        <v>0</v>
      </c>
      <c r="I170" s="11">
        <v>0</v>
      </c>
      <c r="J170" s="12" t="s">
        <v>521</v>
      </c>
      <c r="L170" s="176"/>
    </row>
    <row r="171" spans="1:15" ht="11.25" customHeight="1" x14ac:dyDescent="0.2">
      <c r="A171" s="10" t="s">
        <v>109</v>
      </c>
      <c r="B171" s="11">
        <v>18271.141</v>
      </c>
      <c r="C171" s="11">
        <v>5907.9080000000004</v>
      </c>
      <c r="D171" s="11">
        <v>13565.874</v>
      </c>
      <c r="E171" s="12">
        <v>129.6222960817941</v>
      </c>
      <c r="F171" s="12"/>
      <c r="G171" s="11">
        <v>10802.389080000001</v>
      </c>
      <c r="H171" s="11">
        <v>4192.7902899999999</v>
      </c>
      <c r="I171" s="11">
        <v>7949.7640200000005</v>
      </c>
      <c r="J171" s="12">
        <v>89.605572188061899</v>
      </c>
      <c r="L171" s="176"/>
    </row>
    <row r="172" spans="1:15" ht="11.25" customHeight="1" x14ac:dyDescent="0.2">
      <c r="A172" s="10" t="s">
        <v>110</v>
      </c>
      <c r="B172" s="11">
        <v>0</v>
      </c>
      <c r="C172" s="11">
        <v>0</v>
      </c>
      <c r="D172" s="11">
        <v>0</v>
      </c>
      <c r="E172" s="12" t="s">
        <v>521</v>
      </c>
      <c r="F172" s="12"/>
      <c r="G172" s="11">
        <v>0</v>
      </c>
      <c r="H172" s="11">
        <v>0</v>
      </c>
      <c r="I172" s="11">
        <v>0</v>
      </c>
      <c r="J172" s="12" t="s">
        <v>521</v>
      </c>
      <c r="L172" s="176"/>
    </row>
    <row r="173" spans="1:15" ht="11.25" customHeight="1" x14ac:dyDescent="0.2">
      <c r="A173" s="10" t="s">
        <v>111</v>
      </c>
      <c r="B173" s="11">
        <v>3.266</v>
      </c>
      <c r="C173" s="11">
        <v>0</v>
      </c>
      <c r="D173" s="11">
        <v>5.9210000000000003</v>
      </c>
      <c r="E173" s="12" t="s">
        <v>521</v>
      </c>
      <c r="F173" s="12"/>
      <c r="G173" s="11">
        <v>18.178840000000001</v>
      </c>
      <c r="H173" s="11">
        <v>0</v>
      </c>
      <c r="I173" s="11">
        <v>18.4694</v>
      </c>
      <c r="J173" s="12" t="s">
        <v>521</v>
      </c>
      <c r="L173" s="176"/>
    </row>
    <row r="174" spans="1:15" ht="11.25" customHeight="1" x14ac:dyDescent="0.2">
      <c r="A174" s="10" t="s">
        <v>426</v>
      </c>
      <c r="B174" s="11">
        <v>0.24</v>
      </c>
      <c r="C174" s="11">
        <v>0</v>
      </c>
      <c r="D174" s="11">
        <v>0</v>
      </c>
      <c r="E174" s="12" t="s">
        <v>521</v>
      </c>
      <c r="F174" s="12"/>
      <c r="G174" s="11">
        <v>1.6782999999999999</v>
      </c>
      <c r="H174" s="11">
        <v>0</v>
      </c>
      <c r="I174" s="11">
        <v>0</v>
      </c>
      <c r="J174" s="12" t="s">
        <v>521</v>
      </c>
      <c r="L174" s="176"/>
    </row>
    <row r="175" spans="1:15" ht="11.25" customHeight="1" x14ac:dyDescent="0.2">
      <c r="A175" s="10" t="s">
        <v>112</v>
      </c>
      <c r="B175" s="11">
        <v>7.8090000000000002</v>
      </c>
      <c r="C175" s="11">
        <v>0</v>
      </c>
      <c r="D175" s="11">
        <v>0</v>
      </c>
      <c r="E175" s="12" t="s">
        <v>521</v>
      </c>
      <c r="F175" s="12"/>
      <c r="G175" s="11">
        <v>24.792549999999999</v>
      </c>
      <c r="H175" s="11">
        <v>0</v>
      </c>
      <c r="I175" s="11">
        <v>0</v>
      </c>
      <c r="J175" s="12" t="s">
        <v>521</v>
      </c>
      <c r="L175" s="176"/>
    </row>
    <row r="176" spans="1:15" ht="11.25" customHeight="1" x14ac:dyDescent="0.2">
      <c r="A176" s="10" t="s">
        <v>113</v>
      </c>
      <c r="B176" s="11">
        <v>0.158</v>
      </c>
      <c r="C176" s="11">
        <v>0</v>
      </c>
      <c r="D176" s="11">
        <v>2.5000000000000001E-2</v>
      </c>
      <c r="E176" s="12" t="s">
        <v>521</v>
      </c>
      <c r="F176" s="12"/>
      <c r="G176" s="11">
        <v>0.51049999999999995</v>
      </c>
      <c r="H176" s="11">
        <v>0</v>
      </c>
      <c r="I176" s="11">
        <v>9.375E-2</v>
      </c>
      <c r="J176" s="12" t="s">
        <v>521</v>
      </c>
      <c r="L176" s="176"/>
    </row>
    <row r="177" spans="1:14" ht="11.25" customHeight="1" x14ac:dyDescent="0.2">
      <c r="A177" s="10" t="s">
        <v>114</v>
      </c>
      <c r="B177" s="11">
        <v>343.21600000000001</v>
      </c>
      <c r="C177" s="11">
        <v>84.79</v>
      </c>
      <c r="D177" s="11">
        <v>39.479999999999997</v>
      </c>
      <c r="E177" s="12">
        <v>-53.437905413374224</v>
      </c>
      <c r="F177" s="12"/>
      <c r="G177" s="11">
        <v>1510.3682099999999</v>
      </c>
      <c r="H177" s="11">
        <v>307.35616000000005</v>
      </c>
      <c r="I177" s="11">
        <v>128.75417000000002</v>
      </c>
      <c r="J177" s="12">
        <v>-58.109129812137169</v>
      </c>
      <c r="L177" s="176"/>
    </row>
    <row r="178" spans="1:14" ht="11.25" customHeight="1" x14ac:dyDescent="0.2">
      <c r="A178" s="10" t="s">
        <v>118</v>
      </c>
      <c r="B178" s="11">
        <v>250.2</v>
      </c>
      <c r="C178" s="11">
        <v>72.599999999999994</v>
      </c>
      <c r="D178" s="11">
        <v>28</v>
      </c>
      <c r="E178" s="12">
        <v>-61.432506887052341</v>
      </c>
      <c r="F178" s="12"/>
      <c r="G178" s="11">
        <v>106.8</v>
      </c>
      <c r="H178" s="11">
        <v>28.1325</v>
      </c>
      <c r="I178" s="11">
        <v>7.7</v>
      </c>
      <c r="J178" s="12">
        <v>-72.629521016617787</v>
      </c>
      <c r="L178" s="176"/>
    </row>
    <row r="179" spans="1:14" ht="11.25" customHeight="1" x14ac:dyDescent="0.2">
      <c r="A179" s="10" t="s">
        <v>355</v>
      </c>
      <c r="B179" s="11">
        <v>3.286</v>
      </c>
      <c r="C179" s="11">
        <v>1.2E-2</v>
      </c>
      <c r="D179" s="11">
        <v>0.36199999999999999</v>
      </c>
      <c r="E179" s="12">
        <v>2916.6666666666665</v>
      </c>
      <c r="F179" s="12"/>
      <c r="G179" s="11">
        <v>15.03825</v>
      </c>
      <c r="H179" s="11">
        <v>9.6000000000000002E-2</v>
      </c>
      <c r="I179" s="11">
        <v>2.1059999999999999</v>
      </c>
      <c r="J179" s="12">
        <v>2093.7499999999995</v>
      </c>
      <c r="L179" s="176"/>
    </row>
    <row r="180" spans="1:14" x14ac:dyDescent="0.2">
      <c r="A180" s="216" t="s">
        <v>115</v>
      </c>
      <c r="B180" s="11">
        <v>11.622</v>
      </c>
      <c r="C180" s="11">
        <v>0.18</v>
      </c>
      <c r="D180" s="11">
        <v>0.67</v>
      </c>
      <c r="E180" s="12">
        <v>272.22222222222229</v>
      </c>
      <c r="F180" s="12"/>
      <c r="G180" s="11">
        <v>28.103000000000002</v>
      </c>
      <c r="H180" s="11">
        <v>0.45</v>
      </c>
      <c r="I180" s="11">
        <v>1.675</v>
      </c>
      <c r="J180" s="12">
        <v>272.22222222222223</v>
      </c>
      <c r="L180" s="176"/>
    </row>
    <row r="181" spans="1:14" ht="11.25" customHeight="1" x14ac:dyDescent="0.2">
      <c r="A181" s="10" t="s">
        <v>116</v>
      </c>
      <c r="B181" s="11">
        <v>49.48</v>
      </c>
      <c r="C181" s="11">
        <v>24.15</v>
      </c>
      <c r="D181" s="11">
        <v>0</v>
      </c>
      <c r="E181" s="12" t="s">
        <v>521</v>
      </c>
      <c r="F181" s="12"/>
      <c r="G181" s="11">
        <v>26.788330000000002</v>
      </c>
      <c r="H181" s="11">
        <v>12.705</v>
      </c>
      <c r="I181" s="11">
        <v>0</v>
      </c>
      <c r="J181" s="12" t="s">
        <v>521</v>
      </c>
      <c r="L181" s="176"/>
    </row>
    <row r="182" spans="1:14" ht="11.25" customHeight="1" x14ac:dyDescent="0.2">
      <c r="A182" s="10" t="s">
        <v>325</v>
      </c>
      <c r="B182" s="11">
        <v>268.69849999999997</v>
      </c>
      <c r="C182" s="11">
        <v>50.725000000000001</v>
      </c>
      <c r="D182" s="11">
        <v>144.16999999999999</v>
      </c>
      <c r="E182" s="12">
        <v>184.21882700837847</v>
      </c>
      <c r="F182" s="12"/>
      <c r="G182" s="11">
        <v>147.54252</v>
      </c>
      <c r="H182" s="11">
        <v>15.46942</v>
      </c>
      <c r="I182" s="11">
        <v>64.435000000000002</v>
      </c>
      <c r="J182" s="12">
        <v>316.53145366794621</v>
      </c>
      <c r="L182" s="176"/>
    </row>
    <row r="183" spans="1:14" ht="11.25" customHeight="1" x14ac:dyDescent="0.2">
      <c r="A183" s="10" t="s">
        <v>122</v>
      </c>
      <c r="B183" s="11">
        <v>45.282000000000004</v>
      </c>
      <c r="C183" s="11">
        <v>2.8420000000000001</v>
      </c>
      <c r="D183" s="11">
        <v>5.7430000000000003</v>
      </c>
      <c r="E183" s="12">
        <v>102.07600281491906</v>
      </c>
      <c r="F183" s="12"/>
      <c r="G183" s="11">
        <v>158.32326000000003</v>
      </c>
      <c r="H183" s="11">
        <v>35.177</v>
      </c>
      <c r="I183" s="11">
        <v>52.385550000000002</v>
      </c>
      <c r="J183" s="12">
        <v>48.919890837763319</v>
      </c>
      <c r="L183" s="176"/>
    </row>
    <row r="184" spans="1:14" ht="11.25" customHeight="1" x14ac:dyDescent="0.2">
      <c r="A184" s="10"/>
      <c r="B184" s="11"/>
      <c r="C184" s="11"/>
      <c r="D184" s="11"/>
      <c r="E184" s="12"/>
      <c r="F184" s="11"/>
      <c r="G184" s="11"/>
      <c r="H184" s="11"/>
      <c r="I184" s="11"/>
      <c r="J184" s="12"/>
      <c r="L184" s="176"/>
    </row>
    <row r="185" spans="1:14" s="20" customFormat="1" ht="11.25" customHeight="1" x14ac:dyDescent="0.2">
      <c r="A185" s="91" t="s">
        <v>260</v>
      </c>
      <c r="B185" s="18">
        <v>139783.98773730002</v>
      </c>
      <c r="C185" s="18">
        <v>29377.09448</v>
      </c>
      <c r="D185" s="18">
        <v>33725.557688699999</v>
      </c>
      <c r="E185" s="16">
        <v>14.802223588382589</v>
      </c>
      <c r="F185" s="16"/>
      <c r="G185" s="18">
        <v>176781.54740999994</v>
      </c>
      <c r="H185" s="18">
        <v>42662.874840000004</v>
      </c>
      <c r="I185" s="18">
        <v>42663.484769999995</v>
      </c>
      <c r="J185" s="16">
        <v>1.4296504918576147E-3</v>
      </c>
      <c r="L185" s="175"/>
      <c r="M185" s="173"/>
      <c r="N185" s="173"/>
    </row>
    <row r="186" spans="1:14" ht="11.25" customHeight="1" x14ac:dyDescent="0.2">
      <c r="A186" s="17"/>
      <c r="B186" s="18"/>
      <c r="C186" s="18"/>
      <c r="D186" s="18"/>
      <c r="E186" s="12"/>
      <c r="F186" s="16"/>
      <c r="G186" s="18"/>
      <c r="H186" s="18"/>
      <c r="I186" s="18"/>
      <c r="J186" s="12"/>
      <c r="L186" s="176"/>
    </row>
    <row r="187" spans="1:14" ht="11.25" customHeight="1" x14ac:dyDescent="0.2">
      <c r="A187" s="9" t="s">
        <v>220</v>
      </c>
      <c r="B187" s="11">
        <v>17512.34461</v>
      </c>
      <c r="C187" s="11">
        <v>4423.4447599999994</v>
      </c>
      <c r="D187" s="11">
        <v>4027.6699160000003</v>
      </c>
      <c r="E187" s="12">
        <v>-8.9472089168804132</v>
      </c>
      <c r="G187" s="11">
        <v>54456.247259999975</v>
      </c>
      <c r="H187" s="11">
        <v>15343.273109999998</v>
      </c>
      <c r="I187" s="11">
        <v>14542.673349999997</v>
      </c>
      <c r="J187" s="12">
        <v>-5.217920285067521</v>
      </c>
      <c r="L187" s="176"/>
    </row>
    <row r="188" spans="1:14" ht="11.25" customHeight="1" x14ac:dyDescent="0.2">
      <c r="A188" s="9" t="s">
        <v>106</v>
      </c>
      <c r="B188" s="11">
        <v>4826.8736700000009</v>
      </c>
      <c r="C188" s="11">
        <v>1865.8791000000001</v>
      </c>
      <c r="D188" s="11">
        <v>1120.0604800000001</v>
      </c>
      <c r="E188" s="12">
        <v>-39.971433304547979</v>
      </c>
      <c r="G188" s="11">
        <v>11577.167440000001</v>
      </c>
      <c r="H188" s="11">
        <v>5055.0974399999996</v>
      </c>
      <c r="I188" s="11">
        <v>2758.9236999999998</v>
      </c>
      <c r="J188" s="12">
        <v>-45.422937287634156</v>
      </c>
      <c r="L188" s="176"/>
    </row>
    <row r="189" spans="1:14" ht="11.25" customHeight="1" x14ac:dyDescent="0.2">
      <c r="A189" s="9" t="s">
        <v>1</v>
      </c>
      <c r="B189" s="11">
        <v>1721.6349200000002</v>
      </c>
      <c r="C189" s="11">
        <v>430.35910999999993</v>
      </c>
      <c r="D189" s="11">
        <v>379.30967999999996</v>
      </c>
      <c r="E189" s="12">
        <v>-11.862053994860247</v>
      </c>
      <c r="G189" s="11">
        <v>8932.636489999999</v>
      </c>
      <c r="H189" s="11">
        <v>2015.9199500000002</v>
      </c>
      <c r="I189" s="11">
        <v>1333.12257</v>
      </c>
      <c r="J189" s="12">
        <v>-33.870262556804406</v>
      </c>
      <c r="L189" s="176"/>
    </row>
    <row r="190" spans="1:14" ht="11.25" customHeight="1" x14ac:dyDescent="0.2">
      <c r="A190" s="9" t="s">
        <v>123</v>
      </c>
      <c r="B190" s="11">
        <v>115723.13453730001</v>
      </c>
      <c r="C190" s="11">
        <v>22657.411510000002</v>
      </c>
      <c r="D190" s="11">
        <v>28198.517612699998</v>
      </c>
      <c r="E190" s="12">
        <v>24.456042122262687</v>
      </c>
      <c r="G190" s="11">
        <v>101815.49621999997</v>
      </c>
      <c r="H190" s="11">
        <v>20248.584340000005</v>
      </c>
      <c r="I190" s="11">
        <v>24028.765149999999</v>
      </c>
      <c r="J190" s="12">
        <v>18.668864679751707</v>
      </c>
      <c r="L190" s="176"/>
    </row>
    <row r="191" spans="1:14" x14ac:dyDescent="0.2">
      <c r="A191" s="86"/>
      <c r="B191" s="92"/>
      <c r="C191" s="92"/>
      <c r="D191" s="92"/>
      <c r="E191" s="92"/>
      <c r="F191" s="92"/>
      <c r="G191" s="92"/>
      <c r="H191" s="92"/>
      <c r="I191" s="92"/>
      <c r="J191" s="86"/>
      <c r="L191" s="176"/>
    </row>
    <row r="192" spans="1:14" x14ac:dyDescent="0.2">
      <c r="A192" s="9" t="s">
        <v>444</v>
      </c>
      <c r="B192" s="9"/>
      <c r="C192" s="9"/>
      <c r="D192" s="9"/>
      <c r="E192" s="9"/>
      <c r="F192" s="9"/>
      <c r="G192" s="9"/>
      <c r="H192" s="9"/>
      <c r="I192" s="9"/>
      <c r="J192" s="9"/>
      <c r="L192" s="176"/>
    </row>
    <row r="193" spans="1:17" ht="20.100000000000001" customHeight="1" x14ac:dyDescent="0.25">
      <c r="A193" s="362" t="s">
        <v>201</v>
      </c>
      <c r="B193" s="362"/>
      <c r="C193" s="362"/>
      <c r="D193" s="362"/>
      <c r="E193" s="362"/>
      <c r="F193" s="362"/>
      <c r="G193" s="362"/>
      <c r="H193" s="362"/>
      <c r="I193" s="362"/>
      <c r="J193" s="362"/>
      <c r="L193" s="176"/>
    </row>
    <row r="194" spans="1:17" ht="20.100000000000001" customHeight="1" x14ac:dyDescent="0.25">
      <c r="A194" s="363" t="s">
        <v>160</v>
      </c>
      <c r="B194" s="363"/>
      <c r="C194" s="363"/>
      <c r="D194" s="363"/>
      <c r="E194" s="363"/>
      <c r="F194" s="363"/>
      <c r="G194" s="363"/>
      <c r="H194" s="363"/>
      <c r="I194" s="363"/>
      <c r="J194" s="363"/>
      <c r="L194" s="176"/>
    </row>
    <row r="195" spans="1:17" s="20" customFormat="1" x14ac:dyDescent="0.2">
      <c r="A195" s="17"/>
      <c r="B195" s="364" t="s">
        <v>127</v>
      </c>
      <c r="C195" s="364"/>
      <c r="D195" s="364"/>
      <c r="E195" s="364"/>
      <c r="F195" s="314"/>
      <c r="G195" s="364" t="s">
        <v>455</v>
      </c>
      <c r="H195" s="364"/>
      <c r="I195" s="364"/>
      <c r="J195" s="364"/>
      <c r="K195" s="93"/>
      <c r="L195" s="172"/>
      <c r="M195" s="172"/>
      <c r="N195" s="172"/>
      <c r="O195" s="93"/>
    </row>
    <row r="196" spans="1:17" s="20" customFormat="1" x14ac:dyDescent="0.2">
      <c r="A196" s="17" t="s">
        <v>262</v>
      </c>
      <c r="B196" s="368">
        <v>2018</v>
      </c>
      <c r="C196" s="365" t="s">
        <v>506</v>
      </c>
      <c r="D196" s="365"/>
      <c r="E196" s="365"/>
      <c r="F196" s="314"/>
      <c r="G196" s="368">
        <v>2018</v>
      </c>
      <c r="H196" s="365" t="s">
        <v>506</v>
      </c>
      <c r="I196" s="365"/>
      <c r="J196" s="365"/>
      <c r="K196" s="93"/>
      <c r="L196" s="172"/>
      <c r="M196" s="172"/>
      <c r="N196" s="172"/>
      <c r="O196" s="93"/>
    </row>
    <row r="197" spans="1:17" s="20" customFormat="1" x14ac:dyDescent="0.2">
      <c r="A197" s="125"/>
      <c r="B197" s="369"/>
      <c r="C197" s="263">
        <v>2018</v>
      </c>
      <c r="D197" s="263">
        <v>2019</v>
      </c>
      <c r="E197" s="315" t="s">
        <v>518</v>
      </c>
      <c r="F197" s="127"/>
      <c r="G197" s="369"/>
      <c r="H197" s="263">
        <v>2018</v>
      </c>
      <c r="I197" s="263">
        <v>2019</v>
      </c>
      <c r="J197" s="315" t="s">
        <v>518</v>
      </c>
      <c r="L197" s="173"/>
      <c r="M197" s="173"/>
      <c r="N197" s="173"/>
    </row>
    <row r="198" spans="1:17" ht="11.25" customHeight="1" x14ac:dyDescent="0.2">
      <c r="A198" s="9"/>
      <c r="B198" s="9"/>
      <c r="C198" s="9"/>
      <c r="D198" s="9"/>
      <c r="E198" s="9"/>
      <c r="F198" s="9"/>
      <c r="G198" s="9"/>
      <c r="H198" s="9"/>
      <c r="I198" s="9"/>
      <c r="J198" s="9"/>
      <c r="L198" s="176"/>
    </row>
    <row r="199" spans="1:17" s="21" customFormat="1" x14ac:dyDescent="0.2">
      <c r="A199" s="88" t="s">
        <v>297</v>
      </c>
      <c r="B199" s="88">
        <v>860366.21501229983</v>
      </c>
      <c r="C199" s="88">
        <v>217302.08297819999</v>
      </c>
      <c r="D199" s="88">
        <v>211503.63213350001</v>
      </c>
      <c r="E199" s="16">
        <v>-2.6683825415892102</v>
      </c>
      <c r="F199" s="88"/>
      <c r="G199" s="88">
        <v>2025478.8714600003</v>
      </c>
      <c r="H199" s="88">
        <v>482212.2912299998</v>
      </c>
      <c r="I199" s="88">
        <v>457029.50279</v>
      </c>
      <c r="J199" s="16">
        <v>-5.2223447842370376</v>
      </c>
      <c r="L199" s="175"/>
      <c r="M199" s="208"/>
      <c r="N199" s="208"/>
    </row>
    <row r="200" spans="1:17" ht="11.25" customHeight="1" x14ac:dyDescent="0.2">
      <c r="A200" s="9"/>
      <c r="B200" s="11"/>
      <c r="C200" s="11"/>
      <c r="D200" s="11"/>
      <c r="E200" s="12"/>
      <c r="F200" s="12"/>
      <c r="G200" s="11"/>
      <c r="H200" s="11"/>
      <c r="I200" s="11"/>
      <c r="J200" s="12"/>
      <c r="L200" s="176"/>
    </row>
    <row r="201" spans="1:17" s="20" customFormat="1" ht="24" customHeight="1" x14ac:dyDescent="0.25">
      <c r="A201" s="215" t="s">
        <v>99</v>
      </c>
      <c r="B201" s="18">
        <v>456634.09728129994</v>
      </c>
      <c r="C201" s="18">
        <v>102096.01770849999</v>
      </c>
      <c r="D201" s="18">
        <v>100586.6719111</v>
      </c>
      <c r="E201" s="16">
        <v>-1.4783591282760966</v>
      </c>
      <c r="F201" s="16"/>
      <c r="G201" s="18">
        <v>1508030.0979200003</v>
      </c>
      <c r="H201" s="18">
        <v>341880.72152999981</v>
      </c>
      <c r="I201" s="18">
        <v>324563.16847999999</v>
      </c>
      <c r="J201" s="16">
        <v>-5.065378642147337</v>
      </c>
      <c r="L201" s="210"/>
      <c r="M201" s="210"/>
      <c r="N201" s="211"/>
      <c r="O201" s="115"/>
      <c r="P201" s="115"/>
      <c r="Q201" s="115"/>
    </row>
    <row r="202" spans="1:17" s="20" customFormat="1" ht="11.25" customHeight="1" x14ac:dyDescent="0.25">
      <c r="A202" s="17"/>
      <c r="B202" s="18"/>
      <c r="C202" s="18"/>
      <c r="D202" s="18"/>
      <c r="E202" s="16"/>
      <c r="F202" s="16"/>
      <c r="G202" s="18"/>
      <c r="H202" s="18"/>
      <c r="I202" s="18"/>
      <c r="J202" s="12"/>
      <c r="L202" s="267"/>
      <c r="M202" s="267"/>
      <c r="N202" s="268"/>
      <c r="O202" s="269"/>
      <c r="P202" s="269"/>
      <c r="Q202" s="269"/>
    </row>
    <row r="203" spans="1:17" s="20" customFormat="1" ht="15" customHeight="1" x14ac:dyDescent="0.25">
      <c r="A203" s="216" t="s">
        <v>361</v>
      </c>
      <c r="B203" s="11">
        <v>32823.567029799997</v>
      </c>
      <c r="C203" s="11">
        <v>6866.8773001</v>
      </c>
      <c r="D203" s="11">
        <v>7276.7773420000003</v>
      </c>
      <c r="E203" s="12">
        <v>5.9692349810012217</v>
      </c>
      <c r="F203" s="16"/>
      <c r="G203" s="11">
        <v>107233.97551999998</v>
      </c>
      <c r="H203" s="11">
        <v>23195.029989999992</v>
      </c>
      <c r="I203" s="11">
        <v>23456.714360000002</v>
      </c>
      <c r="J203" s="12">
        <v>1.1281915570397132</v>
      </c>
      <c r="L203" s="267"/>
      <c r="M203" s="267"/>
      <c r="N203" s="268"/>
      <c r="O203" s="269"/>
      <c r="P203" s="269"/>
      <c r="Q203" s="269"/>
    </row>
    <row r="204" spans="1:17" s="20" customFormat="1" ht="11.25" customHeight="1" x14ac:dyDescent="0.25">
      <c r="A204" s="216" t="s">
        <v>427</v>
      </c>
      <c r="B204" s="11">
        <v>1.2509999999999999</v>
      </c>
      <c r="C204" s="11">
        <v>0.40500000000000003</v>
      </c>
      <c r="D204" s="11">
        <v>0.85950000000000004</v>
      </c>
      <c r="E204" s="12">
        <v>112.22222222222223</v>
      </c>
      <c r="F204" s="18"/>
      <c r="G204" s="11">
        <v>7.6619999999999999</v>
      </c>
      <c r="H204" s="11">
        <v>1.71</v>
      </c>
      <c r="I204" s="11">
        <v>6.0069399999999993</v>
      </c>
      <c r="J204" s="12">
        <v>251.28304093567249</v>
      </c>
      <c r="L204" s="267"/>
      <c r="M204" s="267"/>
      <c r="N204" s="268"/>
      <c r="O204" s="269"/>
      <c r="P204" s="269"/>
      <c r="Q204" s="269"/>
    </row>
    <row r="205" spans="1:17" s="20" customFormat="1" ht="11.25" customHeight="1" x14ac:dyDescent="0.25">
      <c r="A205" s="216" t="s">
        <v>428</v>
      </c>
      <c r="B205" s="11">
        <v>55.664999999999999</v>
      </c>
      <c r="C205" s="11">
        <v>20.97</v>
      </c>
      <c r="D205" s="11">
        <v>201.97200000000001</v>
      </c>
      <c r="E205" s="12">
        <v>863.14735336194576</v>
      </c>
      <c r="F205" s="16"/>
      <c r="G205" s="11">
        <v>201.10204999999999</v>
      </c>
      <c r="H205" s="11">
        <v>76.068550000000002</v>
      </c>
      <c r="I205" s="11">
        <v>149.20189999999999</v>
      </c>
      <c r="J205" s="12">
        <v>96.141375114945646</v>
      </c>
      <c r="L205" s="267"/>
      <c r="M205" s="267"/>
      <c r="N205" s="268"/>
      <c r="O205" s="269"/>
      <c r="P205" s="269"/>
      <c r="Q205" s="269"/>
    </row>
    <row r="206" spans="1:17" s="20" customFormat="1" ht="11.25" customHeight="1" x14ac:dyDescent="0.25">
      <c r="A206" s="216" t="s">
        <v>429</v>
      </c>
      <c r="B206" s="11">
        <v>111.69</v>
      </c>
      <c r="C206" s="11">
        <v>22.248000000000001</v>
      </c>
      <c r="D206" s="11">
        <v>18.989999999999998</v>
      </c>
      <c r="E206" s="12">
        <v>-14.644012944983828</v>
      </c>
      <c r="F206" s="16"/>
      <c r="G206" s="11">
        <v>420.05930999999998</v>
      </c>
      <c r="H206" s="11">
        <v>78.033969999999997</v>
      </c>
      <c r="I206" s="11">
        <v>80.236729999999994</v>
      </c>
      <c r="J206" s="12">
        <v>2.8228219069207796</v>
      </c>
      <c r="L206" s="267"/>
      <c r="M206" s="267"/>
      <c r="N206" s="268"/>
      <c r="O206" s="269"/>
      <c r="P206" s="269"/>
      <c r="Q206" s="269"/>
    </row>
    <row r="207" spans="1:17" s="20" customFormat="1" ht="11.25" customHeight="1" x14ac:dyDescent="0.25">
      <c r="A207" s="216" t="s">
        <v>430</v>
      </c>
      <c r="B207" s="11">
        <v>2146.8732999999997</v>
      </c>
      <c r="C207" s="11">
        <v>402.27479999999997</v>
      </c>
      <c r="D207" s="11">
        <v>372.68390000000005</v>
      </c>
      <c r="E207" s="12">
        <v>-7.355892041957361</v>
      </c>
      <c r="F207" s="16"/>
      <c r="G207" s="11">
        <v>7159.1634599999998</v>
      </c>
      <c r="H207" s="11">
        <v>1415.6982200000002</v>
      </c>
      <c r="I207" s="11">
        <v>1163.2243500000002</v>
      </c>
      <c r="J207" s="12">
        <v>-17.833876346895465</v>
      </c>
      <c r="L207" s="267"/>
      <c r="M207" s="267"/>
      <c r="N207" s="268"/>
      <c r="O207" s="269"/>
      <c r="P207" s="269"/>
      <c r="Q207" s="269"/>
    </row>
    <row r="208" spans="1:17" s="20" customFormat="1" ht="11.25" customHeight="1" x14ac:dyDescent="0.25">
      <c r="A208" s="216" t="s">
        <v>431</v>
      </c>
      <c r="B208" s="11">
        <v>42630.023979399994</v>
      </c>
      <c r="C208" s="11">
        <v>8901.9429593000004</v>
      </c>
      <c r="D208" s="11">
        <v>9050.7330519999978</v>
      </c>
      <c r="E208" s="12">
        <v>1.6714339035901702</v>
      </c>
      <c r="F208" s="16"/>
      <c r="G208" s="11">
        <v>124420.76038000002</v>
      </c>
      <c r="H208" s="11">
        <v>26718.33184999998</v>
      </c>
      <c r="I208" s="11">
        <v>26078.650419999998</v>
      </c>
      <c r="J208" s="12">
        <v>-2.3941667975052923</v>
      </c>
      <c r="L208" s="267"/>
      <c r="M208" s="267"/>
      <c r="N208" s="268"/>
      <c r="O208" s="269"/>
      <c r="P208" s="269"/>
      <c r="Q208" s="269"/>
    </row>
    <row r="209" spans="1:19" s="20" customFormat="1" ht="11.25" customHeight="1" x14ac:dyDescent="0.25">
      <c r="A209" s="216" t="s">
        <v>362</v>
      </c>
      <c r="B209" s="11">
        <v>3407.39131</v>
      </c>
      <c r="C209" s="11">
        <v>848.8338</v>
      </c>
      <c r="D209" s="11">
        <v>937.56449999999995</v>
      </c>
      <c r="E209" s="12">
        <v>10.4532477382498</v>
      </c>
      <c r="F209" s="16"/>
      <c r="G209" s="11">
        <v>10435.35245</v>
      </c>
      <c r="H209" s="11">
        <v>2586.2703000000001</v>
      </c>
      <c r="I209" s="11">
        <v>2829.0859599999999</v>
      </c>
      <c r="J209" s="12">
        <v>9.388642014719025</v>
      </c>
      <c r="L209" s="267"/>
      <c r="M209" s="267"/>
      <c r="N209" s="268"/>
      <c r="O209" s="269"/>
      <c r="P209" s="269"/>
      <c r="Q209" s="269"/>
    </row>
    <row r="210" spans="1:19" s="20" customFormat="1" ht="11.25" customHeight="1" x14ac:dyDescent="0.25">
      <c r="A210" s="216" t="s">
        <v>314</v>
      </c>
      <c r="B210" s="11">
        <v>46815.660899400005</v>
      </c>
      <c r="C210" s="11">
        <v>10930.184144000001</v>
      </c>
      <c r="D210" s="11">
        <v>9421.0736380000017</v>
      </c>
      <c r="E210" s="12">
        <v>-13.806816848812261</v>
      </c>
      <c r="F210" s="16"/>
      <c r="G210" s="11">
        <v>129511.87506999999</v>
      </c>
      <c r="H210" s="11">
        <v>30823.440170000002</v>
      </c>
      <c r="I210" s="11">
        <v>25232.179179999996</v>
      </c>
      <c r="J210" s="12">
        <v>-18.139639700054957</v>
      </c>
      <c r="L210" s="267"/>
      <c r="M210" s="267"/>
      <c r="N210" s="268"/>
      <c r="O210" s="269"/>
      <c r="P210" s="269"/>
      <c r="Q210" s="269"/>
    </row>
    <row r="211" spans="1:19" s="20" customFormat="1" ht="11.25" customHeight="1" x14ac:dyDescent="0.25">
      <c r="A211" s="216" t="s">
        <v>432</v>
      </c>
      <c r="B211" s="11">
        <v>154.64175</v>
      </c>
      <c r="C211" s="11">
        <v>32.777999999999999</v>
      </c>
      <c r="D211" s="11">
        <v>33.463500000000003</v>
      </c>
      <c r="E211" s="12">
        <v>2.0913417536152537</v>
      </c>
      <c r="F211" s="16"/>
      <c r="G211" s="11">
        <v>928.66187999999943</v>
      </c>
      <c r="H211" s="11">
        <v>250.20449000000002</v>
      </c>
      <c r="I211" s="11">
        <v>205.85714000000002</v>
      </c>
      <c r="J211" s="12">
        <v>-17.724442115327349</v>
      </c>
      <c r="L211" s="267"/>
      <c r="M211" s="267"/>
      <c r="N211" s="268"/>
      <c r="O211" s="269"/>
      <c r="P211" s="269"/>
      <c r="Q211" s="269"/>
    </row>
    <row r="212" spans="1:19" s="20" customFormat="1" ht="11.25" customHeight="1" x14ac:dyDescent="0.25">
      <c r="A212" s="216" t="s">
        <v>433</v>
      </c>
      <c r="B212" s="11">
        <v>77875.586816300012</v>
      </c>
      <c r="C212" s="11">
        <v>16739.250021199998</v>
      </c>
      <c r="D212" s="11">
        <v>17687.637523100002</v>
      </c>
      <c r="E212" s="12">
        <v>5.6656510936803386</v>
      </c>
      <c r="F212" s="16"/>
      <c r="G212" s="11">
        <v>271345.83947000006</v>
      </c>
      <c r="H212" s="11">
        <v>59756.127729999971</v>
      </c>
      <c r="I212" s="11">
        <v>62045.093690000016</v>
      </c>
      <c r="J212" s="12">
        <v>3.8305125297650306</v>
      </c>
      <c r="L212" s="267"/>
      <c r="M212" s="267"/>
      <c r="N212" s="268"/>
      <c r="O212" s="269"/>
      <c r="P212" s="269"/>
      <c r="Q212" s="269"/>
    </row>
    <row r="213" spans="1:19" s="20" customFormat="1" ht="11.25" customHeight="1" x14ac:dyDescent="0.2">
      <c r="A213" s="216" t="s">
        <v>434</v>
      </c>
      <c r="B213" s="11">
        <v>29220.115764200007</v>
      </c>
      <c r="C213" s="11">
        <v>6387.8329922000003</v>
      </c>
      <c r="D213" s="11">
        <v>6949.4327699999994</v>
      </c>
      <c r="E213" s="12">
        <v>8.7917104045417602</v>
      </c>
      <c r="F213" s="16"/>
      <c r="G213" s="11">
        <v>104936.95189999999</v>
      </c>
      <c r="H213" s="11">
        <v>23260.606999999996</v>
      </c>
      <c r="I213" s="11">
        <v>23430.175849999985</v>
      </c>
      <c r="J213" s="12">
        <v>0.72899580823488463</v>
      </c>
      <c r="L213" s="175"/>
      <c r="M213" s="272"/>
      <c r="N213" s="184"/>
      <c r="O213" s="185"/>
      <c r="P213" s="185"/>
      <c r="Q213" s="185"/>
    </row>
    <row r="214" spans="1:19" ht="11.25" customHeight="1" x14ac:dyDescent="0.25">
      <c r="A214" s="216" t="s">
        <v>435</v>
      </c>
      <c r="B214" s="11">
        <v>5009.3279690000008</v>
      </c>
      <c r="C214" s="11">
        <v>1252.8111115000002</v>
      </c>
      <c r="D214" s="11">
        <v>1442.0640000000001</v>
      </c>
      <c r="E214" s="12">
        <v>15.106258777782216</v>
      </c>
      <c r="F214" s="12"/>
      <c r="G214" s="11">
        <v>17480.906250000004</v>
      </c>
      <c r="H214" s="11">
        <v>4286.4498000000003</v>
      </c>
      <c r="I214" s="11">
        <v>4447.0538299999989</v>
      </c>
      <c r="J214" s="12">
        <v>3.746784343537584</v>
      </c>
      <c r="L214" s="268"/>
      <c r="M214" s="271"/>
      <c r="N214" s="268"/>
      <c r="O214" s="269"/>
      <c r="P214" s="269"/>
      <c r="Q214" s="269"/>
    </row>
    <row r="215" spans="1:19" ht="11.25" customHeight="1" x14ac:dyDescent="0.2">
      <c r="A215" s="216" t="s">
        <v>315</v>
      </c>
      <c r="B215" s="11">
        <v>33726.9372649</v>
      </c>
      <c r="C215" s="11">
        <v>7614.5203189000013</v>
      </c>
      <c r="D215" s="11">
        <v>7582.2673380000006</v>
      </c>
      <c r="E215" s="12">
        <v>-0.42357206428283689</v>
      </c>
      <c r="F215" s="12"/>
      <c r="G215" s="11">
        <v>93095.850009999966</v>
      </c>
      <c r="H215" s="11">
        <v>20960.276939999992</v>
      </c>
      <c r="I215" s="11">
        <v>21258.008839999988</v>
      </c>
      <c r="J215" s="12">
        <v>1.4204578539313673</v>
      </c>
      <c r="L215" s="176"/>
    </row>
    <row r="216" spans="1:19" ht="11.25" customHeight="1" x14ac:dyDescent="0.25">
      <c r="A216" s="216" t="s">
        <v>358</v>
      </c>
      <c r="B216" s="11">
        <v>8953.5953482000004</v>
      </c>
      <c r="C216" s="11">
        <v>2280.8337812999998</v>
      </c>
      <c r="D216" s="11">
        <v>1600.7040000000002</v>
      </c>
      <c r="E216" s="12">
        <v>-29.81934882218151</v>
      </c>
      <c r="F216" s="12"/>
      <c r="G216" s="11">
        <v>38544.652919999971</v>
      </c>
      <c r="H216" s="11">
        <v>10073.407319999998</v>
      </c>
      <c r="I216" s="11">
        <v>7176.4438899999996</v>
      </c>
      <c r="J216" s="12">
        <v>-28.758525670338912</v>
      </c>
      <c r="L216" s="176"/>
      <c r="M216" s="177"/>
      <c r="N216" s="268"/>
      <c r="O216" s="269"/>
      <c r="P216" s="269"/>
      <c r="Q216" s="269"/>
      <c r="R216" s="269"/>
      <c r="S216" s="269"/>
    </row>
    <row r="217" spans="1:19" ht="11.25" customHeight="1" x14ac:dyDescent="0.2">
      <c r="A217" s="216" t="s">
        <v>316</v>
      </c>
      <c r="B217" s="11">
        <v>6527.1036107999998</v>
      </c>
      <c r="C217" s="11">
        <v>1523.6494559999999</v>
      </c>
      <c r="D217" s="11">
        <v>1508.1521499999999</v>
      </c>
      <c r="E217" s="12">
        <v>-1.0171175488543582</v>
      </c>
      <c r="F217" s="12"/>
      <c r="G217" s="11">
        <v>29436.132429999998</v>
      </c>
      <c r="H217" s="11">
        <v>6972.2300699999978</v>
      </c>
      <c r="I217" s="11">
        <v>6791.5494600000011</v>
      </c>
      <c r="J217" s="12">
        <v>-2.5914321269664669</v>
      </c>
      <c r="L217" s="176"/>
      <c r="N217" s="186"/>
      <c r="O217" s="187"/>
      <c r="P217" s="187"/>
      <c r="Q217" s="187"/>
      <c r="R217" s="187"/>
      <c r="S217" s="187"/>
    </row>
    <row r="218" spans="1:19" ht="11.25" customHeight="1" x14ac:dyDescent="0.2">
      <c r="A218" s="216" t="s">
        <v>317</v>
      </c>
      <c r="B218" s="11">
        <v>3385.4282199999993</v>
      </c>
      <c r="C218" s="11">
        <v>559.41552000000001</v>
      </c>
      <c r="D218" s="11">
        <v>711.60919999999999</v>
      </c>
      <c r="E218" s="12">
        <v>27.20583797889627</v>
      </c>
      <c r="F218" s="12"/>
      <c r="G218" s="11">
        <v>11954.60543</v>
      </c>
      <c r="H218" s="11">
        <v>2506.3539499999997</v>
      </c>
      <c r="I218" s="11">
        <v>2581.9482199999998</v>
      </c>
      <c r="J218" s="12">
        <v>3.0161051275299684</v>
      </c>
      <c r="L218" s="176"/>
      <c r="N218" s="177"/>
      <c r="O218" s="13"/>
      <c r="P218" s="13"/>
      <c r="Q218" s="13"/>
    </row>
    <row r="219" spans="1:19" ht="11.25" customHeight="1" x14ac:dyDescent="0.2">
      <c r="A219" s="216" t="s">
        <v>359</v>
      </c>
      <c r="B219" s="11">
        <v>155435.19708159994</v>
      </c>
      <c r="C219" s="11">
        <v>35973.740362299999</v>
      </c>
      <c r="D219" s="11">
        <v>34011.721528000002</v>
      </c>
      <c r="E219" s="12">
        <v>-5.4540306749869387</v>
      </c>
      <c r="F219" s="12"/>
      <c r="G219" s="11">
        <v>537208.04221000045</v>
      </c>
      <c r="H219" s="11">
        <v>123900.33668999992</v>
      </c>
      <c r="I219" s="11">
        <v>112536.35976000001</v>
      </c>
      <c r="J219" s="12">
        <v>-9.1718692891309246</v>
      </c>
      <c r="L219" s="176"/>
    </row>
    <row r="220" spans="1:19" ht="11.25" customHeight="1" x14ac:dyDescent="0.2">
      <c r="A220" s="216" t="s">
        <v>379</v>
      </c>
      <c r="B220" s="11">
        <v>8354.0409377000015</v>
      </c>
      <c r="C220" s="11">
        <v>1737.4501417000001</v>
      </c>
      <c r="D220" s="11">
        <v>1778.96597</v>
      </c>
      <c r="E220" s="12">
        <v>2.3894687567482578</v>
      </c>
      <c r="F220" s="12"/>
      <c r="G220" s="11">
        <v>23708.505180000015</v>
      </c>
      <c r="H220" s="11">
        <v>5020.1444899999997</v>
      </c>
      <c r="I220" s="11">
        <v>5095.377959999998</v>
      </c>
      <c r="J220" s="12">
        <v>1.4986315662798546</v>
      </c>
      <c r="L220" s="176"/>
    </row>
    <row r="221" spans="1:19" ht="11.25" customHeight="1" x14ac:dyDescent="0.2">
      <c r="A221" s="9"/>
      <c r="B221" s="11"/>
      <c r="C221" s="11"/>
      <c r="D221" s="11"/>
      <c r="E221" s="12"/>
      <c r="F221" s="12"/>
      <c r="G221" s="11"/>
      <c r="H221" s="11"/>
      <c r="I221" s="11"/>
      <c r="J221" s="12"/>
      <c r="L221" s="176"/>
      <c r="M221" s="177"/>
      <c r="N221" s="177"/>
      <c r="O221" s="13"/>
      <c r="P221" s="13"/>
      <c r="Q221" s="13"/>
    </row>
    <row r="222" spans="1:19" s="20" customFormat="1" ht="11.25" customHeight="1" x14ac:dyDescent="0.2">
      <c r="A222" s="17" t="s">
        <v>177</v>
      </c>
      <c r="B222" s="18">
        <v>403732.11773099995</v>
      </c>
      <c r="C222" s="18">
        <v>115206.0652697</v>
      </c>
      <c r="D222" s="18">
        <v>110916.9602224</v>
      </c>
      <c r="E222" s="16">
        <v>-3.7229854498190775</v>
      </c>
      <c r="F222" s="16"/>
      <c r="G222" s="18">
        <v>517448.77354000002</v>
      </c>
      <c r="H222" s="18">
        <v>140331.56969999999</v>
      </c>
      <c r="I222" s="18">
        <v>132466.33431000001</v>
      </c>
      <c r="J222" s="16">
        <v>-5.604751237953252</v>
      </c>
      <c r="L222" s="175"/>
      <c r="M222" s="173"/>
      <c r="N222" s="173"/>
    </row>
    <row r="223" spans="1:19" ht="11.25" customHeight="1" x14ac:dyDescent="0.2">
      <c r="A223" s="9" t="s">
        <v>100</v>
      </c>
      <c r="B223" s="11">
        <v>319501.57759999996</v>
      </c>
      <c r="C223" s="11">
        <v>94667.588600000003</v>
      </c>
      <c r="D223" s="11">
        <v>95231.199200000003</v>
      </c>
      <c r="E223" s="12">
        <v>0.59535751183166497</v>
      </c>
      <c r="F223" s="12"/>
      <c r="G223" s="11">
        <v>327876.97798999998</v>
      </c>
      <c r="H223" s="11">
        <v>94996.237999999998</v>
      </c>
      <c r="I223" s="11">
        <v>96755.78486</v>
      </c>
      <c r="J223" s="12">
        <v>1.8522279377000075</v>
      </c>
      <c r="L223" s="176"/>
      <c r="M223" s="177"/>
      <c r="N223" s="177"/>
    </row>
    <row r="224" spans="1:19" ht="11.25" customHeight="1" x14ac:dyDescent="0.2">
      <c r="A224" s="9" t="s">
        <v>458</v>
      </c>
      <c r="B224" s="11">
        <v>20147.090700000001</v>
      </c>
      <c r="C224" s="11">
        <v>4890.6220000000003</v>
      </c>
      <c r="D224" s="11">
        <v>4351.38</v>
      </c>
      <c r="E224" s="12">
        <v>-11.026041268370363</v>
      </c>
      <c r="F224" s="12"/>
      <c r="G224" s="11">
        <v>39730.706669999978</v>
      </c>
      <c r="H224" s="11">
        <v>9863.8184799999999</v>
      </c>
      <c r="I224" s="11">
        <v>8049.396539999997</v>
      </c>
      <c r="J224" s="12">
        <v>-18.394721513569493</v>
      </c>
      <c r="L224" s="176"/>
      <c r="M224" s="177"/>
      <c r="N224" s="177"/>
    </row>
    <row r="225" spans="1:14" ht="11.25" customHeight="1" x14ac:dyDescent="0.2">
      <c r="A225" s="9" t="s">
        <v>360</v>
      </c>
      <c r="B225" s="11">
        <v>44162.874949999998</v>
      </c>
      <c r="C225" s="11">
        <v>11594.1265</v>
      </c>
      <c r="D225" s="11">
        <v>8498.4713599999995</v>
      </c>
      <c r="E225" s="12">
        <v>-26.700201520140396</v>
      </c>
      <c r="F225" s="12"/>
      <c r="G225" s="11">
        <v>90967.733159999974</v>
      </c>
      <c r="H225" s="11">
        <v>22482.876899999992</v>
      </c>
      <c r="I225" s="11">
        <v>18539.881890000011</v>
      </c>
      <c r="J225" s="12">
        <v>-17.537768976531567</v>
      </c>
      <c r="L225" s="176"/>
      <c r="M225" s="177"/>
      <c r="N225" s="177"/>
    </row>
    <row r="226" spans="1:14" ht="11.25" customHeight="1" x14ac:dyDescent="0.2">
      <c r="A226" s="9" t="s">
        <v>54</v>
      </c>
      <c r="B226" s="11">
        <v>4612.4415900000004</v>
      </c>
      <c r="C226" s="11">
        <v>796.19044999999994</v>
      </c>
      <c r="D226" s="11">
        <v>722.75400300000001</v>
      </c>
      <c r="E226" s="12">
        <v>-9.2234774983799355</v>
      </c>
      <c r="F226" s="12"/>
      <c r="G226" s="11">
        <v>19182.22262</v>
      </c>
      <c r="H226" s="11">
        <v>3521.8521799999999</v>
      </c>
      <c r="I226" s="11">
        <v>2915.9340599999996</v>
      </c>
      <c r="J226" s="12">
        <v>-17.204530145839342</v>
      </c>
      <c r="L226" s="176"/>
    </row>
    <row r="227" spans="1:14" ht="11.25" customHeight="1" x14ac:dyDescent="0.2">
      <c r="A227" s="9" t="s">
        <v>55</v>
      </c>
      <c r="B227" s="11">
        <v>514.11469999999997</v>
      </c>
      <c r="C227" s="11">
        <v>115.55752000000001</v>
      </c>
      <c r="D227" s="11">
        <v>60.014449999999997</v>
      </c>
      <c r="E227" s="12">
        <v>-48.065301159111073</v>
      </c>
      <c r="F227" s="12"/>
      <c r="G227" s="11">
        <v>2806.5805900000014</v>
      </c>
      <c r="H227" s="11">
        <v>787.07633999999996</v>
      </c>
      <c r="I227" s="11">
        <v>458.44407000000001</v>
      </c>
      <c r="J227" s="12">
        <v>-41.753544516406116</v>
      </c>
      <c r="L227" s="176"/>
    </row>
    <row r="228" spans="1:14" ht="11.25" customHeight="1" x14ac:dyDescent="0.2">
      <c r="A228" s="9" t="s">
        <v>0</v>
      </c>
      <c r="B228" s="11">
        <v>14794.018190999999</v>
      </c>
      <c r="C228" s="11">
        <v>3141.9801997000004</v>
      </c>
      <c r="D228" s="11">
        <v>2053.1412093999998</v>
      </c>
      <c r="E228" s="12">
        <v>-34.65454653100501</v>
      </c>
      <c r="F228" s="12"/>
      <c r="G228" s="11">
        <v>36884.552509999994</v>
      </c>
      <c r="H228" s="11">
        <v>8679.7078000000001</v>
      </c>
      <c r="I228" s="11">
        <v>5746.8928899999992</v>
      </c>
      <c r="J228" s="12">
        <v>-33.78932767759764</v>
      </c>
      <c r="L228" s="176"/>
    </row>
    <row r="229" spans="1:14" x14ac:dyDescent="0.2">
      <c r="A229" s="86"/>
      <c r="B229" s="92"/>
      <c r="C229" s="92"/>
      <c r="D229" s="92"/>
      <c r="E229" s="92"/>
      <c r="F229" s="92"/>
      <c r="G229" s="92"/>
      <c r="H229" s="92"/>
      <c r="I229" s="92"/>
      <c r="J229" s="86"/>
      <c r="L229" s="176"/>
    </row>
    <row r="230" spans="1:14" x14ac:dyDescent="0.2">
      <c r="A230" s="9" t="s">
        <v>444</v>
      </c>
      <c r="B230" s="9"/>
      <c r="C230" s="9"/>
      <c r="D230" s="9"/>
      <c r="E230" s="9"/>
      <c r="F230" s="9"/>
      <c r="G230" s="9"/>
      <c r="H230" s="9"/>
      <c r="I230" s="9"/>
      <c r="J230" s="9"/>
      <c r="L230" s="176"/>
    </row>
    <row r="231" spans="1:14" ht="20.100000000000001" customHeight="1" x14ac:dyDescent="0.25">
      <c r="A231" s="362" t="s">
        <v>202</v>
      </c>
      <c r="B231" s="362"/>
      <c r="C231" s="362"/>
      <c r="D231" s="362"/>
      <c r="E231" s="362"/>
      <c r="F231" s="362"/>
      <c r="G231" s="362"/>
      <c r="H231" s="362"/>
      <c r="I231" s="362"/>
      <c r="J231" s="362"/>
      <c r="L231" s="176"/>
    </row>
    <row r="232" spans="1:14" ht="20.100000000000001" customHeight="1" x14ac:dyDescent="0.25">
      <c r="A232" s="363" t="s">
        <v>162</v>
      </c>
      <c r="B232" s="363"/>
      <c r="C232" s="363"/>
      <c r="D232" s="363"/>
      <c r="E232" s="363"/>
      <c r="F232" s="363"/>
      <c r="G232" s="363"/>
      <c r="H232" s="363"/>
      <c r="I232" s="363"/>
      <c r="J232" s="363"/>
      <c r="L232" s="252"/>
      <c r="M232" s="252"/>
      <c r="N232" s="252"/>
    </row>
    <row r="233" spans="1:14" s="20" customFormat="1" x14ac:dyDescent="0.2">
      <c r="A233" s="17"/>
      <c r="B233" s="364" t="s">
        <v>102</v>
      </c>
      <c r="C233" s="364"/>
      <c r="D233" s="364"/>
      <c r="E233" s="364"/>
      <c r="F233" s="314"/>
      <c r="G233" s="364" t="s">
        <v>455</v>
      </c>
      <c r="H233" s="364"/>
      <c r="I233" s="364"/>
      <c r="J233" s="364"/>
      <c r="K233" s="93"/>
    </row>
    <row r="234" spans="1:14" s="20" customFormat="1" x14ac:dyDescent="0.2">
      <c r="A234" s="17" t="s">
        <v>262</v>
      </c>
      <c r="B234" s="368">
        <v>2018</v>
      </c>
      <c r="C234" s="365" t="s">
        <v>506</v>
      </c>
      <c r="D234" s="365"/>
      <c r="E234" s="365"/>
      <c r="F234" s="314"/>
      <c r="G234" s="368">
        <v>2018</v>
      </c>
      <c r="H234" s="365" t="s">
        <v>506</v>
      </c>
      <c r="I234" s="365"/>
      <c r="J234" s="365"/>
      <c r="K234" s="93"/>
    </row>
    <row r="235" spans="1:14" s="20" customFormat="1" x14ac:dyDescent="0.2">
      <c r="A235" s="125"/>
      <c r="B235" s="369"/>
      <c r="C235" s="263">
        <v>2018</v>
      </c>
      <c r="D235" s="263">
        <v>2019</v>
      </c>
      <c r="E235" s="315" t="s">
        <v>518</v>
      </c>
      <c r="F235" s="127"/>
      <c r="G235" s="369"/>
      <c r="H235" s="263">
        <v>2018</v>
      </c>
      <c r="I235" s="263">
        <v>2019</v>
      </c>
      <c r="J235" s="315" t="s">
        <v>518</v>
      </c>
    </row>
    <row r="236" spans="1:14" x14ac:dyDescent="0.2">
      <c r="A236" s="9"/>
      <c r="B236" s="9"/>
      <c r="C236" s="9"/>
      <c r="D236" s="9"/>
      <c r="E236" s="9"/>
      <c r="F236" s="9"/>
      <c r="G236" s="9"/>
      <c r="H236" s="9"/>
      <c r="I236" s="9"/>
      <c r="J236" s="9"/>
    </row>
    <row r="237" spans="1:14" s="20" customFormat="1" ht="11.25" customHeight="1" x14ac:dyDescent="0.2">
      <c r="A237" s="17" t="s">
        <v>259</v>
      </c>
      <c r="B237" s="18"/>
      <c r="C237" s="18"/>
      <c r="D237" s="18"/>
      <c r="E237" s="12" t="s">
        <v>521</v>
      </c>
      <c r="F237" s="16"/>
      <c r="G237" s="18">
        <v>106400</v>
      </c>
      <c r="H237" s="18">
        <v>30366</v>
      </c>
      <c r="I237" s="18">
        <v>22183</v>
      </c>
      <c r="J237" s="16">
        <v>-26.947902259105589</v>
      </c>
      <c r="L237" s="173"/>
      <c r="M237" s="173"/>
      <c r="N237" s="173"/>
    </row>
    <row r="238" spans="1:14" ht="11.25" customHeight="1" x14ac:dyDescent="0.2">
      <c r="A238" s="17"/>
      <c r="B238" s="11"/>
      <c r="C238" s="11"/>
      <c r="D238" s="11"/>
      <c r="E238" s="12"/>
      <c r="F238" s="12"/>
      <c r="G238" s="11"/>
      <c r="H238" s="11"/>
      <c r="I238" s="11"/>
      <c r="J238" s="12"/>
    </row>
    <row r="239" spans="1:14" ht="11.25" customHeight="1" x14ac:dyDescent="0.2">
      <c r="A239" s="9" t="s">
        <v>478</v>
      </c>
      <c r="B239" s="11">
        <v>538</v>
      </c>
      <c r="C239" s="11">
        <v>0</v>
      </c>
      <c r="D239" s="11">
        <v>0</v>
      </c>
      <c r="E239" s="12" t="s">
        <v>521</v>
      </c>
      <c r="F239" s="12"/>
      <c r="G239" s="11">
        <v>505.423</v>
      </c>
      <c r="H239" s="11">
        <v>0</v>
      </c>
      <c r="I239" s="11">
        <v>0</v>
      </c>
      <c r="J239" s="12" t="s">
        <v>521</v>
      </c>
    </row>
    <row r="240" spans="1:14" ht="11.25" customHeight="1" x14ac:dyDescent="0.2">
      <c r="A240" s="9" t="s">
        <v>56</v>
      </c>
      <c r="B240" s="11">
        <v>81</v>
      </c>
      <c r="C240" s="11">
        <v>26.000000000000004</v>
      </c>
      <c r="D240" s="11">
        <v>22.000000000000004</v>
      </c>
      <c r="E240" s="12">
        <v>-15.384615384615387</v>
      </c>
      <c r="F240" s="12"/>
      <c r="G240" s="11">
        <v>6394.93343</v>
      </c>
      <c r="H240" s="11">
        <v>2510.6999999999998</v>
      </c>
      <c r="I240" s="11">
        <v>2130.9670000000001</v>
      </c>
      <c r="J240" s="12">
        <v>-15.124586768630252</v>
      </c>
    </row>
    <row r="241" spans="1:16" ht="11.25" customHeight="1" x14ac:dyDescent="0.2">
      <c r="A241" s="9" t="s">
        <v>57</v>
      </c>
      <c r="B241" s="11">
        <v>14</v>
      </c>
      <c r="C241" s="11">
        <v>14</v>
      </c>
      <c r="D241" s="11">
        <v>0</v>
      </c>
      <c r="E241" s="12" t="s">
        <v>521</v>
      </c>
      <c r="F241" s="12"/>
      <c r="G241" s="11">
        <v>18.5</v>
      </c>
      <c r="H241" s="11">
        <v>18.5</v>
      </c>
      <c r="I241" s="11">
        <v>0</v>
      </c>
      <c r="J241" s="12" t="s">
        <v>521</v>
      </c>
    </row>
    <row r="242" spans="1:16" ht="11.25" customHeight="1" x14ac:dyDescent="0.25">
      <c r="A242" s="9" t="s">
        <v>58</v>
      </c>
      <c r="B242" s="11">
        <v>3568.366</v>
      </c>
      <c r="C242" s="11">
        <v>1590.9495000000002</v>
      </c>
      <c r="D242" s="11">
        <v>1151.067</v>
      </c>
      <c r="E242" s="12">
        <v>-27.649054856863785</v>
      </c>
      <c r="F242" s="12"/>
      <c r="G242" s="11">
        <v>16429.330399999995</v>
      </c>
      <c r="H242" s="11">
        <v>8132.4059699999998</v>
      </c>
      <c r="I242" s="11">
        <v>6136.1874600000001</v>
      </c>
      <c r="J242" s="12">
        <v>-24.546468995324872</v>
      </c>
      <c r="M242" s="252"/>
      <c r="N242" s="252"/>
      <c r="O242" s="252"/>
      <c r="P242" s="13"/>
    </row>
    <row r="243" spans="1:16" ht="11.25" customHeight="1" x14ac:dyDescent="0.2">
      <c r="A243" s="9" t="s">
        <v>59</v>
      </c>
      <c r="B243" s="11">
        <v>8431.7116200000019</v>
      </c>
      <c r="C243" s="11">
        <v>1508.5498899999998</v>
      </c>
      <c r="D243" s="11">
        <v>817.81129999999996</v>
      </c>
      <c r="E243" s="12">
        <v>-45.788249668030531</v>
      </c>
      <c r="F243" s="12"/>
      <c r="G243" s="11">
        <v>29045.076669999999</v>
      </c>
      <c r="H243" s="11">
        <v>5184.7752200000014</v>
      </c>
      <c r="I243" s="11">
        <v>2413.8901499999997</v>
      </c>
      <c r="J243" s="12">
        <v>-53.442723212212876</v>
      </c>
      <c r="M243" s="177"/>
      <c r="N243" s="177"/>
      <c r="O243" s="13"/>
      <c r="P243" s="13"/>
    </row>
    <row r="244" spans="1:16" ht="11.25" customHeight="1" x14ac:dyDescent="0.2">
      <c r="A244" s="9" t="s">
        <v>60</v>
      </c>
      <c r="B244" s="11"/>
      <c r="C244" s="11"/>
      <c r="D244" s="11"/>
      <c r="E244" s="12"/>
      <c r="F244" s="12"/>
      <c r="G244" s="11">
        <v>54006.736500000006</v>
      </c>
      <c r="H244" s="11">
        <v>14519.618809999998</v>
      </c>
      <c r="I244" s="11">
        <v>11501.955390000001</v>
      </c>
      <c r="J244" s="12">
        <v>-20.78335154309741</v>
      </c>
    </row>
    <row r="245" spans="1:16" ht="11.25" customHeight="1" x14ac:dyDescent="0.2">
      <c r="A245" s="9"/>
      <c r="B245" s="11"/>
      <c r="C245" s="11"/>
      <c r="D245" s="11"/>
      <c r="E245" s="12"/>
      <c r="F245" s="12"/>
      <c r="G245" s="11"/>
      <c r="H245" s="11"/>
      <c r="I245" s="11"/>
      <c r="J245" s="12"/>
    </row>
    <row r="246" spans="1:16" s="20" customFormat="1" ht="11.25" customHeight="1" x14ac:dyDescent="0.2">
      <c r="A246" s="17" t="s">
        <v>260</v>
      </c>
      <c r="B246" s="18"/>
      <c r="C246" s="18"/>
      <c r="D246" s="18"/>
      <c r="E246" s="12"/>
      <c r="F246" s="16"/>
      <c r="G246" s="18">
        <v>1274347</v>
      </c>
      <c r="H246" s="18">
        <v>323204</v>
      </c>
      <c r="I246" s="18">
        <v>317377</v>
      </c>
      <c r="J246" s="16">
        <v>-1.8028861028947603</v>
      </c>
      <c r="L246" s="173"/>
      <c r="M246" s="173"/>
    </row>
    <row r="247" spans="1:16" ht="11.25" customHeight="1" x14ac:dyDescent="0.2">
      <c r="A247" s="17"/>
      <c r="B247" s="11"/>
      <c r="C247" s="11"/>
      <c r="D247" s="11"/>
      <c r="E247" s="12"/>
      <c r="F247" s="12"/>
      <c r="G247" s="11"/>
      <c r="H247" s="11"/>
      <c r="I247" s="11"/>
      <c r="J247" s="12"/>
    </row>
    <row r="248" spans="1:16" s="20" customFormat="1" ht="11.25" customHeight="1" x14ac:dyDescent="0.2">
      <c r="A248" s="17" t="s">
        <v>61</v>
      </c>
      <c r="B248" s="18">
        <v>80922.712673800008</v>
      </c>
      <c r="C248" s="18">
        <v>22541.201966000001</v>
      </c>
      <c r="D248" s="18">
        <v>23513.087592</v>
      </c>
      <c r="E248" s="16">
        <v>4.3115962825138752</v>
      </c>
      <c r="F248" s="16"/>
      <c r="G248" s="18">
        <v>200396.53368000002</v>
      </c>
      <c r="H248" s="18">
        <v>58859.867920000004</v>
      </c>
      <c r="I248" s="18">
        <v>54578.272239999991</v>
      </c>
      <c r="J248" s="16">
        <v>-7.2742189734767777</v>
      </c>
      <c r="L248" s="184"/>
      <c r="M248" s="173"/>
      <c r="N248" s="173"/>
    </row>
    <row r="249" spans="1:16" ht="11.25" customHeight="1" x14ac:dyDescent="0.2">
      <c r="A249" s="9" t="s">
        <v>62</v>
      </c>
      <c r="B249" s="11">
        <v>447.59853000000004</v>
      </c>
      <c r="C249" s="11">
        <v>49.367999999999995</v>
      </c>
      <c r="D249" s="11">
        <v>368.91665</v>
      </c>
      <c r="E249" s="12">
        <v>647.27890536379857</v>
      </c>
      <c r="F249" s="12"/>
      <c r="G249" s="11">
        <v>516.17255</v>
      </c>
      <c r="H249" s="11">
        <v>58.326920000000001</v>
      </c>
      <c r="I249" s="11">
        <v>250.05083999999999</v>
      </c>
      <c r="J249" s="12">
        <v>328.70571598843208</v>
      </c>
      <c r="L249" s="177"/>
    </row>
    <row r="250" spans="1:16" ht="11.25" customHeight="1" x14ac:dyDescent="0.2">
      <c r="A250" s="9" t="s">
        <v>63</v>
      </c>
      <c r="B250" s="11">
        <v>1326.1635318000001</v>
      </c>
      <c r="C250" s="11">
        <v>1217.7961299999999</v>
      </c>
      <c r="D250" s="11">
        <v>316.38108</v>
      </c>
      <c r="E250" s="12">
        <v>-74.020193347140946</v>
      </c>
      <c r="F250" s="12"/>
      <c r="G250" s="11">
        <v>3422.4072799999999</v>
      </c>
      <c r="H250" s="11">
        <v>3203.6436699999999</v>
      </c>
      <c r="I250" s="11">
        <v>961.70096000000001</v>
      </c>
      <c r="J250" s="12">
        <v>-69.981026010923372</v>
      </c>
      <c r="L250" s="177"/>
      <c r="N250" s="177"/>
      <c r="O250" s="13"/>
      <c r="P250" s="13"/>
    </row>
    <row r="251" spans="1:16" ht="11.25" customHeight="1" x14ac:dyDescent="0.2">
      <c r="A251" s="9" t="s">
        <v>64</v>
      </c>
      <c r="B251" s="11">
        <v>4041.2771999999995</v>
      </c>
      <c r="C251" s="11">
        <v>1106.7008000000001</v>
      </c>
      <c r="D251" s="11">
        <v>2106.8339999999998</v>
      </c>
      <c r="E251" s="12">
        <v>90.370694590624652</v>
      </c>
      <c r="F251" s="12"/>
      <c r="G251" s="11">
        <v>15187.171259999999</v>
      </c>
      <c r="H251" s="11">
        <v>5532.6241200000004</v>
      </c>
      <c r="I251" s="11">
        <v>6731.5421999999999</v>
      </c>
      <c r="J251" s="12">
        <v>21.669971680635342</v>
      </c>
      <c r="L251" s="177"/>
      <c r="N251" s="177"/>
      <c r="O251" s="13"/>
      <c r="P251" s="13"/>
    </row>
    <row r="252" spans="1:16" ht="11.25" customHeight="1" x14ac:dyDescent="0.2">
      <c r="A252" s="9" t="s">
        <v>65</v>
      </c>
      <c r="B252" s="11">
        <v>502.10743999999994</v>
      </c>
      <c r="C252" s="11">
        <v>113.02706000000001</v>
      </c>
      <c r="D252" s="11">
        <v>261.79068999999998</v>
      </c>
      <c r="E252" s="12">
        <v>131.61771172319266</v>
      </c>
      <c r="F252" s="12"/>
      <c r="G252" s="11">
        <v>1624.2255499999999</v>
      </c>
      <c r="H252" s="11">
        <v>400.51407</v>
      </c>
      <c r="I252" s="11">
        <v>879.12446</v>
      </c>
      <c r="J252" s="12">
        <v>119.49902034652612</v>
      </c>
      <c r="L252" s="177"/>
    </row>
    <row r="253" spans="1:16" ht="11.25" customHeight="1" x14ac:dyDescent="0.2">
      <c r="A253" s="9" t="s">
        <v>66</v>
      </c>
      <c r="B253" s="11">
        <v>7337.1330999999991</v>
      </c>
      <c r="C253" s="11">
        <v>2090.0842299999999</v>
      </c>
      <c r="D253" s="11">
        <v>2456.5994299999998</v>
      </c>
      <c r="E253" s="12">
        <v>17.535905718019791</v>
      </c>
      <c r="F253" s="12"/>
      <c r="G253" s="11">
        <v>32107.720509999999</v>
      </c>
      <c r="H253" s="11">
        <v>8591.3302900000017</v>
      </c>
      <c r="I253" s="11">
        <v>10426.989030000001</v>
      </c>
      <c r="J253" s="12">
        <v>21.366408670571531</v>
      </c>
    </row>
    <row r="254" spans="1:16" ht="11.25" customHeight="1" x14ac:dyDescent="0.2">
      <c r="A254" s="9" t="s">
        <v>101</v>
      </c>
      <c r="B254" s="11">
        <v>28275.335393999998</v>
      </c>
      <c r="C254" s="11">
        <v>7412.1937959999996</v>
      </c>
      <c r="D254" s="11">
        <v>7930.0275020000008</v>
      </c>
      <c r="E254" s="12">
        <v>6.9862407844685634</v>
      </c>
      <c r="F254" s="12"/>
      <c r="G254" s="11">
        <v>48436.669850000006</v>
      </c>
      <c r="H254" s="11">
        <v>12482.558369999999</v>
      </c>
      <c r="I254" s="11">
        <v>12778.708109999998</v>
      </c>
      <c r="J254" s="12">
        <v>2.3725083530292181</v>
      </c>
    </row>
    <row r="255" spans="1:16" ht="11.25" customHeight="1" x14ac:dyDescent="0.2">
      <c r="A255" s="9" t="s">
        <v>67</v>
      </c>
      <c r="B255" s="11">
        <v>6326.4368000000004</v>
      </c>
      <c r="C255" s="11">
        <v>1642.3220400000002</v>
      </c>
      <c r="D255" s="11">
        <v>1525.0031199999999</v>
      </c>
      <c r="E255" s="12">
        <v>-7.1434783886843718</v>
      </c>
      <c r="F255" s="12"/>
      <c r="G255" s="11">
        <v>10195.592809999998</v>
      </c>
      <c r="H255" s="11">
        <v>2627.2755000000006</v>
      </c>
      <c r="I255" s="11">
        <v>2529.4004600000003</v>
      </c>
      <c r="J255" s="12">
        <v>-3.7253436116616001</v>
      </c>
    </row>
    <row r="256" spans="1:16" ht="11.25" customHeight="1" x14ac:dyDescent="0.2">
      <c r="A256" s="9" t="s">
        <v>357</v>
      </c>
      <c r="B256" s="11">
        <v>32666.660678</v>
      </c>
      <c r="C256" s="11">
        <v>8909.7099099999996</v>
      </c>
      <c r="D256" s="11">
        <v>8547.5351200000005</v>
      </c>
      <c r="E256" s="12">
        <v>-4.0649448035732831</v>
      </c>
      <c r="F256" s="12"/>
      <c r="G256" s="11">
        <v>88906.573870000022</v>
      </c>
      <c r="H256" s="11">
        <v>25963.594980000002</v>
      </c>
      <c r="I256" s="11">
        <v>20020.75618</v>
      </c>
      <c r="J256" s="12">
        <v>-22.889121497149461</v>
      </c>
    </row>
    <row r="257" spans="1:20" ht="11.25" customHeight="1" x14ac:dyDescent="0.2">
      <c r="A257" s="9"/>
      <c r="B257" s="11"/>
      <c r="C257" s="11"/>
      <c r="D257" s="11"/>
      <c r="E257" s="12"/>
      <c r="F257" s="12"/>
      <c r="G257" s="11"/>
      <c r="H257" s="11"/>
      <c r="I257" s="11"/>
      <c r="J257" s="12"/>
    </row>
    <row r="258" spans="1:20" s="20" customFormat="1" ht="11.25" customHeight="1" x14ac:dyDescent="0.2">
      <c r="A258" s="17" t="s">
        <v>68</v>
      </c>
      <c r="B258" s="18">
        <v>402782.80841049994</v>
      </c>
      <c r="C258" s="18">
        <v>98014.47843410002</v>
      </c>
      <c r="D258" s="18">
        <v>105226.5072504</v>
      </c>
      <c r="E258" s="16">
        <v>7.3581259947722799</v>
      </c>
      <c r="F258" s="16"/>
      <c r="G258" s="18">
        <v>1025582.07359</v>
      </c>
      <c r="H258" s="18">
        <v>254080.13180999996</v>
      </c>
      <c r="I258" s="18">
        <v>252198.71193999998</v>
      </c>
      <c r="J258" s="16">
        <v>-0.74048287703459437</v>
      </c>
      <c r="L258" s="173"/>
      <c r="M258" s="184"/>
      <c r="N258" s="184"/>
      <c r="O258" s="185"/>
      <c r="P258" s="19"/>
      <c r="Q258" s="19"/>
      <c r="R258" s="185"/>
      <c r="S258" s="185"/>
      <c r="T258" s="185"/>
    </row>
    <row r="259" spans="1:20" s="20" customFormat="1" ht="11.25" customHeight="1" x14ac:dyDescent="0.2">
      <c r="A259" s="17" t="s">
        <v>492</v>
      </c>
      <c r="B259" s="18">
        <v>198985.96140899998</v>
      </c>
      <c r="C259" s="18">
        <v>48643.972737000004</v>
      </c>
      <c r="D259" s="18">
        <v>54115.832713999989</v>
      </c>
      <c r="E259" s="16">
        <v>11.248793363536151</v>
      </c>
      <c r="F259" s="16"/>
      <c r="G259" s="18">
        <v>499151.94678</v>
      </c>
      <c r="H259" s="18">
        <v>122165.96181999997</v>
      </c>
      <c r="I259" s="18">
        <v>129656.07653999998</v>
      </c>
      <c r="J259" s="16">
        <v>6.1310979002776662</v>
      </c>
      <c r="L259" s="173"/>
      <c r="M259" s="173"/>
      <c r="N259" s="173"/>
    </row>
    <row r="260" spans="1:20" ht="11.25" customHeight="1" x14ac:dyDescent="0.25">
      <c r="A260" s="9" t="s">
        <v>493</v>
      </c>
      <c r="B260" s="11">
        <v>193342.45140899997</v>
      </c>
      <c r="C260" s="11">
        <v>47154.532737000001</v>
      </c>
      <c r="D260" s="11">
        <v>52491.572483999989</v>
      </c>
      <c r="E260" s="12">
        <v>11.318190293108898</v>
      </c>
      <c r="F260" s="12"/>
      <c r="G260" s="11">
        <v>483382.08993000002</v>
      </c>
      <c r="H260" s="11">
        <v>117962.42605999997</v>
      </c>
      <c r="I260" s="11">
        <v>125564.35697999998</v>
      </c>
      <c r="J260" s="12">
        <v>6.4443663748771911</v>
      </c>
      <c r="L260" s="177"/>
      <c r="M260" s="169"/>
      <c r="N260" s="169"/>
      <c r="O260" s="252"/>
    </row>
    <row r="261" spans="1:20" ht="11.25" customHeight="1" x14ac:dyDescent="0.25">
      <c r="A261" s="9" t="s">
        <v>494</v>
      </c>
      <c r="B261" s="11">
        <v>149156.06618199998</v>
      </c>
      <c r="C261" s="11">
        <v>34974.653180000001</v>
      </c>
      <c r="D261" s="11">
        <v>40263.025513999994</v>
      </c>
      <c r="E261" s="12">
        <v>15.120585490248999</v>
      </c>
      <c r="F261" s="12"/>
      <c r="G261" s="11">
        <v>435927.58444000001</v>
      </c>
      <c r="H261" s="11">
        <v>105259.90923999996</v>
      </c>
      <c r="I261" s="11">
        <v>111031.04402999999</v>
      </c>
      <c r="J261" s="12">
        <v>5.4827472602521681</v>
      </c>
      <c r="L261" s="177"/>
      <c r="M261" s="169"/>
      <c r="N261" s="169"/>
      <c r="O261" s="252"/>
    </row>
    <row r="262" spans="1:20" ht="11.25" customHeight="1" x14ac:dyDescent="0.25">
      <c r="A262" s="9" t="s">
        <v>502</v>
      </c>
      <c r="B262" s="11">
        <v>44186.385226999999</v>
      </c>
      <c r="C262" s="11">
        <v>12179.879556999998</v>
      </c>
      <c r="D262" s="11">
        <v>12228.546969999999</v>
      </c>
      <c r="E262" s="12">
        <v>0.39957220243636016</v>
      </c>
      <c r="F262" s="12"/>
      <c r="G262" s="11">
        <v>47454.50549000001</v>
      </c>
      <c r="H262" s="11">
        <v>12702.516820000003</v>
      </c>
      <c r="I262" s="11">
        <v>14533.312949999998</v>
      </c>
      <c r="J262" s="12">
        <v>14.412861293105479</v>
      </c>
      <c r="L262" s="305"/>
      <c r="M262" s="169"/>
      <c r="N262" s="169"/>
      <c r="O262" s="252"/>
    </row>
    <row r="263" spans="1:20" ht="11.25" customHeight="1" x14ac:dyDescent="0.25">
      <c r="A263" s="9" t="s">
        <v>495</v>
      </c>
      <c r="B263" s="11">
        <v>5643.51</v>
      </c>
      <c r="C263" s="11">
        <v>1489.44</v>
      </c>
      <c r="D263" s="11">
        <v>1624.2602299999999</v>
      </c>
      <c r="E263" s="12">
        <v>9.0517395799763563</v>
      </c>
      <c r="F263" s="12"/>
      <c r="G263" s="11">
        <v>15769.85685</v>
      </c>
      <c r="H263" s="11">
        <v>4203.5357599999998</v>
      </c>
      <c r="I263" s="11">
        <v>4091.71956</v>
      </c>
      <c r="J263" s="12">
        <v>-2.6600511184898323</v>
      </c>
      <c r="L263" s="107"/>
      <c r="M263" s="169"/>
      <c r="N263" s="169"/>
      <c r="O263" s="252"/>
    </row>
    <row r="264" spans="1:20" s="20" customFormat="1" ht="11.25" customHeight="1" x14ac:dyDescent="0.25">
      <c r="A264" s="17" t="s">
        <v>491</v>
      </c>
      <c r="B264" s="18">
        <v>154444.4996565</v>
      </c>
      <c r="C264" s="18">
        <v>36666.5451971</v>
      </c>
      <c r="D264" s="18">
        <v>38436.831115000001</v>
      </c>
      <c r="E264" s="16">
        <v>4.8280684978196717</v>
      </c>
      <c r="F264" s="16"/>
      <c r="G264" s="18">
        <v>400881.78028000001</v>
      </c>
      <c r="H264" s="18">
        <v>97437.649870000008</v>
      </c>
      <c r="I264" s="18">
        <v>94681.486109999998</v>
      </c>
      <c r="J264" s="16">
        <v>-2.8286435106729755</v>
      </c>
      <c r="L264" s="184"/>
      <c r="M264" s="167"/>
      <c r="N264" s="167"/>
      <c r="O264" s="22"/>
    </row>
    <row r="265" spans="1:20" ht="11.25" customHeight="1" x14ac:dyDescent="0.2">
      <c r="A265" s="9" t="s">
        <v>488</v>
      </c>
      <c r="B265" s="11">
        <v>128029.84829149999</v>
      </c>
      <c r="C265" s="11">
        <v>31762.826897100003</v>
      </c>
      <c r="D265" s="11">
        <v>33129.348735</v>
      </c>
      <c r="E265" s="12">
        <v>4.3022676864594871</v>
      </c>
      <c r="F265" s="12"/>
      <c r="G265" s="11">
        <v>356802.24018000002</v>
      </c>
      <c r="H265" s="11">
        <v>92280.42098000001</v>
      </c>
      <c r="I265" s="11">
        <v>86977.317890000006</v>
      </c>
      <c r="J265" s="12">
        <v>-5.7467261567319241</v>
      </c>
      <c r="L265" s="184"/>
      <c r="N265" s="177"/>
    </row>
    <row r="266" spans="1:20" ht="11.25" customHeight="1" x14ac:dyDescent="0.2">
      <c r="A266" s="9" t="s">
        <v>500</v>
      </c>
      <c r="B266" s="11">
        <v>2068.2293138999999</v>
      </c>
      <c r="C266" s="11">
        <v>142.50785999999999</v>
      </c>
      <c r="D266" s="11">
        <v>429.98579000000007</v>
      </c>
      <c r="E266" s="12">
        <v>201.72777136643555</v>
      </c>
      <c r="F266" s="12"/>
      <c r="G266" s="11">
        <v>4170.6342299999997</v>
      </c>
      <c r="H266" s="11">
        <v>177.75193999999999</v>
      </c>
      <c r="I266" s="11">
        <v>483.90035999999998</v>
      </c>
      <c r="J266" s="12">
        <v>172.23351823895706</v>
      </c>
      <c r="L266" s="184"/>
    </row>
    <row r="267" spans="1:20" ht="11.25" customHeight="1" x14ac:dyDescent="0.2">
      <c r="A267" s="9" t="s">
        <v>501</v>
      </c>
      <c r="B267" s="11">
        <v>125961.6189776</v>
      </c>
      <c r="C267" s="11">
        <v>31620.319037100002</v>
      </c>
      <c r="D267" s="11">
        <v>32699.362945000001</v>
      </c>
      <c r="E267" s="12">
        <v>3.4125016469124319</v>
      </c>
      <c r="F267" s="12"/>
      <c r="G267" s="11">
        <v>352631.60595</v>
      </c>
      <c r="H267" s="11">
        <v>92102.669040000008</v>
      </c>
      <c r="I267" s="11">
        <v>86493.417530000006</v>
      </c>
      <c r="J267" s="12">
        <v>-6.090216025730939</v>
      </c>
    </row>
    <row r="268" spans="1:20" ht="11.25" customHeight="1" x14ac:dyDescent="0.2">
      <c r="A268" s="9" t="s">
        <v>490</v>
      </c>
      <c r="B268" s="11">
        <v>26414.651364999998</v>
      </c>
      <c r="C268" s="11">
        <v>4903.7183000000005</v>
      </c>
      <c r="D268" s="11">
        <v>5307.4823799999995</v>
      </c>
      <c r="E268" s="12">
        <v>8.23383512874301</v>
      </c>
      <c r="F268" s="12"/>
      <c r="G268" s="11">
        <v>44079.540099999998</v>
      </c>
      <c r="H268" s="11">
        <v>5157.2288900000003</v>
      </c>
      <c r="I268" s="11">
        <v>7704.1682199999996</v>
      </c>
      <c r="J268" s="12">
        <v>49.385811340244743</v>
      </c>
      <c r="L268" s="177"/>
    </row>
    <row r="269" spans="1:20" s="20" customFormat="1" ht="11.25" customHeight="1" x14ac:dyDescent="0.2">
      <c r="A269" s="17" t="s">
        <v>477</v>
      </c>
      <c r="B269" s="18">
        <v>11277.041357000002</v>
      </c>
      <c r="C269" s="18">
        <v>2556.7177799999999</v>
      </c>
      <c r="D269" s="18">
        <v>3499.9580953999994</v>
      </c>
      <c r="E269" s="16">
        <v>36.892625489544628</v>
      </c>
      <c r="F269" s="16"/>
      <c r="G269" s="18">
        <v>47347.878740000015</v>
      </c>
      <c r="H269" s="18">
        <v>10877.708100000002</v>
      </c>
      <c r="I269" s="18">
        <v>13729.68793</v>
      </c>
      <c r="J269" s="16">
        <v>26.218572917947654</v>
      </c>
      <c r="L269" s="173"/>
      <c r="M269" s="173"/>
      <c r="N269" s="173"/>
    </row>
    <row r="270" spans="1:20" ht="11.25" customHeight="1" x14ac:dyDescent="0.2">
      <c r="A270" s="9" t="s">
        <v>499</v>
      </c>
      <c r="B270" s="11">
        <v>10618.793767000001</v>
      </c>
      <c r="C270" s="11">
        <v>2368.6589199999999</v>
      </c>
      <c r="D270" s="11">
        <v>3364.7245753999996</v>
      </c>
      <c r="E270" s="12">
        <v>42.051882058223896</v>
      </c>
      <c r="F270" s="12"/>
      <c r="G270" s="11">
        <v>45437.004720000012</v>
      </c>
      <c r="H270" s="11">
        <v>10330.483350000002</v>
      </c>
      <c r="I270" s="11">
        <v>13329.253790000001</v>
      </c>
      <c r="J270" s="12">
        <v>29.028365260372823</v>
      </c>
    </row>
    <row r="271" spans="1:20" ht="11.25" customHeight="1" x14ac:dyDescent="0.2">
      <c r="A271" s="9" t="s">
        <v>69</v>
      </c>
      <c r="B271" s="11">
        <v>9537.9649270000009</v>
      </c>
      <c r="C271" s="11">
        <v>2127.6039499999997</v>
      </c>
      <c r="D271" s="11">
        <v>3051.8008653999996</v>
      </c>
      <c r="E271" s="12">
        <v>43.438390655366106</v>
      </c>
      <c r="F271" s="12"/>
      <c r="G271" s="11">
        <v>40701.329160000008</v>
      </c>
      <c r="H271" s="11">
        <v>9411.7889600000017</v>
      </c>
      <c r="I271" s="11">
        <v>11969.962800000001</v>
      </c>
      <c r="J271" s="12">
        <v>27.180527005781883</v>
      </c>
    </row>
    <row r="272" spans="1:20" ht="11.25" customHeight="1" x14ac:dyDescent="0.2">
      <c r="A272" s="9" t="s">
        <v>498</v>
      </c>
      <c r="B272" s="11">
        <v>1080.8288400000001</v>
      </c>
      <c r="C272" s="11">
        <v>241.05497</v>
      </c>
      <c r="D272" s="11">
        <v>312.92371000000003</v>
      </c>
      <c r="E272" s="12">
        <v>29.814253570461545</v>
      </c>
      <c r="F272" s="12"/>
      <c r="G272" s="11">
        <v>4735.6755599999997</v>
      </c>
      <c r="H272" s="11">
        <v>918.69438999999988</v>
      </c>
      <c r="I272" s="11">
        <v>1359.29099</v>
      </c>
      <c r="J272" s="12">
        <v>47.958995373858784</v>
      </c>
    </row>
    <row r="273" spans="1:21" ht="11.25" customHeight="1" x14ac:dyDescent="0.2">
      <c r="A273" s="9" t="s">
        <v>489</v>
      </c>
      <c r="B273" s="11">
        <v>658.24758999999995</v>
      </c>
      <c r="C273" s="11">
        <v>188.05886000000001</v>
      </c>
      <c r="D273" s="11">
        <v>135.23352</v>
      </c>
      <c r="E273" s="12">
        <v>-28.089790611301169</v>
      </c>
      <c r="F273" s="12"/>
      <c r="G273" s="11">
        <v>1910.8740199999995</v>
      </c>
      <c r="H273" s="11">
        <v>547.22474999999997</v>
      </c>
      <c r="I273" s="11">
        <v>400.43414000000001</v>
      </c>
      <c r="J273" s="12">
        <v>-26.824556089613992</v>
      </c>
    </row>
    <row r="274" spans="1:21" s="20" customFormat="1" ht="11.25" customHeight="1" x14ac:dyDescent="0.2">
      <c r="A274" s="17" t="s">
        <v>70</v>
      </c>
      <c r="B274" s="18">
        <v>5377.3703179999993</v>
      </c>
      <c r="C274" s="18">
        <v>1139.7742200000002</v>
      </c>
      <c r="D274" s="18">
        <v>1005.12575</v>
      </c>
      <c r="E274" s="16">
        <v>-11.813609014599407</v>
      </c>
      <c r="F274" s="16"/>
      <c r="G274" s="18">
        <v>34683.333320000005</v>
      </c>
      <c r="H274" s="18">
        <v>7722.711150000001</v>
      </c>
      <c r="I274" s="18">
        <v>6605.7692699999998</v>
      </c>
      <c r="J274" s="16">
        <v>-14.463079847289137</v>
      </c>
      <c r="L274" s="173"/>
      <c r="M274" s="173"/>
      <c r="N274" s="173"/>
      <c r="P274" s="185"/>
      <c r="Q274" s="185"/>
      <c r="R274" s="185"/>
      <c r="S274" s="185"/>
      <c r="T274" s="185"/>
      <c r="U274" s="185"/>
    </row>
    <row r="275" spans="1:21" s="20" customFormat="1" ht="11.25" customHeight="1" x14ac:dyDescent="0.25">
      <c r="A275" s="17" t="s">
        <v>71</v>
      </c>
      <c r="B275" s="18">
        <v>32697.935670000003</v>
      </c>
      <c r="C275" s="18">
        <v>9007.4685000000009</v>
      </c>
      <c r="D275" s="18">
        <v>8168.7595760000004</v>
      </c>
      <c r="E275" s="16">
        <v>-9.3112612494842466</v>
      </c>
      <c r="F275" s="16"/>
      <c r="G275" s="18">
        <v>43517.134470000005</v>
      </c>
      <c r="H275" s="18">
        <v>15876.10087</v>
      </c>
      <c r="I275" s="18">
        <v>7525.6920900000005</v>
      </c>
      <c r="J275" s="16">
        <v>-52.597352765496758</v>
      </c>
      <c r="L275" s="306"/>
      <c r="M275" s="295"/>
      <c r="N275" s="307"/>
      <c r="O275" s="22"/>
      <c r="P275" s="185"/>
      <c r="Q275" s="185"/>
      <c r="R275" s="185"/>
      <c r="S275" s="185"/>
    </row>
    <row r="276" spans="1:21" ht="11.25" customHeight="1" x14ac:dyDescent="0.2">
      <c r="A276" s="18"/>
      <c r="B276" s="11"/>
      <c r="C276" s="11"/>
      <c r="D276" s="11"/>
      <c r="E276" s="12"/>
      <c r="F276" s="12"/>
      <c r="G276" s="11"/>
      <c r="H276" s="11"/>
      <c r="I276" s="11"/>
      <c r="J276" s="12"/>
      <c r="K276" s="132"/>
      <c r="L276" s="179"/>
      <c r="M276" s="179"/>
      <c r="N276" s="180"/>
      <c r="O276" s="133"/>
      <c r="P276" s="133"/>
      <c r="Q276" s="13"/>
      <c r="R276" s="13"/>
      <c r="S276" s="13"/>
    </row>
    <row r="277" spans="1:21" s="20" customFormat="1" ht="11.25" customHeight="1" x14ac:dyDescent="0.25">
      <c r="A277" s="17" t="s">
        <v>72</v>
      </c>
      <c r="B277" s="18"/>
      <c r="C277" s="18"/>
      <c r="D277" s="18"/>
      <c r="E277" s="16"/>
      <c r="F277" s="16"/>
      <c r="G277" s="18">
        <v>48368.392729999963</v>
      </c>
      <c r="H277" s="18">
        <v>10264.000270000019</v>
      </c>
      <c r="I277" s="18">
        <v>10600.01582000003</v>
      </c>
      <c r="J277" s="16">
        <v>3.2737289668836951</v>
      </c>
      <c r="K277" s="212"/>
      <c r="L277" s="167"/>
      <c r="M277" s="167"/>
      <c r="N277" s="167"/>
      <c r="O277" s="139"/>
      <c r="P277" s="139"/>
      <c r="Q277" s="139"/>
      <c r="R277" s="139"/>
      <c r="S277" s="139"/>
      <c r="T277" s="139"/>
    </row>
    <row r="278" spans="1:21" ht="15" x14ac:dyDescent="0.2">
      <c r="A278" s="86"/>
      <c r="B278" s="92"/>
      <c r="C278" s="92"/>
      <c r="D278" s="92"/>
      <c r="E278" s="92"/>
      <c r="F278" s="92"/>
      <c r="G278" s="92"/>
      <c r="H278" s="92"/>
      <c r="I278" s="92"/>
      <c r="J278" s="86"/>
      <c r="K278" s="132"/>
      <c r="L278" s="182"/>
      <c r="M278" s="181"/>
      <c r="N278" s="181"/>
      <c r="O278" s="131"/>
      <c r="P278" s="131"/>
      <c r="Q278" s="131"/>
      <c r="R278" s="131"/>
      <c r="S278" s="131"/>
      <c r="T278" s="131"/>
    </row>
    <row r="279" spans="1:21" ht="15" x14ac:dyDescent="0.2">
      <c r="A279" s="9" t="s">
        <v>444</v>
      </c>
      <c r="B279" s="9"/>
      <c r="C279" s="9"/>
      <c r="D279" s="9"/>
      <c r="E279" s="9"/>
      <c r="F279" s="9"/>
      <c r="G279" s="9"/>
      <c r="H279" s="9"/>
      <c r="I279" s="9"/>
      <c r="J279" s="9"/>
      <c r="K279" s="132"/>
      <c r="L279" s="182"/>
      <c r="M279" s="181"/>
      <c r="N279" s="181"/>
      <c r="O279" s="131"/>
      <c r="P279" s="131"/>
      <c r="Q279" s="131"/>
      <c r="R279" s="131"/>
      <c r="S279" s="131"/>
      <c r="T279" s="131"/>
    </row>
    <row r="280" spans="1:21" ht="15" x14ac:dyDescent="0.2">
      <c r="A280" s="9" t="s">
        <v>436</v>
      </c>
      <c r="B280" s="9"/>
      <c r="C280" s="9"/>
      <c r="D280" s="9"/>
      <c r="E280" s="9"/>
      <c r="F280" s="9"/>
      <c r="G280" s="9"/>
      <c r="H280" s="9"/>
      <c r="I280" s="9"/>
      <c r="J280" s="9"/>
      <c r="K280" s="132"/>
      <c r="L280" s="182"/>
      <c r="M280" s="181"/>
      <c r="N280" s="181"/>
      <c r="O280" s="131"/>
      <c r="P280" s="131"/>
      <c r="Q280" s="131"/>
      <c r="R280" s="131"/>
      <c r="S280" s="131"/>
      <c r="T280" s="131"/>
    </row>
    <row r="281" spans="1:21" ht="20.100000000000001" customHeight="1" x14ac:dyDescent="0.25">
      <c r="A281" s="362" t="s">
        <v>203</v>
      </c>
      <c r="B281" s="362"/>
      <c r="C281" s="362"/>
      <c r="D281" s="362"/>
      <c r="E281" s="362"/>
      <c r="F281" s="362"/>
      <c r="G281" s="362"/>
      <c r="H281" s="362"/>
      <c r="I281" s="362"/>
      <c r="J281" s="362"/>
      <c r="K281" s="132"/>
      <c r="L281" s="182"/>
      <c r="M281" s="181"/>
      <c r="N281" s="181"/>
      <c r="O281" s="131"/>
      <c r="P281" s="131"/>
      <c r="Q281" s="131"/>
      <c r="R281" s="131"/>
      <c r="S281" s="131"/>
      <c r="T281" s="131"/>
    </row>
    <row r="282" spans="1:21" ht="20.100000000000001" customHeight="1" x14ac:dyDescent="0.25">
      <c r="A282" s="363" t="s">
        <v>163</v>
      </c>
      <c r="B282" s="363"/>
      <c r="C282" s="363"/>
      <c r="D282" s="363"/>
      <c r="E282" s="363"/>
      <c r="F282" s="363"/>
      <c r="G282" s="363"/>
      <c r="H282" s="363"/>
      <c r="I282" s="363"/>
      <c r="J282" s="363"/>
      <c r="K282" s="132"/>
      <c r="L282" s="182"/>
      <c r="S282" s="131"/>
      <c r="T282" s="131"/>
    </row>
    <row r="283" spans="1:21" s="20" customFormat="1" ht="15.6" x14ac:dyDescent="0.25">
      <c r="A283" s="17"/>
      <c r="B283" s="364" t="s">
        <v>102</v>
      </c>
      <c r="C283" s="364"/>
      <c r="D283" s="364"/>
      <c r="E283" s="364"/>
      <c r="F283" s="314"/>
      <c r="G283" s="364" t="s">
        <v>455</v>
      </c>
      <c r="H283" s="364"/>
      <c r="I283" s="364"/>
      <c r="J283" s="364"/>
      <c r="K283" s="138"/>
      <c r="L283" s="26"/>
      <c r="S283" s="139"/>
      <c r="T283" s="139"/>
    </row>
    <row r="284" spans="1:21" s="20" customFormat="1" ht="15.6" x14ac:dyDescent="0.25">
      <c r="A284" s="17" t="s">
        <v>262</v>
      </c>
      <c r="B284" s="368">
        <v>2018</v>
      </c>
      <c r="C284" s="365" t="s">
        <v>506</v>
      </c>
      <c r="D284" s="365"/>
      <c r="E284" s="365"/>
      <c r="F284" s="314"/>
      <c r="G284" s="368">
        <v>2018</v>
      </c>
      <c r="H284" s="365" t="s">
        <v>506</v>
      </c>
      <c r="I284" s="365"/>
      <c r="J284" s="365"/>
      <c r="K284" s="138"/>
      <c r="L284" s="26"/>
      <c r="M284" s="26"/>
      <c r="N284" s="22"/>
      <c r="O284" s="22"/>
      <c r="P284" s="22"/>
      <c r="S284" s="139"/>
      <c r="T284" s="139"/>
    </row>
    <row r="285" spans="1:21" s="20" customFormat="1" ht="13.2" x14ac:dyDescent="0.25">
      <c r="A285" s="125"/>
      <c r="B285" s="369"/>
      <c r="C285" s="263">
        <v>2018</v>
      </c>
      <c r="D285" s="263">
        <v>2019</v>
      </c>
      <c r="E285" s="315" t="s">
        <v>518</v>
      </c>
      <c r="F285" s="127"/>
      <c r="G285" s="369"/>
      <c r="H285" s="263">
        <v>2018</v>
      </c>
      <c r="I285" s="263">
        <v>2019</v>
      </c>
      <c r="J285" s="315" t="s">
        <v>518</v>
      </c>
      <c r="L285" s="26"/>
      <c r="M285" s="113"/>
      <c r="N285" s="252"/>
      <c r="O285" s="252"/>
      <c r="P285" s="252"/>
    </row>
    <row r="286" spans="1:21" ht="13.2" x14ac:dyDescent="0.25">
      <c r="A286" s="9"/>
      <c r="B286" s="11"/>
      <c r="C286" s="11"/>
      <c r="D286" s="11"/>
      <c r="E286" s="12"/>
      <c r="F286" s="12"/>
      <c r="G286" s="11"/>
      <c r="H286" s="11"/>
      <c r="I286" s="11"/>
      <c r="J286" s="12"/>
      <c r="L286" s="280"/>
      <c r="M286" s="280"/>
      <c r="N286" s="252"/>
      <c r="O286" s="252"/>
      <c r="P286" s="252"/>
    </row>
    <row r="287" spans="1:21" s="20" customFormat="1" ht="15" customHeight="1" x14ac:dyDescent="0.25">
      <c r="A287" s="17" t="s">
        <v>259</v>
      </c>
      <c r="B287" s="18"/>
      <c r="C287" s="18"/>
      <c r="D287" s="18"/>
      <c r="E287" s="16"/>
      <c r="F287" s="16"/>
      <c r="G287" s="18">
        <v>430518</v>
      </c>
      <c r="H287" s="18">
        <v>115784</v>
      </c>
      <c r="I287" s="18">
        <v>111826</v>
      </c>
      <c r="J287" s="16">
        <v>-3.4184343259863255</v>
      </c>
      <c r="L287" s="26"/>
      <c r="M287" s="26"/>
      <c r="N287" s="22"/>
      <c r="O287" s="22"/>
      <c r="P287" s="22"/>
    </row>
    <row r="288" spans="1:21" ht="13.2" x14ac:dyDescent="0.25">
      <c r="A288" s="17"/>
      <c r="B288" s="11"/>
      <c r="C288" s="11"/>
      <c r="D288" s="11"/>
      <c r="E288" s="12"/>
      <c r="F288" s="12"/>
      <c r="G288" s="11"/>
      <c r="H288" s="11"/>
      <c r="I288" s="11"/>
      <c r="J288" s="12"/>
      <c r="L288" s="280"/>
      <c r="M288" s="280"/>
      <c r="N288" s="252"/>
      <c r="O288" s="252"/>
      <c r="P288" s="252"/>
    </row>
    <row r="289" spans="1:16" s="20" customFormat="1" ht="14.25" customHeight="1" x14ac:dyDescent="0.25">
      <c r="A289" s="17" t="s">
        <v>74</v>
      </c>
      <c r="B289" s="18">
        <v>5982765.7889299998</v>
      </c>
      <c r="C289" s="18">
        <v>1651179.7205999999</v>
      </c>
      <c r="D289" s="18">
        <v>1431420.071</v>
      </c>
      <c r="E289" s="16">
        <v>-13.309250765273717</v>
      </c>
      <c r="F289" s="18"/>
      <c r="G289" s="18">
        <v>395858.00713999994</v>
      </c>
      <c r="H289" s="18">
        <v>107659.72524</v>
      </c>
      <c r="I289" s="18">
        <v>102297.34330000001</v>
      </c>
      <c r="J289" s="16">
        <v>-4.9808616249446374</v>
      </c>
      <c r="L289" s="26"/>
      <c r="M289" s="26"/>
      <c r="N289" s="22"/>
      <c r="O289" s="22"/>
      <c r="P289" s="22"/>
    </row>
    <row r="290" spans="1:16" ht="11.25" customHeight="1" x14ac:dyDescent="0.25">
      <c r="A290" s="9" t="s">
        <v>365</v>
      </c>
      <c r="B290" s="11">
        <v>78396.827999999994</v>
      </c>
      <c r="C290" s="11">
        <v>17067.3</v>
      </c>
      <c r="D290" s="11">
        <v>0</v>
      </c>
      <c r="E290" s="12" t="s">
        <v>521</v>
      </c>
      <c r="F290" s="12"/>
      <c r="G290" s="11">
        <v>4810.02988</v>
      </c>
      <c r="H290" s="11">
        <v>976.85599999999999</v>
      </c>
      <c r="I290" s="11">
        <v>0</v>
      </c>
      <c r="J290" s="12" t="s">
        <v>521</v>
      </c>
      <c r="L290" s="207"/>
      <c r="M290" s="252"/>
      <c r="N290" s="252"/>
      <c r="O290" s="252"/>
      <c r="P290" s="252"/>
    </row>
    <row r="291" spans="1:16" ht="11.25" customHeight="1" x14ac:dyDescent="0.25">
      <c r="A291" s="9" t="s">
        <v>89</v>
      </c>
      <c r="B291" s="11">
        <v>5904368.9609300001</v>
      </c>
      <c r="C291" s="11">
        <v>1634112.4205999998</v>
      </c>
      <c r="D291" s="11">
        <v>1431420.071</v>
      </c>
      <c r="E291" s="12">
        <v>-12.403819164753486</v>
      </c>
      <c r="F291" s="12"/>
      <c r="G291" s="11">
        <v>391047.97725999996</v>
      </c>
      <c r="H291" s="11">
        <v>106682.86924</v>
      </c>
      <c r="I291" s="11">
        <v>102297.34330000001</v>
      </c>
      <c r="J291" s="12">
        <v>-4.110806140894141</v>
      </c>
      <c r="L291" s="113"/>
      <c r="M291" s="279"/>
      <c r="N291" s="279"/>
      <c r="O291" s="252"/>
      <c r="P291" s="252"/>
    </row>
    <row r="292" spans="1:16" s="284" customFormat="1" ht="13.2" x14ac:dyDescent="0.25">
      <c r="A292" s="281" t="s">
        <v>389</v>
      </c>
      <c r="B292" s="282"/>
      <c r="C292" s="282"/>
      <c r="D292" s="282"/>
      <c r="E292" s="283"/>
      <c r="F292" s="283"/>
      <c r="G292" s="282">
        <v>28128.575190000003</v>
      </c>
      <c r="H292" s="282">
        <v>6831.8855699999986</v>
      </c>
      <c r="I292" s="282">
        <v>8303.3737000000001</v>
      </c>
      <c r="J292" s="283">
        <v>21.538535956479762</v>
      </c>
      <c r="L292" s="285"/>
      <c r="M292" s="286"/>
      <c r="N292" s="286"/>
      <c r="O292" s="286"/>
      <c r="P292" s="286"/>
    </row>
    <row r="293" spans="1:16" s="290" customFormat="1" ht="11.25" customHeight="1" x14ac:dyDescent="0.25">
      <c r="A293" s="287" t="s">
        <v>365</v>
      </c>
      <c r="B293" s="288"/>
      <c r="C293" s="288"/>
      <c r="D293" s="288"/>
      <c r="E293" s="289"/>
      <c r="F293" s="289"/>
      <c r="G293" s="288">
        <v>25073.445760000002</v>
      </c>
      <c r="H293" s="288">
        <v>5518.2301699999989</v>
      </c>
      <c r="I293" s="288">
        <v>8079.6248000000005</v>
      </c>
      <c r="J293" s="289">
        <v>46.416958899704639</v>
      </c>
      <c r="L293" s="291"/>
      <c r="M293" s="292"/>
      <c r="N293" s="293"/>
      <c r="O293" s="293"/>
    </row>
    <row r="294" spans="1:16" s="290" customFormat="1" ht="11.25" customHeight="1" x14ac:dyDescent="0.25">
      <c r="A294" s="287" t="s">
        <v>89</v>
      </c>
      <c r="B294" s="288"/>
      <c r="C294" s="288"/>
      <c r="D294" s="288"/>
      <c r="E294" s="289"/>
      <c r="F294" s="289"/>
      <c r="G294" s="288">
        <v>3055.12943</v>
      </c>
      <c r="H294" s="288">
        <v>1313.6553999999999</v>
      </c>
      <c r="I294" s="288">
        <v>223.74889999999999</v>
      </c>
      <c r="J294" s="289">
        <v>-82.967458589216022</v>
      </c>
      <c r="L294" s="291"/>
      <c r="M294" s="292"/>
      <c r="N294" s="293"/>
      <c r="O294" s="293"/>
      <c r="P294" s="294"/>
    </row>
    <row r="295" spans="1:16" s="20" customFormat="1" ht="11.25" customHeight="1" x14ac:dyDescent="0.2">
      <c r="A295" s="17" t="s">
        <v>75</v>
      </c>
      <c r="B295" s="18"/>
      <c r="C295" s="18"/>
      <c r="D295" s="18"/>
      <c r="E295" s="16" t="s">
        <v>521</v>
      </c>
      <c r="F295" s="16"/>
      <c r="G295" s="18">
        <v>6531.4176700000535</v>
      </c>
      <c r="H295" s="18">
        <v>1292.3891900000017</v>
      </c>
      <c r="I295" s="18">
        <v>1225.2829999999958</v>
      </c>
      <c r="J295" s="16">
        <v>-5.1924134401035786</v>
      </c>
      <c r="L295" s="184"/>
      <c r="M295" s="173"/>
      <c r="N295" s="173"/>
      <c r="O295" s="185"/>
    </row>
    <row r="296" spans="1:16" ht="11.25" customHeight="1" x14ac:dyDescent="0.2">
      <c r="A296" s="9"/>
      <c r="B296" s="11"/>
      <c r="C296" s="11"/>
      <c r="D296" s="11"/>
      <c r="E296" s="12"/>
      <c r="F296" s="12"/>
      <c r="G296" s="11"/>
      <c r="H296" s="11"/>
      <c r="I296" s="11"/>
      <c r="J296" s="12"/>
      <c r="L296" s="177"/>
    </row>
    <row r="297" spans="1:16" s="20" customFormat="1" ht="11.25" customHeight="1" x14ac:dyDescent="0.2">
      <c r="A297" s="17" t="s">
        <v>260</v>
      </c>
      <c r="B297" s="18"/>
      <c r="C297" s="18"/>
      <c r="D297" s="18"/>
      <c r="E297" s="12" t="s">
        <v>521</v>
      </c>
      <c r="F297" s="16"/>
      <c r="G297" s="18">
        <v>5883460</v>
      </c>
      <c r="H297" s="18">
        <v>1398000</v>
      </c>
      <c r="I297" s="18">
        <v>1295763</v>
      </c>
      <c r="J297" s="16">
        <v>-7.3130901287553627</v>
      </c>
      <c r="L297" s="184"/>
      <c r="M297" s="173"/>
      <c r="N297" s="173"/>
    </row>
    <row r="298" spans="1:16" ht="11.25" customHeight="1" x14ac:dyDescent="0.2">
      <c r="A298" s="9"/>
      <c r="B298" s="11"/>
      <c r="C298" s="11"/>
      <c r="D298" s="11"/>
      <c r="E298" s="12"/>
      <c r="F298" s="12"/>
      <c r="G298" s="11"/>
      <c r="H298" s="11"/>
      <c r="I298" s="11"/>
      <c r="J298" s="12"/>
    </row>
    <row r="299" spans="1:16" s="20" customFormat="1" x14ac:dyDescent="0.2">
      <c r="A299" s="17" t="s">
        <v>76</v>
      </c>
      <c r="B299" s="18">
        <v>4688600.7437160006</v>
      </c>
      <c r="C299" s="18">
        <v>1162878.149</v>
      </c>
      <c r="D299" s="18">
        <v>1182759.683</v>
      </c>
      <c r="E299" s="16">
        <v>1.7096833418958681</v>
      </c>
      <c r="F299" s="16"/>
      <c r="G299" s="18">
        <v>3660183.2787899994</v>
      </c>
      <c r="H299" s="18">
        <v>886776.35483999993</v>
      </c>
      <c r="I299" s="18">
        <v>780664.08595999982</v>
      </c>
      <c r="J299" s="16">
        <v>-11.966068817785043</v>
      </c>
      <c r="L299" s="175"/>
      <c r="M299" s="173"/>
      <c r="N299" s="173"/>
      <c r="O299" s="185"/>
      <c r="P299" s="185"/>
    </row>
    <row r="300" spans="1:16" ht="13.2" x14ac:dyDescent="0.25">
      <c r="A300" s="9" t="s">
        <v>289</v>
      </c>
      <c r="B300" s="11">
        <v>487816.32299999997</v>
      </c>
      <c r="C300" s="11">
        <v>116096.43799999999</v>
      </c>
      <c r="D300" s="11">
        <v>119308.18399999999</v>
      </c>
      <c r="E300" s="12">
        <v>2.7664466329277104</v>
      </c>
      <c r="F300" s="12"/>
      <c r="G300" s="11">
        <v>410266.85695999995</v>
      </c>
      <c r="H300" s="11">
        <v>93612.707989999995</v>
      </c>
      <c r="I300" s="11">
        <v>89039.708340000012</v>
      </c>
      <c r="J300" s="12">
        <v>-4.8850201518457226</v>
      </c>
      <c r="L300" s="277"/>
      <c r="M300" s="277"/>
      <c r="N300" s="278"/>
    </row>
    <row r="301" spans="1:16" ht="13.2" x14ac:dyDescent="0.25">
      <c r="A301" s="9" t="s">
        <v>290</v>
      </c>
      <c r="B301" s="11">
        <v>0</v>
      </c>
      <c r="C301" s="11">
        <v>0</v>
      </c>
      <c r="D301" s="11">
        <v>0</v>
      </c>
      <c r="E301" s="12" t="s">
        <v>521</v>
      </c>
      <c r="F301" s="12"/>
      <c r="G301" s="11">
        <v>0</v>
      </c>
      <c r="H301" s="11">
        <v>0</v>
      </c>
      <c r="I301" s="11">
        <v>0</v>
      </c>
      <c r="J301" s="12" t="s">
        <v>521</v>
      </c>
      <c r="L301" s="277"/>
      <c r="M301" s="277"/>
      <c r="N301" s="278"/>
    </row>
    <row r="302" spans="1:16" ht="13.2" x14ac:dyDescent="0.25">
      <c r="A302" s="9" t="s">
        <v>437</v>
      </c>
      <c r="B302" s="11">
        <v>2005903.7577640002</v>
      </c>
      <c r="C302" s="11">
        <v>506481.33899999998</v>
      </c>
      <c r="D302" s="11">
        <v>467461.58299999998</v>
      </c>
      <c r="E302" s="12">
        <v>-7.7040856188385618</v>
      </c>
      <c r="F302" s="12"/>
      <c r="G302" s="11">
        <v>1638201.2574400005</v>
      </c>
      <c r="H302" s="11">
        <v>402338.55878999998</v>
      </c>
      <c r="I302" s="11">
        <v>311892.02817999996</v>
      </c>
      <c r="J302" s="12">
        <v>-22.480204453187511</v>
      </c>
      <c r="L302" s="277"/>
      <c r="M302" s="277"/>
      <c r="N302" s="278"/>
    </row>
    <row r="303" spans="1:16" ht="13.2" x14ac:dyDescent="0.25">
      <c r="A303" s="9" t="s">
        <v>438</v>
      </c>
      <c r="B303" s="11">
        <v>2194880.6629520003</v>
      </c>
      <c r="C303" s="11">
        <v>540300.37199999997</v>
      </c>
      <c r="D303" s="11">
        <v>595989.91599999997</v>
      </c>
      <c r="E303" s="12">
        <v>10.307145226248338</v>
      </c>
      <c r="F303" s="12"/>
      <c r="G303" s="11">
        <v>1611713.5757899992</v>
      </c>
      <c r="H303" s="11">
        <v>390825.08805999998</v>
      </c>
      <c r="I303" s="11">
        <v>379730.91471999988</v>
      </c>
      <c r="J303" s="12">
        <v>-2.8386543440877858</v>
      </c>
      <c r="L303" s="277"/>
      <c r="M303" s="277"/>
      <c r="N303" s="278"/>
    </row>
    <row r="304" spans="1:16" x14ac:dyDescent="0.2">
      <c r="A304" s="9" t="s">
        <v>346</v>
      </c>
      <c r="B304" s="11">
        <v>17.974</v>
      </c>
      <c r="C304" s="11">
        <v>0</v>
      </c>
      <c r="D304" s="11">
        <v>2.5449999999999999</v>
      </c>
      <c r="E304" s="12" t="s">
        <v>521</v>
      </c>
      <c r="F304" s="12"/>
      <c r="G304" s="11">
        <v>1.5886</v>
      </c>
      <c r="H304" s="11">
        <v>0</v>
      </c>
      <c r="I304" s="11">
        <v>1.43472</v>
      </c>
      <c r="J304" s="12" t="s">
        <v>521</v>
      </c>
      <c r="L304" s="176"/>
      <c r="N304" s="177"/>
    </row>
    <row r="305" spans="1:15" x14ac:dyDescent="0.2">
      <c r="A305" s="9"/>
      <c r="B305" s="11"/>
      <c r="C305" s="11"/>
      <c r="D305" s="11"/>
      <c r="E305" s="12"/>
      <c r="F305" s="12"/>
      <c r="G305" s="11"/>
      <c r="H305" s="11"/>
      <c r="I305" s="11"/>
      <c r="J305" s="12"/>
      <c r="L305" s="176"/>
    </row>
    <row r="306" spans="1:15" s="20" customFormat="1" ht="13.2" x14ac:dyDescent="0.25">
      <c r="A306" s="17" t="s">
        <v>439</v>
      </c>
      <c r="B306" s="18"/>
      <c r="C306" s="18"/>
      <c r="D306" s="18"/>
      <c r="E306" s="16" t="s">
        <v>521</v>
      </c>
      <c r="F306" s="16"/>
      <c r="G306" s="18">
        <v>946784.0619099997</v>
      </c>
      <c r="H306" s="18">
        <v>224900.87187999999</v>
      </c>
      <c r="I306" s="18">
        <v>222129.42730999988</v>
      </c>
      <c r="J306" s="16">
        <v>-1.2322960541828678</v>
      </c>
      <c r="L306" s="167"/>
      <c r="M306" s="167"/>
      <c r="N306" s="167"/>
    </row>
    <row r="307" spans="1:15" x14ac:dyDescent="0.2">
      <c r="A307" s="9" t="s">
        <v>291</v>
      </c>
      <c r="B307" s="11"/>
      <c r="C307" s="11"/>
      <c r="D307" s="11"/>
      <c r="E307" s="12"/>
      <c r="F307" s="12"/>
      <c r="G307" s="11">
        <v>941477.56099999975</v>
      </c>
      <c r="H307" s="11">
        <v>223770.72196</v>
      </c>
      <c r="I307" s="11">
        <v>220421.79972999988</v>
      </c>
      <c r="J307" s="12">
        <v>-1.4965864169659966</v>
      </c>
      <c r="L307" s="176"/>
    </row>
    <row r="308" spans="1:15" x14ac:dyDescent="0.2">
      <c r="A308" s="9" t="s">
        <v>292</v>
      </c>
      <c r="B308" s="11"/>
      <c r="C308" s="11"/>
      <c r="D308" s="11"/>
      <c r="E308" s="12"/>
      <c r="F308" s="12"/>
      <c r="G308" s="11">
        <v>3801.6823299999996</v>
      </c>
      <c r="H308" s="11">
        <v>773.91640000000007</v>
      </c>
      <c r="I308" s="11">
        <v>610.73746000000006</v>
      </c>
      <c r="J308" s="12">
        <v>-21.084827766926765</v>
      </c>
      <c r="L308" s="176"/>
    </row>
    <row r="309" spans="1:15" x14ac:dyDescent="0.2">
      <c r="A309" s="9" t="s">
        <v>90</v>
      </c>
      <c r="B309" s="11"/>
      <c r="C309" s="11"/>
      <c r="D309" s="11"/>
      <c r="E309" s="12" t="s">
        <v>521</v>
      </c>
      <c r="F309" s="12"/>
      <c r="G309" s="11">
        <v>1504.8185799999999</v>
      </c>
      <c r="H309" s="11">
        <v>356.23352</v>
      </c>
      <c r="I309" s="11">
        <v>1096.89012</v>
      </c>
      <c r="J309" s="12">
        <v>207.91322501038081</v>
      </c>
      <c r="L309" s="176"/>
    </row>
    <row r="310" spans="1:15" ht="13.2" x14ac:dyDescent="0.25">
      <c r="A310" s="9"/>
      <c r="B310" s="11"/>
      <c r="C310" s="11"/>
      <c r="D310" s="11"/>
      <c r="E310" s="12"/>
      <c r="F310" s="12"/>
      <c r="G310" s="11"/>
      <c r="H310" s="11"/>
      <c r="I310" s="11"/>
      <c r="J310" s="12"/>
      <c r="L310" s="176"/>
      <c r="M310" s="169"/>
      <c r="N310" s="169"/>
      <c r="O310" s="252"/>
    </row>
    <row r="311" spans="1:15" s="20" customFormat="1" x14ac:dyDescent="0.2">
      <c r="A311" s="17" t="s">
        <v>370</v>
      </c>
      <c r="B311" s="18"/>
      <c r="C311" s="18"/>
      <c r="D311" s="18"/>
      <c r="E311" s="16" t="s">
        <v>521</v>
      </c>
      <c r="F311" s="16"/>
      <c r="G311" s="18">
        <v>1228876.83769</v>
      </c>
      <c r="H311" s="18">
        <v>276883.02238000004</v>
      </c>
      <c r="I311" s="18">
        <v>282712.94136</v>
      </c>
      <c r="J311" s="16">
        <v>2.1055530707111672</v>
      </c>
      <c r="L311" s="175"/>
      <c r="M311" s="173"/>
      <c r="N311" s="173"/>
    </row>
    <row r="312" spans="1:15" x14ac:dyDescent="0.2">
      <c r="A312" s="9" t="s">
        <v>371</v>
      </c>
      <c r="B312" s="11"/>
      <c r="C312" s="11"/>
      <c r="D312" s="11"/>
      <c r="E312" s="12"/>
      <c r="F312" s="12"/>
      <c r="G312" s="11">
        <v>275239.50549999997</v>
      </c>
      <c r="H312" s="11">
        <v>75111.108519999994</v>
      </c>
      <c r="I312" s="11">
        <v>67226.84120000001</v>
      </c>
      <c r="J312" s="12">
        <v>-10.496805965659036</v>
      </c>
      <c r="L312" s="176"/>
      <c r="O312" s="13"/>
    </row>
    <row r="313" spans="1:15" x14ac:dyDescent="0.2">
      <c r="A313" s="9" t="s">
        <v>372</v>
      </c>
      <c r="B313" s="11"/>
      <c r="C313" s="11"/>
      <c r="D313" s="11"/>
      <c r="E313" s="12"/>
      <c r="F313" s="12"/>
      <c r="G313" s="11">
        <v>437752.50272000011</v>
      </c>
      <c r="H313" s="11">
        <v>83667.756400000013</v>
      </c>
      <c r="I313" s="11">
        <v>100471.85871999999</v>
      </c>
      <c r="J313" s="12">
        <v>20.084322853911218</v>
      </c>
      <c r="L313" s="176"/>
    </row>
    <row r="314" spans="1:15" x14ac:dyDescent="0.2">
      <c r="A314" s="9" t="s">
        <v>345</v>
      </c>
      <c r="B314" s="11"/>
      <c r="C314" s="11"/>
      <c r="D314" s="11"/>
      <c r="E314" s="12"/>
      <c r="F314" s="12"/>
      <c r="G314" s="11">
        <v>515884.82946999982</v>
      </c>
      <c r="H314" s="11">
        <v>118104.15746</v>
      </c>
      <c r="I314" s="11">
        <v>115014.24144000003</v>
      </c>
      <c r="J314" s="12">
        <v>-2.6162635477472378</v>
      </c>
      <c r="L314" s="176"/>
    </row>
    <row r="315" spans="1:15" s="20" customFormat="1" x14ac:dyDescent="0.2">
      <c r="A315" s="17" t="s">
        <v>11</v>
      </c>
      <c r="B315" s="18">
        <v>63775.440499999997</v>
      </c>
      <c r="C315" s="18">
        <v>14841.319</v>
      </c>
      <c r="D315" s="18">
        <v>13866.003000000001</v>
      </c>
      <c r="E315" s="16">
        <v>-6.5716261472447286</v>
      </c>
      <c r="F315" s="16"/>
      <c r="G315" s="18">
        <v>37164.156330000005</v>
      </c>
      <c r="H315" s="18">
        <v>7720.6718800000008</v>
      </c>
      <c r="I315" s="18">
        <v>8564.3406400000003</v>
      </c>
      <c r="J315" s="16">
        <v>10.927400789890825</v>
      </c>
      <c r="L315" s="175"/>
      <c r="M315" s="173"/>
      <c r="N315" s="173"/>
    </row>
    <row r="316" spans="1:15" s="20" customFormat="1" ht="13.2" x14ac:dyDescent="0.25">
      <c r="A316" s="17" t="s">
        <v>75</v>
      </c>
      <c r="B316" s="18"/>
      <c r="C316" s="18"/>
      <c r="D316" s="18"/>
      <c r="E316" s="16" t="s">
        <v>521</v>
      </c>
      <c r="F316" s="16"/>
      <c r="G316" s="18">
        <v>10451.665280002169</v>
      </c>
      <c r="H316" s="18">
        <v>1719.0790200000629</v>
      </c>
      <c r="I316" s="18">
        <v>1692.2047300001141</v>
      </c>
      <c r="J316" s="16">
        <v>-1.5632957931129852</v>
      </c>
      <c r="L316" s="167"/>
      <c r="M316" s="173"/>
      <c r="N316" s="173"/>
    </row>
    <row r="317" spans="1:15" x14ac:dyDescent="0.2">
      <c r="A317" s="86"/>
      <c r="B317" s="92"/>
      <c r="C317" s="92"/>
      <c r="D317" s="92"/>
      <c r="E317" s="92"/>
      <c r="F317" s="92"/>
      <c r="G317" s="92"/>
      <c r="H317" s="92"/>
      <c r="I317" s="92"/>
      <c r="J317" s="92"/>
      <c r="L317" s="176"/>
    </row>
    <row r="318" spans="1:15" x14ac:dyDescent="0.2">
      <c r="A318" s="9" t="s">
        <v>444</v>
      </c>
      <c r="B318" s="9"/>
      <c r="C318" s="9"/>
      <c r="D318" s="9"/>
      <c r="E318" s="9"/>
      <c r="F318" s="9"/>
      <c r="G318" s="9"/>
      <c r="H318" s="9"/>
      <c r="I318" s="9"/>
      <c r="J318" s="9"/>
      <c r="L318" s="176"/>
    </row>
    <row r="319" spans="1:15" x14ac:dyDescent="0.2">
      <c r="A319" s="9" t="s">
        <v>390</v>
      </c>
      <c r="B319" s="9"/>
      <c r="C319" s="9"/>
      <c r="D319" s="9"/>
      <c r="E319" s="9"/>
      <c r="F319" s="9"/>
      <c r="G319" s="9"/>
      <c r="H319" s="9"/>
      <c r="I319" s="9"/>
      <c r="J319" s="9"/>
      <c r="L319" s="176"/>
    </row>
    <row r="320" spans="1:15" ht="20.100000000000001" customHeight="1" x14ac:dyDescent="0.25">
      <c r="A320" s="362" t="s">
        <v>204</v>
      </c>
      <c r="B320" s="362"/>
      <c r="C320" s="362"/>
      <c r="D320" s="362"/>
      <c r="E320" s="362"/>
      <c r="F320" s="362"/>
      <c r="G320" s="362"/>
      <c r="H320" s="362"/>
      <c r="I320" s="362"/>
      <c r="J320" s="362"/>
      <c r="L320" s="176"/>
    </row>
    <row r="321" spans="1:15" ht="20.100000000000001" customHeight="1" x14ac:dyDescent="0.25">
      <c r="A321" s="363" t="s">
        <v>285</v>
      </c>
      <c r="B321" s="363"/>
      <c r="C321" s="363"/>
      <c r="D321" s="363"/>
      <c r="E321" s="363"/>
      <c r="F321" s="363"/>
      <c r="G321" s="363"/>
      <c r="H321" s="363"/>
      <c r="I321" s="363"/>
      <c r="J321" s="363"/>
      <c r="L321" s="176"/>
      <c r="M321" s="177"/>
      <c r="N321" s="177"/>
    </row>
    <row r="322" spans="1:15" s="20" customFormat="1" ht="13.2" x14ac:dyDescent="0.25">
      <c r="A322" s="17"/>
      <c r="B322" s="364" t="s">
        <v>102</v>
      </c>
      <c r="C322" s="364"/>
      <c r="D322" s="364"/>
      <c r="E322" s="364"/>
      <c r="F322" s="314"/>
      <c r="G322" s="364" t="s">
        <v>455</v>
      </c>
      <c r="H322" s="364"/>
      <c r="I322" s="364"/>
      <c r="J322" s="364"/>
      <c r="K322" s="93"/>
      <c r="L322" s="167"/>
      <c r="M322" s="167"/>
      <c r="N322" s="167"/>
      <c r="O322" s="93"/>
    </row>
    <row r="323" spans="1:15" s="20" customFormat="1" ht="13.2" x14ac:dyDescent="0.25">
      <c r="A323" s="17" t="s">
        <v>262</v>
      </c>
      <c r="B323" s="368">
        <v>2018</v>
      </c>
      <c r="C323" s="365" t="s">
        <v>506</v>
      </c>
      <c r="D323" s="365"/>
      <c r="E323" s="365"/>
      <c r="F323" s="314"/>
      <c r="G323" s="368">
        <v>2018</v>
      </c>
      <c r="H323" s="365" t="s">
        <v>506</v>
      </c>
      <c r="I323" s="365"/>
      <c r="J323" s="365"/>
      <c r="K323" s="93"/>
      <c r="L323" s="167"/>
      <c r="M323" s="173"/>
      <c r="N323" s="173"/>
    </row>
    <row r="324" spans="1:15" s="20" customFormat="1" ht="13.2" x14ac:dyDescent="0.25">
      <c r="A324" s="125"/>
      <c r="B324" s="369"/>
      <c r="C324" s="263">
        <v>2018</v>
      </c>
      <c r="D324" s="263">
        <v>2019</v>
      </c>
      <c r="E324" s="315" t="s">
        <v>518</v>
      </c>
      <c r="F324" s="127"/>
      <c r="G324" s="369"/>
      <c r="H324" s="263">
        <v>2018</v>
      </c>
      <c r="I324" s="263">
        <v>2019</v>
      </c>
      <c r="J324" s="315" t="s">
        <v>518</v>
      </c>
      <c r="L324" s="167"/>
      <c r="M324" s="173"/>
      <c r="N324" s="173"/>
    </row>
    <row r="325" spans="1:15" s="20" customFormat="1" ht="13.2" x14ac:dyDescent="0.25">
      <c r="A325" s="17"/>
      <c r="B325" s="17"/>
      <c r="C325" s="262"/>
      <c r="D325" s="262"/>
      <c r="E325" s="314"/>
      <c r="F325" s="314"/>
      <c r="G325" s="17"/>
      <c r="H325" s="262"/>
      <c r="I325" s="262"/>
      <c r="J325" s="314"/>
      <c r="L325" s="167"/>
      <c r="M325" s="173"/>
      <c r="N325" s="173"/>
    </row>
    <row r="326" spans="1:15" s="20" customFormat="1" ht="13.2" x14ac:dyDescent="0.25">
      <c r="A326" s="17" t="s">
        <v>417</v>
      </c>
      <c r="B326" s="17"/>
      <c r="C326" s="262"/>
      <c r="D326" s="262"/>
      <c r="E326" s="314"/>
      <c r="F326" s="314"/>
      <c r="G326" s="18">
        <v>648362.61226000008</v>
      </c>
      <c r="H326" s="18">
        <v>162379.77567999999</v>
      </c>
      <c r="I326" s="18">
        <v>124080.25482999998</v>
      </c>
      <c r="J326" s="16">
        <v>-23.586386106036045</v>
      </c>
      <c r="L326" s="167"/>
      <c r="M326" s="173"/>
      <c r="N326" s="173"/>
    </row>
    <row r="327" spans="1:15" s="20" customFormat="1" ht="13.2" x14ac:dyDescent="0.25">
      <c r="A327" s="17"/>
      <c r="B327" s="17"/>
      <c r="C327" s="262"/>
      <c r="D327" s="262"/>
      <c r="E327" s="314"/>
      <c r="F327" s="314"/>
      <c r="G327" s="17"/>
      <c r="H327" s="262"/>
      <c r="I327" s="262"/>
      <c r="J327" s="314"/>
      <c r="L327" s="167"/>
      <c r="M327" s="173"/>
      <c r="N327" s="173"/>
    </row>
    <row r="328" spans="1:15" s="21" customFormat="1" ht="13.2" x14ac:dyDescent="0.25">
      <c r="A328" s="88" t="s">
        <v>261</v>
      </c>
      <c r="B328" s="88"/>
      <c r="C328" s="88"/>
      <c r="D328" s="88"/>
      <c r="E328" s="88"/>
      <c r="F328" s="88"/>
      <c r="G328" s="88">
        <v>630552.9749700001</v>
      </c>
      <c r="H328" s="88">
        <v>157020.07180000001</v>
      </c>
      <c r="I328" s="88">
        <v>120389.67701999997</v>
      </c>
      <c r="J328" s="16">
        <v>-23.328479193830063</v>
      </c>
      <c r="L328" s="167"/>
      <c r="M328" s="208"/>
      <c r="N328" s="208"/>
    </row>
    <row r="329" spans="1:15" ht="13.2" x14ac:dyDescent="0.25">
      <c r="A329" s="85"/>
      <c r="B329" s="90"/>
      <c r="C329" s="90"/>
      <c r="E329" s="90"/>
      <c r="F329" s="90"/>
      <c r="G329" s="90"/>
      <c r="I329" s="94"/>
      <c r="J329" s="12"/>
      <c r="L329" s="167"/>
    </row>
    <row r="330" spans="1:15" s="20" customFormat="1" ht="13.2" x14ac:dyDescent="0.25">
      <c r="A330" s="93" t="s">
        <v>182</v>
      </c>
      <c r="B330" s="21">
        <v>1326479.8392650003</v>
      </c>
      <c r="C330" s="21">
        <v>328714.37187999999</v>
      </c>
      <c r="D330" s="21">
        <v>226247.10282999996</v>
      </c>
      <c r="E330" s="16">
        <v>-31.172129306048902</v>
      </c>
      <c r="F330" s="21"/>
      <c r="G330" s="21">
        <v>550659.73460000008</v>
      </c>
      <c r="H330" s="21">
        <v>142965.78545999998</v>
      </c>
      <c r="I330" s="21">
        <v>100962.64447999999</v>
      </c>
      <c r="J330" s="16">
        <v>-29.379855358296155</v>
      </c>
      <c r="L330" s="167"/>
      <c r="M330" s="173"/>
      <c r="N330" s="173"/>
    </row>
    <row r="331" spans="1:15" ht="13.2" x14ac:dyDescent="0.25">
      <c r="A331" s="85" t="s">
        <v>183</v>
      </c>
      <c r="B331" s="90">
        <v>1610.0139999999999</v>
      </c>
      <c r="C331" s="90">
        <v>829.38099999999997</v>
      </c>
      <c r="D331" s="90">
        <v>458.68599999999998</v>
      </c>
      <c r="E331" s="12">
        <v>-44.695381254212485</v>
      </c>
      <c r="F331" s="90"/>
      <c r="G331" s="90">
        <v>600.03180999999995</v>
      </c>
      <c r="H331" s="90">
        <v>312.37421999999998</v>
      </c>
      <c r="I331" s="90">
        <v>151.60166000000001</v>
      </c>
      <c r="J331" s="12">
        <v>-51.467934837900508</v>
      </c>
      <c r="L331" s="169"/>
    </row>
    <row r="332" spans="1:15" ht="13.2" x14ac:dyDescent="0.25">
      <c r="A332" s="85" t="s">
        <v>184</v>
      </c>
      <c r="B332" s="90">
        <v>6.0000000000000001E-3</v>
      </c>
      <c r="C332" s="90">
        <v>0</v>
      </c>
      <c r="D332" s="90">
        <v>0</v>
      </c>
      <c r="E332" s="12" t="s">
        <v>521</v>
      </c>
      <c r="F332" s="95"/>
      <c r="G332" s="90">
        <v>4.8280000000000003E-2</v>
      </c>
      <c r="H332" s="90">
        <v>0</v>
      </c>
      <c r="I332" s="90">
        <v>0</v>
      </c>
      <c r="J332" s="12" t="s">
        <v>521</v>
      </c>
      <c r="L332" s="169"/>
      <c r="M332" s="14"/>
      <c r="N332" s="14"/>
    </row>
    <row r="333" spans="1:15" x14ac:dyDescent="0.2">
      <c r="A333" s="85" t="s">
        <v>418</v>
      </c>
      <c r="B333" s="90">
        <v>195698.09400000001</v>
      </c>
      <c r="C333" s="90">
        <v>40157.75</v>
      </c>
      <c r="D333" s="90">
        <v>68653.95</v>
      </c>
      <c r="E333" s="12">
        <v>70.960648940739958</v>
      </c>
      <c r="F333" s="95"/>
      <c r="G333" s="90">
        <v>62938.293080000003</v>
      </c>
      <c r="H333" s="90">
        <v>14010.720310000002</v>
      </c>
      <c r="I333" s="90">
        <v>22184.270790000002</v>
      </c>
      <c r="J333" s="12">
        <v>58.337832025425655</v>
      </c>
      <c r="L333" s="177"/>
      <c r="M333" s="14"/>
      <c r="N333" s="14"/>
    </row>
    <row r="334" spans="1:15" x14ac:dyDescent="0.2">
      <c r="A334" s="85" t="s">
        <v>419</v>
      </c>
      <c r="B334" s="90">
        <v>4</v>
      </c>
      <c r="C334" s="90">
        <v>4</v>
      </c>
      <c r="D334" s="90">
        <v>3.411</v>
      </c>
      <c r="E334" s="12">
        <v>-14.724999999999994</v>
      </c>
      <c r="F334" s="95"/>
      <c r="G334" s="90">
        <v>5.9</v>
      </c>
      <c r="H334" s="90">
        <v>5.9</v>
      </c>
      <c r="I334" s="90">
        <v>11.178600000000001</v>
      </c>
      <c r="J334" s="12">
        <v>89.467796610169501</v>
      </c>
      <c r="M334" s="14"/>
      <c r="N334" s="14"/>
    </row>
    <row r="335" spans="1:15" x14ac:dyDescent="0.2">
      <c r="A335" s="85" t="s">
        <v>185</v>
      </c>
      <c r="B335" s="90">
        <v>1129167.7252650002</v>
      </c>
      <c r="C335" s="90">
        <v>287723.24088</v>
      </c>
      <c r="D335" s="90">
        <v>157131.05582999997</v>
      </c>
      <c r="E335" s="12">
        <v>-45.388125286850148</v>
      </c>
      <c r="F335" s="95"/>
      <c r="G335" s="90">
        <v>487115.46143000002</v>
      </c>
      <c r="H335" s="90">
        <v>128636.79092999997</v>
      </c>
      <c r="I335" s="90">
        <v>78615.593429999994</v>
      </c>
      <c r="J335" s="12">
        <v>-38.885607405442755</v>
      </c>
      <c r="M335" s="14"/>
      <c r="N335" s="14"/>
    </row>
    <row r="336" spans="1:15" x14ac:dyDescent="0.2">
      <c r="A336" s="85"/>
      <c r="B336" s="90"/>
      <c r="C336" s="90"/>
      <c r="D336" s="90"/>
      <c r="E336" s="12"/>
      <c r="F336" s="90"/>
      <c r="G336" s="90"/>
      <c r="H336" s="90"/>
      <c r="I336" s="96"/>
      <c r="J336" s="12"/>
      <c r="M336" s="14"/>
      <c r="N336" s="14"/>
    </row>
    <row r="337" spans="1:14" s="20" customFormat="1" ht="11.4" x14ac:dyDescent="0.2">
      <c r="A337" s="93" t="s">
        <v>334</v>
      </c>
      <c r="B337" s="21">
        <v>20087.664809299997</v>
      </c>
      <c r="C337" s="21">
        <v>4259.7385221000004</v>
      </c>
      <c r="D337" s="21">
        <v>4890.4956259999999</v>
      </c>
      <c r="E337" s="16">
        <v>14.807413662307226</v>
      </c>
      <c r="F337" s="21"/>
      <c r="G337" s="21">
        <v>71153.531220000004</v>
      </c>
      <c r="H337" s="21">
        <v>12060.133049999999</v>
      </c>
      <c r="I337" s="21">
        <v>17650.9447</v>
      </c>
      <c r="J337" s="16">
        <v>46.357794120687601</v>
      </c>
      <c r="L337" s="173"/>
    </row>
    <row r="338" spans="1:14" x14ac:dyDescent="0.2">
      <c r="A338" s="85" t="s">
        <v>178</v>
      </c>
      <c r="B338" s="13">
        <v>165.59899999999999</v>
      </c>
      <c r="C338" s="95">
        <v>66.825999999999993</v>
      </c>
      <c r="D338" s="95">
        <v>13.850000000000001</v>
      </c>
      <c r="E338" s="12">
        <v>-79.274533864064878</v>
      </c>
      <c r="F338" s="13"/>
      <c r="G338" s="95">
        <v>1099.88509</v>
      </c>
      <c r="H338" s="95">
        <v>216.81778</v>
      </c>
      <c r="I338" s="95">
        <v>199.16610999999997</v>
      </c>
      <c r="J338" s="12">
        <v>-8.1412465343017573</v>
      </c>
      <c r="M338" s="14"/>
      <c r="N338" s="14"/>
    </row>
    <row r="339" spans="1:14" x14ac:dyDescent="0.2">
      <c r="A339" s="85" t="s">
        <v>179</v>
      </c>
      <c r="B339" s="13">
        <v>13957.694730099998</v>
      </c>
      <c r="C339" s="95">
        <v>2678.7357929</v>
      </c>
      <c r="D339" s="95">
        <v>3874.9153730999997</v>
      </c>
      <c r="E339" s="12">
        <v>44.654630866189876</v>
      </c>
      <c r="F339" s="95"/>
      <c r="G339" s="95">
        <v>51444.591010000004</v>
      </c>
      <c r="H339" s="95">
        <v>8086.5076799999997</v>
      </c>
      <c r="I339" s="95">
        <v>12411.224529999998</v>
      </c>
      <c r="J339" s="12">
        <v>53.480649758067102</v>
      </c>
      <c r="M339" s="14"/>
      <c r="N339" s="14"/>
    </row>
    <row r="340" spans="1:14" x14ac:dyDescent="0.2">
      <c r="A340" s="85" t="s">
        <v>180</v>
      </c>
      <c r="B340" s="13">
        <v>544.28570020000006</v>
      </c>
      <c r="C340" s="95">
        <v>100.11166919999999</v>
      </c>
      <c r="D340" s="95">
        <v>143.76783169999999</v>
      </c>
      <c r="E340" s="12">
        <v>43.607466391140747</v>
      </c>
      <c r="F340" s="95"/>
      <c r="G340" s="95">
        <v>7071.1815800000004</v>
      </c>
      <c r="H340" s="95">
        <v>1211.4757699999998</v>
      </c>
      <c r="I340" s="95">
        <v>1749.7629400000001</v>
      </c>
      <c r="J340" s="12">
        <v>44.432351296633897</v>
      </c>
      <c r="M340" s="14"/>
      <c r="N340" s="14"/>
    </row>
    <row r="341" spans="1:14" x14ac:dyDescent="0.2">
      <c r="A341" s="85" t="s">
        <v>181</v>
      </c>
      <c r="B341" s="13">
        <v>5420.0853790000001</v>
      </c>
      <c r="C341" s="95">
        <v>1414.0650599999999</v>
      </c>
      <c r="D341" s="95">
        <v>857.96242120000011</v>
      </c>
      <c r="E341" s="12">
        <v>-39.326524254831661</v>
      </c>
      <c r="F341" s="95"/>
      <c r="G341" s="95">
        <v>11537.873539999997</v>
      </c>
      <c r="H341" s="95">
        <v>2545.3318199999999</v>
      </c>
      <c r="I341" s="95">
        <v>3290.7911199999999</v>
      </c>
      <c r="J341" s="12">
        <v>29.287313117391506</v>
      </c>
      <c r="M341" s="14"/>
      <c r="N341" s="14"/>
    </row>
    <row r="342" spans="1:14" x14ac:dyDescent="0.2">
      <c r="A342" s="85"/>
      <c r="B342" s="95"/>
      <c r="C342" s="95"/>
      <c r="D342" s="95"/>
      <c r="E342" s="12"/>
      <c r="F342" s="95"/>
      <c r="G342" s="95"/>
      <c r="H342" s="95"/>
      <c r="I342" s="95"/>
      <c r="J342" s="12"/>
      <c r="M342" s="14"/>
      <c r="N342" s="14"/>
    </row>
    <row r="343" spans="1:14" s="20" customFormat="1" x14ac:dyDescent="0.2">
      <c r="A343" s="93" t="s">
        <v>186</v>
      </c>
      <c r="B343" s="21">
        <v>3053.0700699999998</v>
      </c>
      <c r="C343" s="21">
        <v>444.87745999999999</v>
      </c>
      <c r="D343" s="21">
        <v>861.3443400000001</v>
      </c>
      <c r="E343" s="16">
        <v>93.61384143849412</v>
      </c>
      <c r="F343" s="21"/>
      <c r="G343" s="21">
        <v>7526.9736400000011</v>
      </c>
      <c r="H343" s="21">
        <v>1626.32719</v>
      </c>
      <c r="I343" s="21">
        <v>1653.86286</v>
      </c>
      <c r="J343" s="16">
        <v>1.6931199434721407</v>
      </c>
      <c r="L343" s="173"/>
    </row>
    <row r="344" spans="1:14" x14ac:dyDescent="0.2">
      <c r="A344" s="85" t="s">
        <v>187</v>
      </c>
      <c r="B344" s="95">
        <v>102.79948</v>
      </c>
      <c r="C344" s="95">
        <v>13.795200000000001</v>
      </c>
      <c r="D344" s="95">
        <v>13.965319999999998</v>
      </c>
      <c r="E344" s="12">
        <v>1.2331825562514211</v>
      </c>
      <c r="F344" s="95"/>
      <c r="G344" s="95">
        <v>1829.9995200000005</v>
      </c>
      <c r="H344" s="95">
        <v>422.24576000000008</v>
      </c>
      <c r="I344" s="95">
        <v>284.93596000000002</v>
      </c>
      <c r="J344" s="12">
        <v>-32.518929260533028</v>
      </c>
      <c r="M344" s="14"/>
      <c r="N344" s="14"/>
    </row>
    <row r="345" spans="1:14" x14ac:dyDescent="0.2">
      <c r="A345" s="85" t="s">
        <v>188</v>
      </c>
      <c r="B345" s="95">
        <v>1.5662399999999999</v>
      </c>
      <c r="C345" s="95">
        <v>0.25850000000000001</v>
      </c>
      <c r="D345" s="95">
        <v>0.1368</v>
      </c>
      <c r="E345" s="12">
        <v>-47.079303675048358</v>
      </c>
      <c r="F345" s="95"/>
      <c r="G345" s="95">
        <v>531.37009999999998</v>
      </c>
      <c r="H345" s="95">
        <v>16.428000000000001</v>
      </c>
      <c r="I345" s="95">
        <v>7.702</v>
      </c>
      <c r="J345" s="12">
        <v>-53.116630143657176</v>
      </c>
      <c r="M345" s="14"/>
      <c r="N345" s="14"/>
    </row>
    <row r="346" spans="1:14" x14ac:dyDescent="0.2">
      <c r="A346" s="85" t="s">
        <v>421</v>
      </c>
      <c r="B346" s="95">
        <v>2948.70435</v>
      </c>
      <c r="C346" s="95">
        <v>430.82375999999999</v>
      </c>
      <c r="D346" s="95">
        <v>847.24222000000009</v>
      </c>
      <c r="E346" s="12">
        <v>96.656335760126154</v>
      </c>
      <c r="F346" s="95"/>
      <c r="G346" s="95">
        <v>5165.6040200000007</v>
      </c>
      <c r="H346" s="95">
        <v>1187.6534299999998</v>
      </c>
      <c r="I346" s="95">
        <v>1361.2248999999999</v>
      </c>
      <c r="J346" s="12">
        <v>14.614656566941434</v>
      </c>
      <c r="M346" s="14"/>
      <c r="N346" s="14"/>
    </row>
    <row r="347" spans="1:14" x14ac:dyDescent="0.2">
      <c r="A347" s="85"/>
      <c r="B347" s="90"/>
      <c r="C347" s="90"/>
      <c r="D347" s="90"/>
      <c r="E347" s="12"/>
      <c r="F347" s="90"/>
      <c r="G347" s="90"/>
      <c r="H347" s="90"/>
      <c r="I347" s="95"/>
      <c r="J347" s="12"/>
      <c r="M347" s="14"/>
      <c r="N347" s="14"/>
    </row>
    <row r="348" spans="1:14" s="20" customFormat="1" x14ac:dyDescent="0.2">
      <c r="A348" s="93" t="s">
        <v>363</v>
      </c>
      <c r="B348" s="21"/>
      <c r="C348" s="21"/>
      <c r="D348" s="21"/>
      <c r="E348" s="16"/>
      <c r="F348" s="21"/>
      <c r="G348" s="21">
        <v>1212.73551</v>
      </c>
      <c r="H348" s="21">
        <v>367.82609999999994</v>
      </c>
      <c r="I348" s="21">
        <v>122.22498</v>
      </c>
      <c r="J348" s="16">
        <v>-66.770987703156464</v>
      </c>
      <c r="L348" s="173"/>
      <c r="M348" s="173"/>
      <c r="N348" s="173"/>
    </row>
    <row r="349" spans="1:14" ht="20.399999999999999" x14ac:dyDescent="0.2">
      <c r="A349" s="97" t="s">
        <v>189</v>
      </c>
      <c r="B349" s="95">
        <v>6.5083189999999993</v>
      </c>
      <c r="C349" s="95">
        <v>2.3084956999999999</v>
      </c>
      <c r="D349" s="95">
        <v>3.4149352999999998</v>
      </c>
      <c r="E349" s="12">
        <v>47.929030147207982</v>
      </c>
      <c r="F349" s="95"/>
      <c r="G349" s="95">
        <v>290.80447999999996</v>
      </c>
      <c r="H349" s="95">
        <v>122.65096</v>
      </c>
      <c r="I349" s="95">
        <v>69.462760000000003</v>
      </c>
      <c r="J349" s="12">
        <v>-43.365498321415494</v>
      </c>
    </row>
    <row r="350" spans="1:14" x14ac:dyDescent="0.2">
      <c r="A350" s="85" t="s">
        <v>190</v>
      </c>
      <c r="B350" s="95">
        <v>233.9702939</v>
      </c>
      <c r="C350" s="95">
        <v>72.900736200000026</v>
      </c>
      <c r="D350" s="95">
        <v>15.901590000000001</v>
      </c>
      <c r="E350" s="12">
        <v>-78.187339622504396</v>
      </c>
      <c r="F350" s="95"/>
      <c r="G350" s="95">
        <v>921.93102999999996</v>
      </c>
      <c r="H350" s="95">
        <v>245.17513999999994</v>
      </c>
      <c r="I350" s="95">
        <v>52.762219999999999</v>
      </c>
      <c r="J350" s="12">
        <v>-78.479783880209055</v>
      </c>
    </row>
    <row r="351" spans="1:14" x14ac:dyDescent="0.2">
      <c r="A351" s="85"/>
      <c r="B351" s="90"/>
      <c r="C351" s="90"/>
      <c r="D351" s="90"/>
      <c r="E351" s="12"/>
      <c r="F351" s="90"/>
      <c r="G351" s="90"/>
      <c r="H351" s="90"/>
      <c r="J351" s="12"/>
    </row>
    <row r="352" spans="1:14" s="21" customFormat="1" x14ac:dyDescent="0.2">
      <c r="A352" s="88" t="s">
        <v>408</v>
      </c>
      <c r="B352" s="88"/>
      <c r="C352" s="88"/>
      <c r="D352" s="88"/>
      <c r="E352" s="16"/>
      <c r="F352" s="88"/>
      <c r="G352" s="88">
        <v>17809.637289999999</v>
      </c>
      <c r="H352" s="88">
        <v>5359.70388</v>
      </c>
      <c r="I352" s="88">
        <v>3690.5778100000007</v>
      </c>
      <c r="J352" s="16">
        <v>-31.142132240335613</v>
      </c>
      <c r="L352" s="208"/>
      <c r="M352" s="208"/>
      <c r="N352" s="208"/>
    </row>
    <row r="353" spans="1:18" x14ac:dyDescent="0.2">
      <c r="A353" s="85" t="s">
        <v>191</v>
      </c>
      <c r="B353" s="95">
        <v>15</v>
      </c>
      <c r="C353" s="95">
        <v>8</v>
      </c>
      <c r="D353" s="95">
        <v>0</v>
      </c>
      <c r="E353" s="12" t="s">
        <v>521</v>
      </c>
      <c r="F353" s="95"/>
      <c r="G353" s="95">
        <v>231.79883000000001</v>
      </c>
      <c r="H353" s="95">
        <v>134.39882999999998</v>
      </c>
      <c r="I353" s="95">
        <v>0</v>
      </c>
      <c r="J353" s="12" t="s">
        <v>521</v>
      </c>
    </row>
    <row r="354" spans="1:18" x14ac:dyDescent="0.2">
      <c r="A354" s="85" t="s">
        <v>192</v>
      </c>
      <c r="B354" s="95">
        <v>2</v>
      </c>
      <c r="C354" s="95">
        <v>1</v>
      </c>
      <c r="D354" s="95">
        <v>0</v>
      </c>
      <c r="E354" s="12" t="s">
        <v>521</v>
      </c>
      <c r="F354" s="95"/>
      <c r="G354" s="95">
        <v>2.9910700000000001</v>
      </c>
      <c r="H354" s="95">
        <v>0.93</v>
      </c>
      <c r="I354" s="95">
        <v>0</v>
      </c>
      <c r="J354" s="12" t="s">
        <v>521</v>
      </c>
    </row>
    <row r="355" spans="1:18" ht="11.25" customHeight="1" x14ac:dyDescent="0.25">
      <c r="A355" s="97" t="s">
        <v>193</v>
      </c>
      <c r="B355" s="95">
        <v>0</v>
      </c>
      <c r="C355" s="95">
        <v>0</v>
      </c>
      <c r="D355" s="95">
        <v>0</v>
      </c>
      <c r="E355" s="12" t="s">
        <v>521</v>
      </c>
      <c r="F355" s="95"/>
      <c r="G355" s="95">
        <v>0</v>
      </c>
      <c r="H355" s="95">
        <v>0</v>
      </c>
      <c r="I355" s="95">
        <v>0</v>
      </c>
      <c r="J355" s="12" t="s">
        <v>521</v>
      </c>
      <c r="M355" s="167"/>
      <c r="N355" s="167"/>
      <c r="O355" s="22"/>
    </row>
    <row r="356" spans="1:18" ht="13.2" x14ac:dyDescent="0.25">
      <c r="A356" s="85" t="s">
        <v>194</v>
      </c>
      <c r="B356" s="95"/>
      <c r="C356" s="95"/>
      <c r="D356" s="95"/>
      <c r="E356" s="12"/>
      <c r="F356" s="90"/>
      <c r="G356" s="95">
        <v>17574.847389999999</v>
      </c>
      <c r="H356" s="95">
        <v>5224.3750499999996</v>
      </c>
      <c r="I356" s="95">
        <v>3690.5778100000007</v>
      </c>
      <c r="J356" s="12">
        <v>-29.358482599751312</v>
      </c>
      <c r="M356" s="169"/>
      <c r="N356" s="169"/>
      <c r="O356" s="252"/>
    </row>
    <row r="357" spans="1:18" ht="13.2" x14ac:dyDescent="0.25">
      <c r="B357" s="95"/>
      <c r="C357" s="95"/>
      <c r="D357" s="95"/>
      <c r="F357" s="90"/>
      <c r="G357" s="90"/>
      <c r="H357" s="90"/>
      <c r="I357" s="95"/>
      <c r="M357" s="169"/>
      <c r="N357" s="169"/>
      <c r="O357" s="252"/>
    </row>
    <row r="358" spans="1:18" ht="13.2" x14ac:dyDescent="0.25">
      <c r="A358" s="98"/>
      <c r="B358" s="98"/>
      <c r="C358" s="99"/>
      <c r="D358" s="99"/>
      <c r="E358" s="99"/>
      <c r="F358" s="99"/>
      <c r="G358" s="99"/>
      <c r="H358" s="99"/>
      <c r="I358" s="99"/>
      <c r="J358" s="99"/>
      <c r="M358" s="169"/>
      <c r="N358" s="169"/>
      <c r="O358" s="252"/>
    </row>
    <row r="359" spans="1:18" ht="13.2" x14ac:dyDescent="0.25">
      <c r="A359" s="9" t="s">
        <v>446</v>
      </c>
      <c r="B359" s="90"/>
      <c r="C359" s="90"/>
      <c r="E359" s="90"/>
      <c r="F359" s="90"/>
      <c r="G359" s="90"/>
      <c r="I359" s="94"/>
      <c r="J359" s="90"/>
      <c r="M359" s="167"/>
      <c r="N359" s="167"/>
      <c r="O359" s="22"/>
    </row>
    <row r="360" spans="1:18" ht="20.100000000000001" customHeight="1" x14ac:dyDescent="0.25">
      <c r="A360" s="362" t="s">
        <v>284</v>
      </c>
      <c r="B360" s="362"/>
      <c r="C360" s="362"/>
      <c r="D360" s="362"/>
      <c r="E360" s="362"/>
      <c r="F360" s="362"/>
      <c r="G360" s="362"/>
      <c r="H360" s="362"/>
      <c r="I360" s="362"/>
      <c r="J360" s="362"/>
      <c r="K360" s="110"/>
      <c r="L360" s="183"/>
      <c r="M360" s="169"/>
      <c r="N360" s="169"/>
      <c r="O360" s="252"/>
      <c r="P360" s="110"/>
    </row>
    <row r="361" spans="1:18" ht="20.100000000000001" customHeight="1" x14ac:dyDescent="0.25">
      <c r="A361" s="363" t="s">
        <v>229</v>
      </c>
      <c r="B361" s="363"/>
      <c r="C361" s="363"/>
      <c r="D361" s="363"/>
      <c r="E361" s="363"/>
      <c r="F361" s="363"/>
      <c r="G361" s="363"/>
      <c r="H361" s="363"/>
      <c r="I361" s="363"/>
      <c r="J361" s="363"/>
      <c r="K361" s="110"/>
      <c r="L361" s="183"/>
      <c r="M361" s="169"/>
      <c r="N361" s="169"/>
      <c r="O361" s="252"/>
      <c r="P361" s="110"/>
      <c r="Q361" s="110"/>
    </row>
    <row r="362" spans="1:18" s="20" customFormat="1" ht="13.2" x14ac:dyDescent="0.25">
      <c r="A362" s="17"/>
      <c r="B362" s="364" t="s">
        <v>102</v>
      </c>
      <c r="C362" s="364"/>
      <c r="D362" s="364"/>
      <c r="E362" s="364"/>
      <c r="F362" s="314"/>
      <c r="G362" s="364" t="s">
        <v>456</v>
      </c>
      <c r="H362" s="364"/>
      <c r="I362" s="364"/>
      <c r="J362" s="364"/>
      <c r="K362" s="110"/>
      <c r="L362" s="26"/>
      <c r="M362" s="26"/>
      <c r="N362" s="22"/>
      <c r="O362" s="22"/>
      <c r="P362" s="22"/>
      <c r="Q362" s="110"/>
    </row>
    <row r="363" spans="1:18" s="20" customFormat="1" ht="13.2" x14ac:dyDescent="0.25">
      <c r="A363" s="17" t="s">
        <v>262</v>
      </c>
      <c r="B363" s="368">
        <v>2018</v>
      </c>
      <c r="C363" s="365" t="s">
        <v>506</v>
      </c>
      <c r="D363" s="365"/>
      <c r="E363" s="365"/>
      <c r="F363" s="314"/>
      <c r="G363" s="368">
        <v>2018</v>
      </c>
      <c r="H363" s="365" t="s">
        <v>506</v>
      </c>
      <c r="I363" s="365"/>
      <c r="J363" s="365"/>
      <c r="K363" s="110"/>
      <c r="L363" s="113"/>
      <c r="M363" s="113"/>
      <c r="N363" s="252"/>
      <c r="O363" s="252"/>
      <c r="P363" s="252"/>
      <c r="Q363" s="27"/>
      <c r="R363" s="27"/>
    </row>
    <row r="364" spans="1:18" s="20" customFormat="1" ht="13.2" x14ac:dyDescent="0.25">
      <c r="A364" s="125"/>
      <c r="B364" s="369"/>
      <c r="C364" s="263">
        <v>2018</v>
      </c>
      <c r="D364" s="263">
        <v>2019</v>
      </c>
      <c r="E364" s="315" t="s">
        <v>518</v>
      </c>
      <c r="F364" s="127"/>
      <c r="G364" s="369"/>
      <c r="H364" s="263">
        <v>2018</v>
      </c>
      <c r="I364" s="263">
        <v>2019</v>
      </c>
      <c r="J364" s="315" t="s">
        <v>518</v>
      </c>
      <c r="K364" s="110"/>
      <c r="L364" s="113"/>
      <c r="M364" s="113"/>
      <c r="N364" s="252"/>
      <c r="O364" s="252"/>
      <c r="P364" s="252"/>
      <c r="Q364" s="270"/>
      <c r="R364" s="270"/>
    </row>
    <row r="365" spans="1:18" ht="13.2" x14ac:dyDescent="0.25">
      <c r="A365" s="9"/>
      <c r="B365" s="9"/>
      <c r="C365" s="9"/>
      <c r="D365" s="9"/>
      <c r="E365" s="9"/>
      <c r="F365" s="9"/>
      <c r="G365" s="9"/>
      <c r="H365" s="9"/>
      <c r="I365" s="9"/>
      <c r="J365" s="9"/>
      <c r="K365" s="110"/>
      <c r="L365" s="26"/>
      <c r="M365" s="113"/>
      <c r="N365" s="252"/>
      <c r="O365" s="252"/>
      <c r="P365" s="252"/>
      <c r="Q365" s="270"/>
      <c r="R365" s="270"/>
    </row>
    <row r="366" spans="1:18" s="21" customFormat="1" ht="13.2" x14ac:dyDescent="0.25">
      <c r="A366" s="88" t="s">
        <v>440</v>
      </c>
      <c r="B366" s="88"/>
      <c r="C366" s="88"/>
      <c r="D366" s="88"/>
      <c r="E366" s="88"/>
      <c r="F366" s="88"/>
      <c r="G366" s="88">
        <v>6553610</v>
      </c>
      <c r="H366" s="88">
        <v>1533027</v>
      </c>
      <c r="I366" s="88">
        <v>1528708</v>
      </c>
      <c r="J366" s="16">
        <v>-0.28173019783734787</v>
      </c>
      <c r="K366" s="110"/>
      <c r="L366" s="26"/>
      <c r="M366" s="226"/>
      <c r="N366" s="226"/>
      <c r="O366" s="226"/>
      <c r="P366" s="22"/>
      <c r="Q366" s="27"/>
      <c r="R366" s="27"/>
    </row>
    <row r="367" spans="1:18" ht="13.2" x14ac:dyDescent="0.25">
      <c r="A367" s="9"/>
      <c r="B367" s="11"/>
      <c r="C367" s="11"/>
      <c r="D367" s="11"/>
      <c r="E367" s="12"/>
      <c r="F367" s="12"/>
      <c r="G367" s="11"/>
      <c r="H367" s="11"/>
      <c r="I367" s="11"/>
      <c r="J367" s="12"/>
      <c r="K367" s="110"/>
      <c r="L367" s="113"/>
      <c r="M367" s="227"/>
      <c r="N367" s="227"/>
      <c r="O367" s="227"/>
      <c r="P367" s="252"/>
      <c r="Q367" s="27"/>
      <c r="R367" s="27"/>
    </row>
    <row r="368" spans="1:18" s="20" customFormat="1" ht="13.2" x14ac:dyDescent="0.25">
      <c r="A368" s="17" t="s">
        <v>259</v>
      </c>
      <c r="B368" s="18"/>
      <c r="C368" s="18"/>
      <c r="D368" s="18"/>
      <c r="E368" s="16"/>
      <c r="F368" s="16"/>
      <c r="G368" s="18">
        <v>1399136</v>
      </c>
      <c r="H368" s="18">
        <v>330045</v>
      </c>
      <c r="I368" s="18">
        <v>359325</v>
      </c>
      <c r="J368" s="16">
        <v>8.8715175203381449</v>
      </c>
      <c r="K368" s="110"/>
      <c r="L368" s="26"/>
      <c r="M368" s="226"/>
      <c r="N368" s="226"/>
      <c r="O368" s="226"/>
      <c r="P368" s="22"/>
      <c r="Q368" s="27"/>
      <c r="R368" s="27"/>
    </row>
    <row r="369" spans="1:19" ht="13.2" x14ac:dyDescent="0.25">
      <c r="A369" s="17"/>
      <c r="B369" s="11"/>
      <c r="C369" s="11"/>
      <c r="D369" s="11"/>
      <c r="E369" s="12"/>
      <c r="F369" s="12"/>
      <c r="G369" s="11"/>
      <c r="H369" s="11"/>
      <c r="I369" s="11"/>
      <c r="J369" s="12"/>
      <c r="K369" s="110"/>
      <c r="L369" s="226"/>
      <c r="M369" s="227"/>
      <c r="N369" s="227"/>
      <c r="O369" s="227"/>
      <c r="P369" s="252"/>
      <c r="Q369" s="270"/>
      <c r="R369" s="270"/>
    </row>
    <row r="370" spans="1:19" ht="13.2" x14ac:dyDescent="0.25">
      <c r="A370" s="9" t="s">
        <v>77</v>
      </c>
      <c r="B370" s="11">
        <v>1918283.0260534</v>
      </c>
      <c r="C370" s="11">
        <v>452930.18585509999</v>
      </c>
      <c r="D370" s="11">
        <v>629314.46994069987</v>
      </c>
      <c r="E370" s="12">
        <v>38.942929748124186</v>
      </c>
      <c r="F370" s="12"/>
      <c r="G370" s="95">
        <v>381986.18716000003</v>
      </c>
      <c r="H370" s="95">
        <v>84619.752769999963</v>
      </c>
      <c r="I370" s="95">
        <v>122911.91651</v>
      </c>
      <c r="J370" s="12">
        <v>45.252039253860431</v>
      </c>
      <c r="K370" s="110"/>
      <c r="L370" s="227"/>
      <c r="M370" s="227"/>
      <c r="N370" s="227"/>
      <c r="O370" s="227"/>
      <c r="P370" s="252"/>
      <c r="Q370" s="270"/>
      <c r="R370" s="270"/>
      <c r="S370" s="22"/>
    </row>
    <row r="371" spans="1:19" ht="13.2" x14ac:dyDescent="0.25">
      <c r="A371" s="9" t="s">
        <v>441</v>
      </c>
      <c r="B371" s="11">
        <v>1218612.3144099999</v>
      </c>
      <c r="C371" s="11">
        <v>318023.67073999997</v>
      </c>
      <c r="D371" s="11">
        <v>304568.61000000004</v>
      </c>
      <c r="E371" s="12">
        <v>-4.2308362483496182</v>
      </c>
      <c r="F371" s="12"/>
      <c r="G371" s="95">
        <v>293739.78447999997</v>
      </c>
      <c r="H371" s="95">
        <v>68075.408550000007</v>
      </c>
      <c r="I371" s="95">
        <v>77874.696750000003</v>
      </c>
      <c r="J371" s="12">
        <v>14.394754888327427</v>
      </c>
      <c r="K371" s="110"/>
      <c r="L371" s="227"/>
      <c r="M371" s="227"/>
      <c r="N371" s="227"/>
      <c r="O371" s="227"/>
      <c r="P371" s="252"/>
      <c r="Q371" s="199"/>
      <c r="R371" s="199"/>
      <c r="S371" s="252"/>
    </row>
    <row r="372" spans="1:19" ht="13.2" x14ac:dyDescent="0.25">
      <c r="A372" s="9" t="s">
        <v>301</v>
      </c>
      <c r="B372" s="11">
        <v>24131.721000000001</v>
      </c>
      <c r="C372" s="11">
        <v>143.18</v>
      </c>
      <c r="D372" s="11">
        <v>999.89</v>
      </c>
      <c r="E372" s="12">
        <v>598.34474088559853</v>
      </c>
      <c r="F372" s="12"/>
      <c r="G372" s="95">
        <v>7128.0581400000001</v>
      </c>
      <c r="H372" s="95">
        <v>39.947929999999999</v>
      </c>
      <c r="I372" s="95">
        <v>285.20242999999999</v>
      </c>
      <c r="J372" s="12">
        <v>613.93544045961835</v>
      </c>
      <c r="K372" s="110"/>
      <c r="L372" s="227"/>
      <c r="M372" s="227"/>
      <c r="N372" s="227"/>
      <c r="O372" s="227"/>
      <c r="P372" s="252"/>
      <c r="Q372" s="270"/>
      <c r="R372" s="28"/>
      <c r="S372" s="252"/>
    </row>
    <row r="373" spans="1:19" ht="13.2" x14ac:dyDescent="0.25">
      <c r="A373" s="9" t="s">
        <v>78</v>
      </c>
      <c r="B373" s="11">
        <v>32914.6334231</v>
      </c>
      <c r="C373" s="11">
        <v>32912.463000000003</v>
      </c>
      <c r="D373" s="11">
        <v>25968.233</v>
      </c>
      <c r="E373" s="12">
        <v>-21.099089423966859</v>
      </c>
      <c r="F373" s="12"/>
      <c r="G373" s="95">
        <v>7567.88015</v>
      </c>
      <c r="H373" s="95">
        <v>7567.1679199999999</v>
      </c>
      <c r="I373" s="95">
        <v>7921.0091900000007</v>
      </c>
      <c r="J373" s="12">
        <v>4.6760065818653089</v>
      </c>
      <c r="K373" s="113"/>
      <c r="L373" s="227"/>
      <c r="M373" s="113"/>
      <c r="N373" s="252"/>
      <c r="O373" s="252"/>
      <c r="P373" s="252"/>
      <c r="Q373" s="27"/>
      <c r="R373" s="27"/>
      <c r="S373" s="252"/>
    </row>
    <row r="374" spans="1:19" ht="13.2" x14ac:dyDescent="0.25">
      <c r="A374" s="10" t="s">
        <v>30</v>
      </c>
      <c r="B374" s="11">
        <v>130109.26373079998</v>
      </c>
      <c r="C374" s="11">
        <v>26480.872549200001</v>
      </c>
      <c r="D374" s="11">
        <v>24521.955305800002</v>
      </c>
      <c r="E374" s="12">
        <v>-7.397479972612075</v>
      </c>
      <c r="F374" s="12"/>
      <c r="G374" s="95">
        <v>57223.755529999995</v>
      </c>
      <c r="H374" s="95">
        <v>11815.297479999999</v>
      </c>
      <c r="I374" s="95">
        <v>9800.06041</v>
      </c>
      <c r="J374" s="12">
        <v>-17.056168694958657</v>
      </c>
      <c r="K374" s="113"/>
      <c r="L374" s="227"/>
      <c r="M374" s="113"/>
      <c r="N374" s="252"/>
      <c r="O374" s="252"/>
      <c r="P374" s="252"/>
      <c r="Q374" s="270"/>
      <c r="R374" s="270"/>
      <c r="S374" s="22"/>
    </row>
    <row r="375" spans="1:19" ht="13.2" x14ac:dyDescent="0.25">
      <c r="A375" s="9" t="s">
        <v>79</v>
      </c>
      <c r="B375" s="11"/>
      <c r="C375" s="11"/>
      <c r="D375" s="11"/>
      <c r="E375" s="12"/>
      <c r="F375" s="12"/>
      <c r="G375" s="95">
        <v>651490.33454000007</v>
      </c>
      <c r="H375" s="95">
        <v>157927.42535000003</v>
      </c>
      <c r="I375" s="95">
        <v>140532.11470999997</v>
      </c>
      <c r="J375" s="12">
        <v>-11.014749719023428</v>
      </c>
      <c r="K375" s="113"/>
      <c r="L375" s="227"/>
      <c r="M375" s="113"/>
      <c r="N375" s="252"/>
      <c r="O375" s="252"/>
      <c r="P375" s="252"/>
      <c r="Q375" s="270"/>
      <c r="R375" s="270"/>
      <c r="S375" s="252"/>
    </row>
    <row r="376" spans="1:19" ht="13.2" x14ac:dyDescent="0.25">
      <c r="A376" s="9"/>
      <c r="B376" s="11"/>
      <c r="C376" s="11"/>
      <c r="D376" s="11"/>
      <c r="E376" s="12"/>
      <c r="F376" s="12"/>
      <c r="G376" s="11"/>
      <c r="H376" s="11"/>
      <c r="I376" s="11"/>
      <c r="J376" s="12"/>
      <c r="K376" s="113"/>
      <c r="L376" s="169"/>
      <c r="M376" s="113"/>
      <c r="N376" s="252"/>
      <c r="O376" s="252"/>
      <c r="P376" s="252"/>
      <c r="Q376" s="270"/>
      <c r="R376" s="270"/>
      <c r="S376" s="252"/>
    </row>
    <row r="377" spans="1:19" s="20" customFormat="1" ht="13.2" x14ac:dyDescent="0.25">
      <c r="A377" s="17" t="s">
        <v>260</v>
      </c>
      <c r="B377" s="18"/>
      <c r="C377" s="18"/>
      <c r="D377" s="18"/>
      <c r="E377" s="16"/>
      <c r="F377" s="16"/>
      <c r="G377" s="18">
        <v>5154475.9999999991</v>
      </c>
      <c r="H377" s="18">
        <v>1202981</v>
      </c>
      <c r="I377" s="18">
        <v>1169383</v>
      </c>
      <c r="J377" s="16">
        <v>-2.7928953158861276</v>
      </c>
      <c r="K377" s="185"/>
      <c r="L377" s="167"/>
      <c r="M377" s="26"/>
      <c r="N377" s="22"/>
      <c r="O377" s="22"/>
      <c r="P377" s="22"/>
      <c r="Q377" s="27"/>
      <c r="R377" s="27"/>
      <c r="S377" s="22"/>
    </row>
    <row r="378" spans="1:19" ht="13.2" x14ac:dyDescent="0.25">
      <c r="A378" s="9"/>
      <c r="B378" s="11"/>
      <c r="C378" s="11"/>
      <c r="D378" s="11"/>
      <c r="E378" s="12"/>
      <c r="F378" s="12"/>
      <c r="G378" s="11"/>
      <c r="H378" s="11"/>
      <c r="I378" s="11"/>
      <c r="J378" s="12"/>
      <c r="K378" s="13"/>
      <c r="L378" s="169"/>
      <c r="M378" s="113"/>
      <c r="N378" s="252"/>
      <c r="O378" s="252"/>
      <c r="P378" s="252"/>
      <c r="Q378" s="270"/>
      <c r="R378" s="270"/>
    </row>
    <row r="379" spans="1:19" ht="11.25" customHeight="1" x14ac:dyDescent="0.25">
      <c r="A379" s="9" t="s">
        <v>80</v>
      </c>
      <c r="B379" s="213">
        <v>144.80293099999997</v>
      </c>
      <c r="C379" s="213">
        <v>2.6777709999999999</v>
      </c>
      <c r="D379" s="213">
        <v>251.13399999999999</v>
      </c>
      <c r="E379" s="12">
        <v>9278.4718708209184</v>
      </c>
      <c r="F379" s="12"/>
      <c r="G379" s="214">
        <v>100.80403</v>
      </c>
      <c r="H379" s="214">
        <v>5.72851</v>
      </c>
      <c r="I379" s="214">
        <v>119.11510000000001</v>
      </c>
      <c r="J379" s="12">
        <v>1979.3382572431574</v>
      </c>
      <c r="K379" s="13"/>
      <c r="L379" s="169"/>
      <c r="M379" s="113"/>
      <c r="N379" s="252"/>
      <c r="O379" s="252"/>
      <c r="P379" s="252"/>
      <c r="Q379" s="270"/>
      <c r="R379" s="270"/>
      <c r="S379" s="13"/>
    </row>
    <row r="380" spans="1:19" ht="13.2" x14ac:dyDescent="0.25">
      <c r="A380" s="9" t="s">
        <v>81</v>
      </c>
      <c r="B380" s="213">
        <v>135856.16153519999</v>
      </c>
      <c r="C380" s="213">
        <v>34906.886793899997</v>
      </c>
      <c r="D380" s="213">
        <v>29223.368766099997</v>
      </c>
      <c r="E380" s="12">
        <v>-16.281939037866877</v>
      </c>
      <c r="F380" s="12"/>
      <c r="G380" s="214">
        <v>67205.001379999987</v>
      </c>
      <c r="H380" s="214">
        <v>17807.091789999999</v>
      </c>
      <c r="I380" s="214">
        <v>13907.587010000001</v>
      </c>
      <c r="J380" s="12">
        <v>-21.898605488122755</v>
      </c>
      <c r="L380" s="169"/>
      <c r="M380" s="113"/>
      <c r="N380" s="252"/>
      <c r="O380" s="252"/>
      <c r="P380" s="252"/>
      <c r="Q380" s="270"/>
      <c r="R380" s="270"/>
    </row>
    <row r="381" spans="1:19" ht="13.2" x14ac:dyDescent="0.25">
      <c r="A381" s="9" t="s">
        <v>82</v>
      </c>
      <c r="B381" s="213">
        <v>30664.840420799999</v>
      </c>
      <c r="C381" s="213">
        <v>6175.59</v>
      </c>
      <c r="D381" s="213">
        <v>9268.99</v>
      </c>
      <c r="E381" s="12">
        <v>50.090760558910148</v>
      </c>
      <c r="F381" s="12"/>
      <c r="G381" s="214">
        <v>11732.187029999999</v>
      </c>
      <c r="H381" s="214">
        <v>2357.80386</v>
      </c>
      <c r="I381" s="214">
        <v>3347.8568000000005</v>
      </c>
      <c r="J381" s="12">
        <v>41.990470742549405</v>
      </c>
      <c r="K381" s="13"/>
      <c r="L381" s="167"/>
      <c r="M381" s="113"/>
      <c r="N381" s="252"/>
      <c r="O381" s="252"/>
      <c r="P381" s="252"/>
    </row>
    <row r="382" spans="1:19" ht="13.2" x14ac:dyDescent="0.25">
      <c r="A382" s="9" t="s">
        <v>83</v>
      </c>
      <c r="B382" s="213">
        <v>13225.0207921</v>
      </c>
      <c r="C382" s="213">
        <v>3473.7071845999999</v>
      </c>
      <c r="D382" s="213">
        <v>3794.6454359999998</v>
      </c>
      <c r="E382" s="12">
        <v>9.2390703748092733</v>
      </c>
      <c r="F382" s="12"/>
      <c r="G382" s="214">
        <v>3631.34915</v>
      </c>
      <c r="H382" s="214">
        <v>897.05386999999985</v>
      </c>
      <c r="I382" s="214">
        <v>1220.6111800000001</v>
      </c>
      <c r="J382" s="12">
        <v>36.068882908893784</v>
      </c>
      <c r="L382" s="169"/>
      <c r="M382" s="113"/>
      <c r="N382" s="252"/>
      <c r="O382" s="252"/>
      <c r="P382" s="252"/>
    </row>
    <row r="383" spans="1:19" ht="13.2" x14ac:dyDescent="0.25">
      <c r="A383" s="9" t="s">
        <v>443</v>
      </c>
      <c r="B383" s="213">
        <v>31714.466399999998</v>
      </c>
      <c r="C383" s="213">
        <v>7957.0610399999996</v>
      </c>
      <c r="D383" s="213">
        <v>6591.28</v>
      </c>
      <c r="E383" s="12">
        <v>-17.164390635364541</v>
      </c>
      <c r="F383" s="12"/>
      <c r="G383" s="214">
        <v>28764.88896</v>
      </c>
      <c r="H383" s="214">
        <v>7268.1414199999999</v>
      </c>
      <c r="I383" s="214">
        <v>5447.0627400000003</v>
      </c>
      <c r="J383" s="12">
        <v>-25.055630797013293</v>
      </c>
      <c r="L383" s="169"/>
      <c r="M383" s="113"/>
      <c r="N383" s="252"/>
      <c r="O383" s="252"/>
      <c r="P383" s="252"/>
    </row>
    <row r="384" spans="1:19" ht="13.2" x14ac:dyDescent="0.25">
      <c r="A384" s="9" t="s">
        <v>442</v>
      </c>
      <c r="B384" s="213">
        <v>92141.246255899998</v>
      </c>
      <c r="C384" s="213">
        <v>29230.909816899999</v>
      </c>
      <c r="D384" s="213">
        <v>16528.880461699999</v>
      </c>
      <c r="E384" s="12">
        <v>-43.454101958387412</v>
      </c>
      <c r="F384" s="12"/>
      <c r="G384" s="214">
        <v>100389.55370000002</v>
      </c>
      <c r="H384" s="214">
        <v>32338.907560000003</v>
      </c>
      <c r="I384" s="214">
        <v>16627.058850000001</v>
      </c>
      <c r="J384" s="12">
        <v>-48.584970536957741</v>
      </c>
      <c r="L384" s="169"/>
      <c r="M384" s="169"/>
      <c r="N384" s="169"/>
      <c r="O384" s="13"/>
      <c r="P384" s="13"/>
    </row>
    <row r="385" spans="1:20" x14ac:dyDescent="0.2">
      <c r="A385" s="9" t="s">
        <v>84</v>
      </c>
      <c r="B385" s="213">
        <v>3295.3</v>
      </c>
      <c r="C385" s="213">
        <v>553.20000000000005</v>
      </c>
      <c r="D385" s="213">
        <v>367.48</v>
      </c>
      <c r="E385" s="12">
        <v>-33.571945046999275</v>
      </c>
      <c r="F385" s="12"/>
      <c r="G385" s="214">
        <v>2600.9477900000002</v>
      </c>
      <c r="H385" s="214">
        <v>475.86410000000001</v>
      </c>
      <c r="I385" s="214">
        <v>262.51913999999999</v>
      </c>
      <c r="J385" s="12">
        <v>-44.833169806253515</v>
      </c>
      <c r="M385" s="177"/>
      <c r="N385" s="177"/>
      <c r="O385" s="13"/>
      <c r="P385" s="13"/>
    </row>
    <row r="386" spans="1:20" x14ac:dyDescent="0.2">
      <c r="A386" s="9" t="s">
        <v>85</v>
      </c>
      <c r="B386" s="213">
        <v>61714.548665000002</v>
      </c>
      <c r="C386" s="213">
        <v>12918.905978999999</v>
      </c>
      <c r="D386" s="213">
        <v>9439.4941383999994</v>
      </c>
      <c r="E386" s="12">
        <v>-26.932712771931847</v>
      </c>
      <c r="F386" s="12"/>
      <c r="G386" s="214">
        <v>61862.510679999999</v>
      </c>
      <c r="H386" s="214">
        <v>13451.063540000001</v>
      </c>
      <c r="I386" s="214">
        <v>8912.8737400000009</v>
      </c>
      <c r="J386" s="12">
        <v>-33.738520277631508</v>
      </c>
      <c r="L386" s="177"/>
      <c r="M386" s="177"/>
      <c r="N386" s="177"/>
    </row>
    <row r="387" spans="1:20" x14ac:dyDescent="0.2">
      <c r="A387" s="9" t="s">
        <v>86</v>
      </c>
      <c r="B387" s="213">
        <v>138690.81617030001</v>
      </c>
      <c r="C387" s="213">
        <v>26356.388834699996</v>
      </c>
      <c r="D387" s="213">
        <v>43944.057421100013</v>
      </c>
      <c r="E387" s="12">
        <v>66.730190910086463</v>
      </c>
      <c r="F387" s="12"/>
      <c r="G387" s="214">
        <v>132313.72028000004</v>
      </c>
      <c r="H387" s="214">
        <v>25680.004060000007</v>
      </c>
      <c r="I387" s="214">
        <v>39157.824420000012</v>
      </c>
      <c r="J387" s="12">
        <v>52.483715845643076</v>
      </c>
    </row>
    <row r="388" spans="1:20" x14ac:dyDescent="0.2">
      <c r="A388" s="9" t="s">
        <v>3</v>
      </c>
      <c r="B388" s="213">
        <v>406688.17059739999</v>
      </c>
      <c r="C388" s="213">
        <v>141243.22024690002</v>
      </c>
      <c r="D388" s="213">
        <v>110997.81401</v>
      </c>
      <c r="E388" s="12">
        <v>-21.413704802276229</v>
      </c>
      <c r="F388" s="12"/>
      <c r="G388" s="214">
        <v>164530.15297</v>
      </c>
      <c r="H388" s="214">
        <v>59853.884509999996</v>
      </c>
      <c r="I388" s="214">
        <v>38513.106470000006</v>
      </c>
      <c r="J388" s="12">
        <v>-35.654792023455911</v>
      </c>
    </row>
    <row r="389" spans="1:20" x14ac:dyDescent="0.2">
      <c r="A389" s="9" t="s">
        <v>63</v>
      </c>
      <c r="B389" s="213">
        <v>13357.784892099999</v>
      </c>
      <c r="C389" s="213">
        <v>2956.3714230999999</v>
      </c>
      <c r="D389" s="213">
        <v>3281.5367615</v>
      </c>
      <c r="E389" s="12">
        <v>10.99879859003093</v>
      </c>
      <c r="F389" s="12"/>
      <c r="G389" s="214">
        <v>26268.230440000003</v>
      </c>
      <c r="H389" s="214">
        <v>5605.7523900000015</v>
      </c>
      <c r="I389" s="214">
        <v>7273.6088099999997</v>
      </c>
      <c r="J389" s="12">
        <v>29.752588126711714</v>
      </c>
      <c r="L389" s="176"/>
    </row>
    <row r="390" spans="1:20" x14ac:dyDescent="0.2">
      <c r="A390" s="9" t="s">
        <v>64</v>
      </c>
      <c r="B390" s="213">
        <v>8403.054715100001</v>
      </c>
      <c r="C390" s="213">
        <v>3310.6010000000001</v>
      </c>
      <c r="D390" s="213">
        <v>501.8</v>
      </c>
      <c r="E390" s="12">
        <v>-84.842631292626322</v>
      </c>
      <c r="F390" s="16"/>
      <c r="G390" s="214">
        <v>26353.389049999998</v>
      </c>
      <c r="H390" s="214">
        <v>10120.46416</v>
      </c>
      <c r="I390" s="214">
        <v>1493.8514400000001</v>
      </c>
      <c r="J390" s="12">
        <v>-85.23929914297527</v>
      </c>
      <c r="L390" s="176"/>
    </row>
    <row r="391" spans="1:20" x14ac:dyDescent="0.2">
      <c r="A391" s="9" t="s">
        <v>66</v>
      </c>
      <c r="B391" s="213">
        <v>51836.009413499996</v>
      </c>
      <c r="C391" s="213">
        <v>14412.492133799999</v>
      </c>
      <c r="D391" s="213">
        <v>12710.529920100002</v>
      </c>
      <c r="E391" s="12">
        <v>-11.808937676424307</v>
      </c>
      <c r="F391" s="12"/>
      <c r="G391" s="214">
        <v>203600.61060000001</v>
      </c>
      <c r="H391" s="214">
        <v>54810.631079999999</v>
      </c>
      <c r="I391" s="214">
        <v>48594.20779</v>
      </c>
      <c r="J391" s="12">
        <v>-11.341637867527353</v>
      </c>
      <c r="L391" s="176"/>
    </row>
    <row r="392" spans="1:20" x14ac:dyDescent="0.2">
      <c r="A392" s="9"/>
      <c r="B392" s="213"/>
      <c r="C392" s="213"/>
      <c r="D392" s="213"/>
      <c r="E392" s="12"/>
      <c r="F392" s="12"/>
      <c r="G392" s="214"/>
      <c r="H392" s="214"/>
      <c r="I392" s="214"/>
      <c r="J392" s="12"/>
      <c r="L392" s="176"/>
    </row>
    <row r="393" spans="1:20" s="20" customFormat="1" ht="11.25" customHeight="1" x14ac:dyDescent="0.2">
      <c r="A393" s="17" t="s">
        <v>68</v>
      </c>
      <c r="B393" s="18">
        <v>460880.10132900003</v>
      </c>
      <c r="C393" s="18">
        <v>99827.036996799987</v>
      </c>
      <c r="D393" s="18">
        <v>99484.080839800023</v>
      </c>
      <c r="E393" s="16">
        <v>-0.3435503720409514</v>
      </c>
      <c r="F393" s="16"/>
      <c r="G393" s="18">
        <v>1536730.9747600004</v>
      </c>
      <c r="H393" s="18">
        <v>352037.20020000002</v>
      </c>
      <c r="I393" s="18">
        <v>327231.34084999998</v>
      </c>
      <c r="J393" s="16">
        <v>-7.0463744558550303</v>
      </c>
      <c r="L393" s="316"/>
      <c r="M393" s="184"/>
      <c r="N393" s="184"/>
      <c r="O393" s="185"/>
      <c r="P393" s="19"/>
      <c r="Q393" s="19"/>
      <c r="R393" s="185"/>
      <c r="S393" s="185"/>
      <c r="T393" s="185"/>
    </row>
    <row r="394" spans="1:20" s="20" customFormat="1" ht="11.25" customHeight="1" x14ac:dyDescent="0.2">
      <c r="A394" s="17" t="s">
        <v>492</v>
      </c>
      <c r="B394" s="18">
        <v>76908.041931900007</v>
      </c>
      <c r="C394" s="18">
        <v>16239.351075299999</v>
      </c>
      <c r="D394" s="18">
        <v>24719.427821900001</v>
      </c>
      <c r="E394" s="16">
        <v>52.219307946966978</v>
      </c>
      <c r="F394" s="16"/>
      <c r="G394" s="18">
        <v>197173.33575000006</v>
      </c>
      <c r="H394" s="18">
        <v>43775.675400000007</v>
      </c>
      <c r="I394" s="18">
        <v>58080.153969999992</v>
      </c>
      <c r="J394" s="16">
        <v>32.676774120085838</v>
      </c>
      <c r="L394" s="173"/>
      <c r="M394" s="173"/>
      <c r="N394" s="173"/>
    </row>
    <row r="395" spans="1:20" ht="11.25" customHeight="1" x14ac:dyDescent="0.25">
      <c r="A395" s="9" t="s">
        <v>493</v>
      </c>
      <c r="B395" s="11">
        <v>73919.062345400002</v>
      </c>
      <c r="C395" s="11">
        <v>15476.6616103</v>
      </c>
      <c r="D395" s="11">
        <v>24223.2215985</v>
      </c>
      <c r="E395" s="12">
        <v>56.514513326174978</v>
      </c>
      <c r="F395" s="12"/>
      <c r="G395" s="11">
        <v>176888.56316000005</v>
      </c>
      <c r="H395" s="11">
        <v>38823.935610000008</v>
      </c>
      <c r="I395" s="11">
        <v>54360.290709999994</v>
      </c>
      <c r="J395" s="12">
        <v>40.017465658474464</v>
      </c>
      <c r="L395" s="177"/>
      <c r="M395" s="169"/>
      <c r="N395" s="169"/>
      <c r="O395" s="252"/>
    </row>
    <row r="396" spans="1:20" ht="11.25" customHeight="1" x14ac:dyDescent="0.25">
      <c r="A396" s="9" t="s">
        <v>494</v>
      </c>
      <c r="B396" s="213">
        <v>73389.590795399999</v>
      </c>
      <c r="C396" s="213">
        <v>15334.7901403</v>
      </c>
      <c r="D396" s="213">
        <v>23966.1584635</v>
      </c>
      <c r="E396" s="12">
        <v>56.286184840030302</v>
      </c>
      <c r="F396" s="12"/>
      <c r="G396" s="214">
        <v>176223.76892000006</v>
      </c>
      <c r="H396" s="214">
        <v>38662.586670000004</v>
      </c>
      <c r="I396" s="214">
        <v>54105.325879999997</v>
      </c>
      <c r="J396" s="12">
        <v>39.942333247926967</v>
      </c>
      <c r="L396" s="177"/>
      <c r="M396" s="169"/>
      <c r="N396" s="169"/>
      <c r="O396" s="252"/>
    </row>
    <row r="397" spans="1:20" ht="11.25" customHeight="1" x14ac:dyDescent="0.25">
      <c r="A397" s="9" t="s">
        <v>502</v>
      </c>
      <c r="B397" s="213">
        <v>529.47154999999998</v>
      </c>
      <c r="C397" s="213">
        <v>141.87146999999999</v>
      </c>
      <c r="D397" s="213">
        <v>257.06313499999999</v>
      </c>
      <c r="E397" s="12">
        <v>81.194383197692957</v>
      </c>
      <c r="F397" s="12"/>
      <c r="G397" s="214">
        <v>664.79424000000006</v>
      </c>
      <c r="H397" s="214">
        <v>161.34894</v>
      </c>
      <c r="I397" s="214">
        <v>254.96483000000001</v>
      </c>
      <c r="J397" s="12">
        <v>58.020765429261587</v>
      </c>
      <c r="L397" s="305"/>
      <c r="M397" s="169"/>
      <c r="N397" s="169"/>
      <c r="O397" s="252"/>
    </row>
    <row r="398" spans="1:20" ht="11.25" customHeight="1" x14ac:dyDescent="0.25">
      <c r="A398" s="9" t="s">
        <v>495</v>
      </c>
      <c r="B398" s="213">
        <v>2988.9795865000006</v>
      </c>
      <c r="C398" s="213">
        <v>762.68946500000004</v>
      </c>
      <c r="D398" s="213">
        <v>496.2062234</v>
      </c>
      <c r="E398" s="12">
        <v>-34.939940018707361</v>
      </c>
      <c r="F398" s="12"/>
      <c r="G398" s="214">
        <v>20284.77259</v>
      </c>
      <c r="H398" s="214">
        <v>4951.7397899999996</v>
      </c>
      <c r="I398" s="214">
        <v>3719.8632600000001</v>
      </c>
      <c r="J398" s="12">
        <v>-24.877650729704428</v>
      </c>
      <c r="L398" s="107"/>
      <c r="M398" s="169"/>
      <c r="N398" s="169"/>
      <c r="O398" s="252"/>
    </row>
    <row r="399" spans="1:20" s="20" customFormat="1" ht="11.25" customHeight="1" x14ac:dyDescent="0.25">
      <c r="A399" s="17" t="s">
        <v>491</v>
      </c>
      <c r="B399" s="18">
        <v>151686.2340813</v>
      </c>
      <c r="C399" s="18">
        <v>31642.841381999995</v>
      </c>
      <c r="D399" s="18">
        <v>23586.294734899999</v>
      </c>
      <c r="E399" s="16">
        <v>-25.46088244680503</v>
      </c>
      <c r="F399" s="16"/>
      <c r="G399" s="18">
        <v>219774.48865999997</v>
      </c>
      <c r="H399" s="18">
        <v>49551.078399999999</v>
      </c>
      <c r="I399" s="18">
        <v>34817.700819999998</v>
      </c>
      <c r="J399" s="16">
        <v>-29.733717319056368</v>
      </c>
      <c r="L399" s="184"/>
      <c r="M399" s="167"/>
      <c r="N399" s="167"/>
      <c r="O399" s="22"/>
    </row>
    <row r="400" spans="1:20" ht="11.25" customHeight="1" x14ac:dyDescent="0.2">
      <c r="A400" s="9" t="s">
        <v>488</v>
      </c>
      <c r="B400" s="11">
        <v>144335.95346270001</v>
      </c>
      <c r="C400" s="11">
        <v>30017.346509699993</v>
      </c>
      <c r="D400" s="11">
        <v>22388.739230899999</v>
      </c>
      <c r="E400" s="12">
        <v>-25.413996124990064</v>
      </c>
      <c r="F400" s="12"/>
      <c r="G400" s="11">
        <v>199502.66116999998</v>
      </c>
      <c r="H400" s="11">
        <v>44860.711149999996</v>
      </c>
      <c r="I400" s="11">
        <v>31789.987649999999</v>
      </c>
      <c r="J400" s="12">
        <v>-29.136237845841634</v>
      </c>
    </row>
    <row r="401" spans="1:19" ht="11.25" customHeight="1" x14ac:dyDescent="0.2">
      <c r="A401" s="9" t="s">
        <v>500</v>
      </c>
      <c r="B401" s="213">
        <v>10692.135440500002</v>
      </c>
      <c r="C401" s="213">
        <v>2188.8102600000002</v>
      </c>
      <c r="D401" s="213">
        <v>2822.9450400000001</v>
      </c>
      <c r="E401" s="12">
        <v>28.971665182161559</v>
      </c>
      <c r="F401" s="12"/>
      <c r="G401" s="214">
        <v>15967.57171</v>
      </c>
      <c r="H401" s="214">
        <v>2692.6009899999995</v>
      </c>
      <c r="I401" s="214">
        <v>3759.2844099999998</v>
      </c>
      <c r="J401" s="12">
        <v>39.615354222981267</v>
      </c>
    </row>
    <row r="402" spans="1:19" ht="11.25" customHeight="1" x14ac:dyDescent="0.2">
      <c r="A402" s="9" t="s">
        <v>501</v>
      </c>
      <c r="B402" s="213">
        <v>133643.81802220002</v>
      </c>
      <c r="C402" s="213">
        <v>27828.536249699995</v>
      </c>
      <c r="D402" s="213">
        <v>19565.7941909</v>
      </c>
      <c r="E402" s="12">
        <v>-29.691615774038681</v>
      </c>
      <c r="F402" s="12"/>
      <c r="G402" s="214">
        <v>183535.08945999999</v>
      </c>
      <c r="H402" s="214">
        <v>42168.110159999997</v>
      </c>
      <c r="I402" s="214">
        <v>28030.703239999999</v>
      </c>
      <c r="J402" s="12">
        <v>-33.526299533837118</v>
      </c>
    </row>
    <row r="403" spans="1:19" ht="11.25" customHeight="1" x14ac:dyDescent="0.2">
      <c r="A403" s="9" t="s">
        <v>490</v>
      </c>
      <c r="B403" s="213">
        <v>7350.2806186000007</v>
      </c>
      <c r="C403" s="213">
        <v>1625.4948723000002</v>
      </c>
      <c r="D403" s="213">
        <v>1197.5555040000004</v>
      </c>
      <c r="E403" s="12">
        <v>-26.326712904020752</v>
      </c>
      <c r="F403" s="12"/>
      <c r="G403" s="214">
        <v>20271.82749</v>
      </c>
      <c r="H403" s="214">
        <v>4690.3672500000002</v>
      </c>
      <c r="I403" s="214">
        <v>3027.71317</v>
      </c>
      <c r="J403" s="12">
        <v>-35.448270708439736</v>
      </c>
    </row>
    <row r="404" spans="1:19" s="20" customFormat="1" ht="11.25" customHeight="1" x14ac:dyDescent="0.2">
      <c r="A404" s="17" t="s">
        <v>477</v>
      </c>
      <c r="B404" s="18">
        <v>227711.09385079998</v>
      </c>
      <c r="C404" s="18">
        <v>50700.411619399994</v>
      </c>
      <c r="D404" s="18">
        <v>50216.616799800009</v>
      </c>
      <c r="E404" s="16">
        <v>-0.95422266633998731</v>
      </c>
      <c r="F404" s="16"/>
      <c r="G404" s="18">
        <v>1104487.6968600003</v>
      </c>
      <c r="H404" s="18">
        <v>254541.68181000001</v>
      </c>
      <c r="I404" s="18">
        <v>230728.42265000002</v>
      </c>
      <c r="J404" s="16">
        <v>-9.3553476156314446</v>
      </c>
      <c r="L404" s="173"/>
      <c r="M404" s="173"/>
      <c r="N404" s="173"/>
    </row>
    <row r="405" spans="1:19" ht="11.25" customHeight="1" x14ac:dyDescent="0.2">
      <c r="A405" s="9" t="s">
        <v>499</v>
      </c>
      <c r="B405" s="11">
        <v>226490.80066479999</v>
      </c>
      <c r="C405" s="11">
        <v>50516.655913899995</v>
      </c>
      <c r="D405" s="11">
        <v>49925.34076520001</v>
      </c>
      <c r="E405" s="12">
        <v>-1.1705350205837419</v>
      </c>
      <c r="F405" s="12"/>
      <c r="G405" s="11">
        <v>1098126.0810500002</v>
      </c>
      <c r="H405" s="11">
        <v>253589.05873000002</v>
      </c>
      <c r="I405" s="11">
        <v>229331.58999000004</v>
      </c>
      <c r="J405" s="12">
        <v>-9.5656606249038845</v>
      </c>
    </row>
    <row r="406" spans="1:19" ht="11.25" customHeight="1" x14ac:dyDescent="0.2">
      <c r="A406" s="9" t="s">
        <v>69</v>
      </c>
      <c r="B406" s="213">
        <v>223858.83584889999</v>
      </c>
      <c r="C406" s="213">
        <v>49932.762364999995</v>
      </c>
      <c r="D406" s="213">
        <v>49514.199447200008</v>
      </c>
      <c r="E406" s="12">
        <v>-0.83825307869082621</v>
      </c>
      <c r="F406" s="12"/>
      <c r="G406" s="214">
        <v>1095292.3596700002</v>
      </c>
      <c r="H406" s="214">
        <v>252968.34005000003</v>
      </c>
      <c r="I406" s="214">
        <v>228818.12693000003</v>
      </c>
      <c r="J406" s="12">
        <v>-9.546733443096727</v>
      </c>
    </row>
    <row r="407" spans="1:19" ht="11.25" customHeight="1" x14ac:dyDescent="0.2">
      <c r="A407" s="9" t="s">
        <v>498</v>
      </c>
      <c r="B407" s="213">
        <v>2631.9648158999998</v>
      </c>
      <c r="C407" s="213">
        <v>583.89354890000004</v>
      </c>
      <c r="D407" s="213">
        <v>411.14131800000001</v>
      </c>
      <c r="E407" s="12">
        <v>-29.586254416656729</v>
      </c>
      <c r="F407" s="12"/>
      <c r="G407" s="214">
        <v>2833.72138</v>
      </c>
      <c r="H407" s="214">
        <v>620.71867999999995</v>
      </c>
      <c r="I407" s="214">
        <v>513.46306000000004</v>
      </c>
      <c r="J407" s="12">
        <v>-17.279264094323693</v>
      </c>
    </row>
    <row r="408" spans="1:19" ht="11.25" customHeight="1" x14ac:dyDescent="0.2">
      <c r="A408" s="9" t="s">
        <v>489</v>
      </c>
      <c r="B408" s="213">
        <v>1220.2931859999999</v>
      </c>
      <c r="C408" s="213">
        <v>183.7557055</v>
      </c>
      <c r="D408" s="213">
        <v>291.2760346</v>
      </c>
      <c r="E408" s="12">
        <v>58.512647978704535</v>
      </c>
      <c r="F408" s="12"/>
      <c r="G408" s="214">
        <v>6361.6158100000002</v>
      </c>
      <c r="H408" s="214">
        <v>952.62308000000007</v>
      </c>
      <c r="I408" s="214">
        <v>1396.83266</v>
      </c>
      <c r="J408" s="12">
        <v>46.630150930208401</v>
      </c>
    </row>
    <row r="409" spans="1:19" s="20" customFormat="1" ht="11.25" customHeight="1" x14ac:dyDescent="0.25">
      <c r="A409" s="17" t="s">
        <v>71</v>
      </c>
      <c r="B409" s="308">
        <v>4574.7314649999998</v>
      </c>
      <c r="C409" s="308">
        <v>1244.4329201</v>
      </c>
      <c r="D409" s="308">
        <v>961.74148320000006</v>
      </c>
      <c r="E409" s="16">
        <v>-22.716486548530355</v>
      </c>
      <c r="F409" s="16"/>
      <c r="G409" s="309">
        <v>15295.453490000002</v>
      </c>
      <c r="H409" s="309">
        <v>4168.7645899999998</v>
      </c>
      <c r="I409" s="309">
        <v>3605.0634100000002</v>
      </c>
      <c r="J409" s="16">
        <v>-13.522019961314243</v>
      </c>
      <c r="L409" s="306"/>
      <c r="M409" s="295"/>
      <c r="N409" s="307"/>
      <c r="O409" s="22"/>
      <c r="P409" s="185"/>
      <c r="Q409" s="185"/>
      <c r="R409" s="185"/>
      <c r="S409" s="185"/>
    </row>
    <row r="410" spans="1:19" x14ac:dyDescent="0.2">
      <c r="A410" s="9"/>
      <c r="B410" s="213"/>
      <c r="C410" s="213"/>
      <c r="D410" s="213"/>
      <c r="E410" s="12"/>
      <c r="F410" s="12"/>
      <c r="G410" s="214"/>
      <c r="H410" s="214"/>
      <c r="I410" s="214"/>
      <c r="J410" s="12"/>
      <c r="L410" s="176"/>
    </row>
    <row r="411" spans="1:19" x14ac:dyDescent="0.2">
      <c r="A411" s="9" t="s">
        <v>79</v>
      </c>
      <c r="B411" s="11"/>
      <c r="C411" s="11"/>
      <c r="D411" s="11"/>
      <c r="E411" s="12"/>
      <c r="F411" s="12"/>
      <c r="G411" s="214">
        <v>2788391.679179999</v>
      </c>
      <c r="H411" s="214">
        <v>620271.40895000007</v>
      </c>
      <c r="I411" s="214">
        <v>657274.3756599999</v>
      </c>
      <c r="J411" s="12">
        <v>5.9656089537705412</v>
      </c>
      <c r="L411" s="176"/>
      <c r="M411" s="177"/>
      <c r="N411" s="177"/>
      <c r="O411" s="13"/>
    </row>
    <row r="412" spans="1:19" x14ac:dyDescent="0.2">
      <c r="A412" s="86"/>
      <c r="B412" s="92"/>
      <c r="C412" s="92"/>
      <c r="D412" s="92"/>
      <c r="E412" s="92"/>
      <c r="F412" s="92"/>
      <c r="G412" s="92"/>
      <c r="H412" s="92"/>
      <c r="I412" s="92"/>
      <c r="J412" s="86"/>
      <c r="L412" s="176"/>
    </row>
    <row r="413" spans="1:19" x14ac:dyDescent="0.2">
      <c r="A413" s="9" t="s">
        <v>447</v>
      </c>
      <c r="B413" s="9"/>
      <c r="C413" s="9"/>
      <c r="D413" s="9"/>
      <c r="E413" s="9"/>
      <c r="F413" s="9"/>
      <c r="G413" s="9"/>
      <c r="H413" s="9"/>
      <c r="I413" s="9"/>
      <c r="J413" s="9"/>
      <c r="L413" s="176"/>
    </row>
    <row r="414" spans="1:19" x14ac:dyDescent="0.25">
      <c r="L414" s="176"/>
    </row>
    <row r="415" spans="1:19" ht="20.100000000000001" customHeight="1" x14ac:dyDescent="0.25">
      <c r="A415" s="362" t="s">
        <v>470</v>
      </c>
      <c r="B415" s="362"/>
      <c r="C415" s="362"/>
      <c r="D415" s="362"/>
      <c r="E415" s="362"/>
      <c r="F415" s="362"/>
      <c r="G415" s="362"/>
      <c r="H415" s="362"/>
      <c r="I415" s="362"/>
      <c r="J415" s="362"/>
      <c r="L415" s="176"/>
    </row>
    <row r="416" spans="1:19" ht="20.100000000000001" customHeight="1" x14ac:dyDescent="0.25">
      <c r="A416" s="363" t="s">
        <v>230</v>
      </c>
      <c r="B416" s="363"/>
      <c r="C416" s="363"/>
      <c r="D416" s="363"/>
      <c r="E416" s="363"/>
      <c r="F416" s="363"/>
      <c r="G416" s="363"/>
      <c r="H416" s="363"/>
      <c r="I416" s="363"/>
      <c r="J416" s="363"/>
      <c r="L416" s="176"/>
      <c r="M416" s="177"/>
      <c r="N416" s="177"/>
    </row>
    <row r="417" spans="1:15" s="20" customFormat="1" ht="13.2" x14ac:dyDescent="0.25">
      <c r="A417" s="17"/>
      <c r="B417" s="366" t="s">
        <v>102</v>
      </c>
      <c r="C417" s="366"/>
      <c r="D417" s="366"/>
      <c r="E417" s="366"/>
      <c r="F417" s="314"/>
      <c r="G417" s="366" t="s">
        <v>456</v>
      </c>
      <c r="H417" s="366"/>
      <c r="I417" s="366"/>
      <c r="J417" s="366"/>
      <c r="K417" s="93"/>
      <c r="L417" s="167"/>
      <c r="M417" s="167"/>
      <c r="N417" s="167"/>
      <c r="O417" s="93"/>
    </row>
    <row r="418" spans="1:15" s="20" customFormat="1" ht="13.2" x14ac:dyDescent="0.25">
      <c r="A418" s="17" t="s">
        <v>262</v>
      </c>
      <c r="B418" s="368">
        <v>2018</v>
      </c>
      <c r="C418" s="367" t="s">
        <v>506</v>
      </c>
      <c r="D418" s="367"/>
      <c r="E418" s="367"/>
      <c r="F418" s="314"/>
      <c r="G418" s="368">
        <v>2018</v>
      </c>
      <c r="H418" s="367" t="s">
        <v>506</v>
      </c>
      <c r="I418" s="367"/>
      <c r="J418" s="367"/>
      <c r="K418" s="93"/>
      <c r="L418" s="167"/>
      <c r="M418" s="173"/>
      <c r="N418" s="173"/>
    </row>
    <row r="419" spans="1:15" s="20" customFormat="1" ht="13.2" x14ac:dyDescent="0.25">
      <c r="A419" s="125"/>
      <c r="B419" s="369"/>
      <c r="C419" s="263">
        <v>2018</v>
      </c>
      <c r="D419" s="263">
        <v>2019</v>
      </c>
      <c r="E419" s="315" t="s">
        <v>518</v>
      </c>
      <c r="F419" s="127"/>
      <c r="G419" s="369"/>
      <c r="H419" s="263">
        <v>2018</v>
      </c>
      <c r="I419" s="263">
        <v>2019</v>
      </c>
      <c r="J419" s="315" t="s">
        <v>518</v>
      </c>
      <c r="L419" s="167"/>
      <c r="M419" s="173"/>
      <c r="N419" s="173"/>
    </row>
    <row r="420" spans="1:15" s="20" customFormat="1" ht="13.2" x14ac:dyDescent="0.25">
      <c r="A420" s="17"/>
      <c r="B420" s="17"/>
      <c r="C420" s="262"/>
      <c r="D420" s="262"/>
      <c r="E420" s="314"/>
      <c r="F420" s="314"/>
      <c r="G420" s="17"/>
      <c r="H420" s="262"/>
      <c r="I420" s="262"/>
      <c r="J420" s="314"/>
      <c r="L420" s="167"/>
      <c r="M420" s="173"/>
      <c r="N420" s="173"/>
    </row>
    <row r="421" spans="1:15" s="20" customFormat="1" ht="13.2" x14ac:dyDescent="0.25">
      <c r="A421" s="17" t="s">
        <v>417</v>
      </c>
      <c r="B421" s="17"/>
      <c r="C421" s="262"/>
      <c r="D421" s="262"/>
      <c r="E421" s="314"/>
      <c r="F421" s="314"/>
      <c r="G421" s="18">
        <v>1754525.3579299997</v>
      </c>
      <c r="H421" s="18">
        <v>369386.76281000004</v>
      </c>
      <c r="I421" s="18">
        <v>379470.65641</v>
      </c>
      <c r="J421" s="16">
        <v>2.7299011808895841</v>
      </c>
      <c r="L421" s="167"/>
      <c r="M421" s="173"/>
      <c r="N421" s="173"/>
    </row>
    <row r="422" spans="1:15" s="20" customFormat="1" ht="13.2" x14ac:dyDescent="0.25">
      <c r="A422" s="17"/>
      <c r="B422" s="17"/>
      <c r="C422" s="262"/>
      <c r="D422" s="262"/>
      <c r="E422" s="314"/>
      <c r="F422" s="314"/>
      <c r="G422" s="17"/>
      <c r="H422" s="262"/>
      <c r="I422" s="262"/>
      <c r="J422" s="314"/>
      <c r="L422" s="167"/>
      <c r="M422" s="173"/>
      <c r="N422" s="173"/>
    </row>
    <row r="423" spans="1:15" s="21" customFormat="1" ht="13.2" x14ac:dyDescent="0.25">
      <c r="A423" s="88" t="s">
        <v>261</v>
      </c>
      <c r="B423" s="88"/>
      <c r="C423" s="88"/>
      <c r="D423" s="88"/>
      <c r="E423" s="88"/>
      <c r="F423" s="88"/>
      <c r="G423" s="88">
        <v>978874.49230000004</v>
      </c>
      <c r="H423" s="88">
        <v>189259.0405</v>
      </c>
      <c r="I423" s="88">
        <v>193259.13773000002</v>
      </c>
      <c r="J423" s="16">
        <v>2.1135567523919718</v>
      </c>
      <c r="L423" s="167"/>
      <c r="M423" s="208"/>
      <c r="N423" s="208"/>
    </row>
    <row r="424" spans="1:15" ht="13.2" x14ac:dyDescent="0.25">
      <c r="A424" s="85"/>
      <c r="B424" s="205"/>
      <c r="C424" s="90"/>
      <c r="E424" s="90"/>
      <c r="F424" s="90"/>
      <c r="G424" s="90"/>
      <c r="I424" s="94"/>
      <c r="J424" s="12"/>
      <c r="L424" s="167"/>
    </row>
    <row r="425" spans="1:15" s="20" customFormat="1" ht="13.2" x14ac:dyDescent="0.25">
      <c r="A425" s="93" t="s">
        <v>182</v>
      </c>
      <c r="B425" s="21">
        <v>1165816.6147094001</v>
      </c>
      <c r="C425" s="21">
        <v>243835.92209840001</v>
      </c>
      <c r="D425" s="21">
        <v>196027.1129749</v>
      </c>
      <c r="E425" s="16">
        <v>-19.606958938645121</v>
      </c>
      <c r="F425" s="21"/>
      <c r="G425" s="21">
        <v>449109.58361999999</v>
      </c>
      <c r="H425" s="21">
        <v>86153.711740000013</v>
      </c>
      <c r="I425" s="21">
        <v>77686.316300000006</v>
      </c>
      <c r="J425" s="16">
        <v>-9.828242183637343</v>
      </c>
      <c r="L425" s="167"/>
      <c r="M425" s="173"/>
      <c r="N425" s="173"/>
    </row>
    <row r="426" spans="1:15" ht="13.2" x14ac:dyDescent="0.25">
      <c r="A426" s="85" t="s">
        <v>183</v>
      </c>
      <c r="B426" s="95">
        <v>519874.62029190006</v>
      </c>
      <c r="C426" s="95">
        <v>95123.141539999997</v>
      </c>
      <c r="D426" s="95">
        <v>74421.405877400015</v>
      </c>
      <c r="E426" s="12">
        <v>-21.763090797305878</v>
      </c>
      <c r="F426" s="95"/>
      <c r="G426" s="95">
        <v>163855.23112999997</v>
      </c>
      <c r="H426" s="95">
        <v>27911.557990000001</v>
      </c>
      <c r="I426" s="95">
        <v>24823.412179999999</v>
      </c>
      <c r="J426" s="12">
        <v>-11.064039531961654</v>
      </c>
      <c r="L426" s="169"/>
    </row>
    <row r="427" spans="1:15" ht="13.2" x14ac:dyDescent="0.25">
      <c r="A427" s="85" t="s">
        <v>184</v>
      </c>
      <c r="B427" s="95">
        <v>129697.026</v>
      </c>
      <c r="C427" s="95">
        <v>28837.852999999999</v>
      </c>
      <c r="D427" s="95">
        <v>15444.822</v>
      </c>
      <c r="E427" s="12">
        <v>-46.442538562076727</v>
      </c>
      <c r="F427" s="95"/>
      <c r="G427" s="95">
        <v>46273.215490000002</v>
      </c>
      <c r="H427" s="95">
        <v>9956.7610199999999</v>
      </c>
      <c r="I427" s="95">
        <v>4679.8409299999994</v>
      </c>
      <c r="J427" s="12">
        <v>-52.99836040455655</v>
      </c>
      <c r="L427" s="169"/>
    </row>
    <row r="428" spans="1:15" x14ac:dyDescent="0.2">
      <c r="A428" s="85" t="s">
        <v>418</v>
      </c>
      <c r="B428" s="95">
        <v>70678.663665200002</v>
      </c>
      <c r="C428" s="95">
        <v>20745.527292300001</v>
      </c>
      <c r="D428" s="95">
        <v>19242.366000000002</v>
      </c>
      <c r="E428" s="12">
        <v>-7.2457126354070596</v>
      </c>
      <c r="F428" s="95"/>
      <c r="G428" s="95">
        <v>22650.610210000003</v>
      </c>
      <c r="H428" s="95">
        <v>7012.8166700000002</v>
      </c>
      <c r="I428" s="95">
        <v>5986.2127599999994</v>
      </c>
      <c r="J428" s="12">
        <v>-14.638966884614149</v>
      </c>
      <c r="L428" s="177"/>
    </row>
    <row r="429" spans="1:15" x14ac:dyDescent="0.2">
      <c r="A429" s="85" t="s">
        <v>419</v>
      </c>
      <c r="B429" s="95">
        <v>42959.981110000008</v>
      </c>
      <c r="C429" s="95">
        <v>9161.2653900000005</v>
      </c>
      <c r="D429" s="95">
        <v>7779.5371500000001</v>
      </c>
      <c r="E429" s="12">
        <v>-15.082285919892996</v>
      </c>
      <c r="F429" s="95"/>
      <c r="G429" s="95">
        <v>19952.626029999999</v>
      </c>
      <c r="H429" s="95">
        <v>4339.4480400000002</v>
      </c>
      <c r="I429" s="95">
        <v>3910.58995</v>
      </c>
      <c r="J429" s="12">
        <v>-9.8827797002496283</v>
      </c>
      <c r="L429" s="14"/>
      <c r="M429" s="14"/>
      <c r="N429" s="14"/>
    </row>
    <row r="430" spans="1:15" x14ac:dyDescent="0.2">
      <c r="A430" s="85" t="s">
        <v>420</v>
      </c>
      <c r="B430" s="95">
        <v>128605.427171</v>
      </c>
      <c r="C430" s="95">
        <v>22797.533159000002</v>
      </c>
      <c r="D430" s="95">
        <v>23400.417000000001</v>
      </c>
      <c r="E430" s="12">
        <v>2.6445134953646914</v>
      </c>
      <c r="F430" s="95"/>
      <c r="G430" s="95">
        <v>63735.019559999993</v>
      </c>
      <c r="H430" s="95">
        <v>10856.13823</v>
      </c>
      <c r="I430" s="95">
        <v>11505.793689999999</v>
      </c>
      <c r="J430" s="12">
        <v>5.9842224392899794</v>
      </c>
      <c r="L430" s="14"/>
      <c r="M430" s="14"/>
      <c r="N430" s="14"/>
    </row>
    <row r="431" spans="1:15" x14ac:dyDescent="0.2">
      <c r="A431" s="85" t="s">
        <v>185</v>
      </c>
      <c r="B431" s="95">
        <v>274000.89647129999</v>
      </c>
      <c r="C431" s="95">
        <v>67170.601717099998</v>
      </c>
      <c r="D431" s="95">
        <v>55738.564947499995</v>
      </c>
      <c r="E431" s="12">
        <v>-17.019405033392289</v>
      </c>
      <c r="F431" s="95"/>
      <c r="G431" s="95">
        <v>132642.8812</v>
      </c>
      <c r="H431" s="95">
        <v>26076.989790000003</v>
      </c>
      <c r="I431" s="95">
        <v>26780.466790000002</v>
      </c>
      <c r="J431" s="12">
        <v>2.6976925084726275</v>
      </c>
      <c r="L431" s="14"/>
      <c r="M431" s="14"/>
      <c r="N431" s="14"/>
    </row>
    <row r="432" spans="1:15" x14ac:dyDescent="0.2">
      <c r="A432" s="85"/>
      <c r="B432" s="90"/>
      <c r="C432" s="90"/>
      <c r="D432" s="90"/>
      <c r="E432" s="12"/>
      <c r="F432" s="90"/>
      <c r="G432" s="90"/>
      <c r="H432" s="90"/>
      <c r="I432" s="96"/>
      <c r="J432" s="12"/>
      <c r="L432" s="14"/>
      <c r="M432" s="14"/>
      <c r="N432" s="14"/>
    </row>
    <row r="433" spans="1:14" s="20" customFormat="1" ht="11.4" x14ac:dyDescent="0.2">
      <c r="A433" s="93" t="s">
        <v>334</v>
      </c>
      <c r="B433" s="21">
        <v>51169.029043400005</v>
      </c>
      <c r="C433" s="21">
        <v>10138.492767600001</v>
      </c>
      <c r="D433" s="21">
        <v>11471.691715299999</v>
      </c>
      <c r="E433" s="16">
        <v>13.149873243097417</v>
      </c>
      <c r="F433" s="21"/>
      <c r="G433" s="21">
        <v>324286.19465999998</v>
      </c>
      <c r="H433" s="21">
        <v>48312.438469999994</v>
      </c>
      <c r="I433" s="21">
        <v>61966.596390000006</v>
      </c>
      <c r="J433" s="16">
        <v>28.262199864903693</v>
      </c>
    </row>
    <row r="434" spans="1:14" x14ac:dyDescent="0.2">
      <c r="A434" s="85" t="s">
        <v>178</v>
      </c>
      <c r="B434" s="13">
        <v>10669.2375144</v>
      </c>
      <c r="C434" s="95">
        <v>2395.1767977</v>
      </c>
      <c r="D434" s="95">
        <v>2826.1171734999998</v>
      </c>
      <c r="E434" s="12">
        <v>17.992006945533873</v>
      </c>
      <c r="F434" s="13"/>
      <c r="G434" s="95">
        <v>73181.882919999989</v>
      </c>
      <c r="H434" s="95">
        <v>14364.03896</v>
      </c>
      <c r="I434" s="95">
        <v>19841.077000000001</v>
      </c>
      <c r="J434" s="12">
        <v>38.130208747359205</v>
      </c>
      <c r="L434" s="14"/>
      <c r="M434" s="14"/>
      <c r="N434" s="14"/>
    </row>
    <row r="435" spans="1:14" x14ac:dyDescent="0.2">
      <c r="A435" s="85" t="s">
        <v>179</v>
      </c>
      <c r="B435" s="13">
        <v>7708.1821000999998</v>
      </c>
      <c r="C435" s="95">
        <v>1341.2945472000001</v>
      </c>
      <c r="D435" s="95">
        <v>1735.526237</v>
      </c>
      <c r="E435" s="12">
        <v>29.391880450343479</v>
      </c>
      <c r="F435" s="95"/>
      <c r="G435" s="95">
        <v>78051.781019999995</v>
      </c>
      <c r="H435" s="95">
        <v>12199.42663</v>
      </c>
      <c r="I435" s="95">
        <v>18397.75606</v>
      </c>
      <c r="J435" s="12">
        <v>50.808366802727363</v>
      </c>
      <c r="L435" s="14"/>
      <c r="M435" s="14"/>
      <c r="N435" s="14"/>
    </row>
    <row r="436" spans="1:14" x14ac:dyDescent="0.2">
      <c r="A436" s="85" t="s">
        <v>180</v>
      </c>
      <c r="B436" s="13">
        <v>8310.5092931999989</v>
      </c>
      <c r="C436" s="95">
        <v>1657.0923858000001</v>
      </c>
      <c r="D436" s="95">
        <v>1414.2693756000001</v>
      </c>
      <c r="E436" s="12">
        <v>-14.653558985654954</v>
      </c>
      <c r="F436" s="95"/>
      <c r="G436" s="95">
        <v>79134.095779999989</v>
      </c>
      <c r="H436" s="95">
        <v>8985.0236100000002</v>
      </c>
      <c r="I436" s="95">
        <v>10586.385409999999</v>
      </c>
      <c r="J436" s="12">
        <v>17.822566411709161</v>
      </c>
      <c r="L436" s="14"/>
      <c r="M436" s="14"/>
      <c r="N436" s="14"/>
    </row>
    <row r="437" spans="1:14" x14ac:dyDescent="0.2">
      <c r="A437" s="85" t="s">
        <v>181</v>
      </c>
      <c r="B437" s="13">
        <v>24481.100135700006</v>
      </c>
      <c r="C437" s="95">
        <v>4744.9290369</v>
      </c>
      <c r="D437" s="95">
        <v>5495.7789291999998</v>
      </c>
      <c r="E437" s="12">
        <v>15.824259677243816</v>
      </c>
      <c r="F437" s="95"/>
      <c r="G437" s="95">
        <v>93918.434940000006</v>
      </c>
      <c r="H437" s="95">
        <v>12763.949269999999</v>
      </c>
      <c r="I437" s="95">
        <v>13141.377919999999</v>
      </c>
      <c r="J437" s="12">
        <v>2.9569895807020714</v>
      </c>
      <c r="L437" s="14"/>
      <c r="M437" s="14"/>
      <c r="N437" s="14"/>
    </row>
    <row r="438" spans="1:14" x14ac:dyDescent="0.2">
      <c r="A438" s="85"/>
      <c r="B438" s="95"/>
      <c r="C438" s="95"/>
      <c r="D438" s="95"/>
      <c r="E438" s="12"/>
      <c r="F438" s="95"/>
      <c r="G438" s="95"/>
      <c r="H438" s="95"/>
      <c r="I438" s="95"/>
      <c r="J438" s="12"/>
      <c r="L438" s="14"/>
      <c r="M438" s="14"/>
      <c r="N438" s="14"/>
    </row>
    <row r="439" spans="1:14" s="20" customFormat="1" x14ac:dyDescent="0.2">
      <c r="A439" s="93" t="s">
        <v>186</v>
      </c>
      <c r="B439" s="21">
        <v>3879.8612991999998</v>
      </c>
      <c r="C439" s="21">
        <v>1667.9369179999999</v>
      </c>
      <c r="D439" s="21">
        <v>510.6701357</v>
      </c>
      <c r="E439" s="16">
        <v>-69.383126532606667</v>
      </c>
      <c r="F439" s="21"/>
      <c r="G439" s="21">
        <v>151763.47743999999</v>
      </c>
      <c r="H439" s="21">
        <v>42784.78469</v>
      </c>
      <c r="I439" s="21">
        <v>41033.375449999992</v>
      </c>
      <c r="J439" s="16">
        <v>-4.0935329058915784</v>
      </c>
    </row>
    <row r="440" spans="1:14" x14ac:dyDescent="0.2">
      <c r="A440" s="85" t="s">
        <v>187</v>
      </c>
      <c r="B440" s="95">
        <v>1398.3365303</v>
      </c>
      <c r="C440" s="95">
        <v>499.84187629999997</v>
      </c>
      <c r="D440" s="95">
        <v>260.32732320000002</v>
      </c>
      <c r="E440" s="12">
        <v>-47.918064583337504</v>
      </c>
      <c r="F440" s="95"/>
      <c r="G440" s="95">
        <v>24120.541459999997</v>
      </c>
      <c r="H440" s="95">
        <v>9566.8580099999999</v>
      </c>
      <c r="I440" s="95">
        <v>5446.165</v>
      </c>
      <c r="J440" s="12">
        <v>-43.072584600845353</v>
      </c>
      <c r="L440" s="14"/>
      <c r="M440" s="14"/>
      <c r="N440" s="14"/>
    </row>
    <row r="441" spans="1:14" x14ac:dyDescent="0.2">
      <c r="A441" s="85" t="s">
        <v>188</v>
      </c>
      <c r="B441" s="95">
        <v>373.26880929999999</v>
      </c>
      <c r="C441" s="95">
        <v>38.5348842</v>
      </c>
      <c r="D441" s="95">
        <v>44.003946699999993</v>
      </c>
      <c r="E441" s="12">
        <v>14.192497560431221</v>
      </c>
      <c r="F441" s="95"/>
      <c r="G441" s="95">
        <v>74603.284909999988</v>
      </c>
      <c r="H441" s="95">
        <v>21705.643189999999</v>
      </c>
      <c r="I441" s="95">
        <v>21763.898299999997</v>
      </c>
      <c r="J441" s="12">
        <v>0.26838693279007941</v>
      </c>
      <c r="L441" s="14"/>
      <c r="M441" s="14"/>
      <c r="N441" s="14"/>
    </row>
    <row r="442" spans="1:14" x14ac:dyDescent="0.2">
      <c r="A442" s="85" t="s">
        <v>421</v>
      </c>
      <c r="B442" s="95">
        <v>2108.2559595999996</v>
      </c>
      <c r="C442" s="95">
        <v>1129.5601575000001</v>
      </c>
      <c r="D442" s="95">
        <v>206.33886580000001</v>
      </c>
      <c r="E442" s="12">
        <v>-81.732813039663185</v>
      </c>
      <c r="F442" s="95"/>
      <c r="G442" s="95">
        <v>53039.651069999993</v>
      </c>
      <c r="H442" s="95">
        <v>11512.283489999998</v>
      </c>
      <c r="I442" s="95">
        <v>13823.312149999998</v>
      </c>
      <c r="J442" s="12">
        <v>20.074459267854607</v>
      </c>
      <c r="L442" s="14"/>
      <c r="M442" s="14"/>
      <c r="N442" s="14"/>
    </row>
    <row r="443" spans="1:14" x14ac:dyDescent="0.2">
      <c r="A443" s="85"/>
      <c r="B443" s="90"/>
      <c r="C443" s="90"/>
      <c r="D443" s="90"/>
      <c r="E443" s="12"/>
      <c r="F443" s="90"/>
      <c r="G443" s="90"/>
      <c r="H443" s="90"/>
      <c r="I443" s="95"/>
      <c r="J443" s="12"/>
      <c r="L443" s="14"/>
      <c r="M443" s="14"/>
      <c r="N443" s="14"/>
    </row>
    <row r="444" spans="1:14" s="20" customFormat="1" x14ac:dyDescent="0.2">
      <c r="A444" s="93" t="s">
        <v>363</v>
      </c>
      <c r="B444" s="21"/>
      <c r="C444" s="21"/>
      <c r="D444" s="21"/>
      <c r="E444" s="16"/>
      <c r="F444" s="21"/>
      <c r="G444" s="21">
        <v>53715.236579999997</v>
      </c>
      <c r="H444" s="21">
        <v>12008.105599999997</v>
      </c>
      <c r="I444" s="21">
        <v>12572.849589999998</v>
      </c>
      <c r="J444" s="16">
        <v>4.7030231812751566</v>
      </c>
    </row>
    <row r="445" spans="1:14" ht="20.399999999999999" x14ac:dyDescent="0.2">
      <c r="A445" s="97" t="s">
        <v>189</v>
      </c>
      <c r="B445" s="95">
        <v>886.98088359999997</v>
      </c>
      <c r="C445" s="95">
        <v>229.31913559999992</v>
      </c>
      <c r="D445" s="95">
        <v>187.69345680000004</v>
      </c>
      <c r="E445" s="12">
        <v>-18.151855793058331</v>
      </c>
      <c r="F445" s="95"/>
      <c r="G445" s="95">
        <v>21329.392489999995</v>
      </c>
      <c r="H445" s="95">
        <v>5061.6174499999997</v>
      </c>
      <c r="I445" s="95">
        <v>4795.8219699999991</v>
      </c>
      <c r="J445" s="12">
        <v>-5.2511965320492777</v>
      </c>
    </row>
    <row r="446" spans="1:14" x14ac:dyDescent="0.2">
      <c r="A446" s="85" t="s">
        <v>190</v>
      </c>
      <c r="B446" s="95">
        <v>13741.663477500006</v>
      </c>
      <c r="C446" s="95">
        <v>2933.7263641999998</v>
      </c>
      <c r="D446" s="95">
        <v>3355.5930429</v>
      </c>
      <c r="E446" s="12">
        <v>14.37989186203599</v>
      </c>
      <c r="F446" s="95"/>
      <c r="G446" s="95">
        <v>32385.844089999999</v>
      </c>
      <c r="H446" s="95">
        <v>6946.4881499999974</v>
      </c>
      <c r="I446" s="95">
        <v>7777.0276199999998</v>
      </c>
      <c r="J446" s="12">
        <v>11.956249720227376</v>
      </c>
    </row>
    <row r="447" spans="1:14" x14ac:dyDescent="0.2">
      <c r="A447" s="85"/>
      <c r="B447" s="90"/>
      <c r="C447" s="90"/>
      <c r="D447" s="90"/>
      <c r="E447" s="12"/>
      <c r="F447" s="90"/>
      <c r="G447" s="90"/>
      <c r="H447" s="90"/>
      <c r="J447" s="12"/>
    </row>
    <row r="448" spans="1:14" s="21" customFormat="1" x14ac:dyDescent="0.2">
      <c r="A448" s="88" t="s">
        <v>408</v>
      </c>
      <c r="B448" s="88"/>
      <c r="C448" s="88"/>
      <c r="D448" s="88"/>
      <c r="E448" s="16"/>
      <c r="F448" s="88"/>
      <c r="G448" s="88">
        <v>775650.86562999967</v>
      </c>
      <c r="H448" s="88">
        <v>180127.72231000004</v>
      </c>
      <c r="I448" s="88">
        <v>186211.51867999998</v>
      </c>
      <c r="J448" s="16">
        <v>3.377490311863113</v>
      </c>
      <c r="L448" s="208"/>
      <c r="M448" s="208"/>
      <c r="N448" s="208"/>
    </row>
    <row r="449" spans="1:10" x14ac:dyDescent="0.2">
      <c r="A449" s="85" t="s">
        <v>191</v>
      </c>
      <c r="B449" s="95">
        <v>4951</v>
      </c>
      <c r="C449" s="95">
        <v>1163</v>
      </c>
      <c r="D449" s="95">
        <v>4989.21</v>
      </c>
      <c r="E449" s="12">
        <v>328.99484092863281</v>
      </c>
      <c r="F449" s="95"/>
      <c r="G449" s="95">
        <v>115138.86101000001</v>
      </c>
      <c r="H449" s="95">
        <v>24855.626620000003</v>
      </c>
      <c r="I449" s="95">
        <v>23138.788669999998</v>
      </c>
      <c r="J449" s="12">
        <v>-6.9072406672642757</v>
      </c>
    </row>
    <row r="450" spans="1:10" x14ac:dyDescent="0.2">
      <c r="A450" s="85" t="s">
        <v>192</v>
      </c>
      <c r="B450" s="95">
        <v>139</v>
      </c>
      <c r="C450" s="95">
        <v>63</v>
      </c>
      <c r="D450" s="95">
        <v>86</v>
      </c>
      <c r="E450" s="12">
        <v>36.507936507936506</v>
      </c>
      <c r="F450" s="95"/>
      <c r="G450" s="95">
        <v>6953.7257499999987</v>
      </c>
      <c r="H450" s="95">
        <v>2111.9322099999999</v>
      </c>
      <c r="I450" s="95">
        <v>2796.2159500000002</v>
      </c>
      <c r="J450" s="12">
        <v>32.400838282588637</v>
      </c>
    </row>
    <row r="451" spans="1:10" ht="11.25" customHeight="1" x14ac:dyDescent="0.2">
      <c r="A451" s="97" t="s">
        <v>193</v>
      </c>
      <c r="B451" s="95">
        <v>0</v>
      </c>
      <c r="C451" s="95">
        <v>0</v>
      </c>
      <c r="D451" s="95">
        <v>0</v>
      </c>
      <c r="E451" s="12" t="s">
        <v>521</v>
      </c>
      <c r="F451" s="95"/>
      <c r="G451" s="95">
        <v>0</v>
      </c>
      <c r="H451" s="95">
        <v>0</v>
      </c>
      <c r="I451" s="95">
        <v>0</v>
      </c>
      <c r="J451" s="12" t="s">
        <v>521</v>
      </c>
    </row>
    <row r="452" spans="1:10" x14ac:dyDescent="0.2">
      <c r="A452" s="85" t="s">
        <v>194</v>
      </c>
      <c r="B452" s="90"/>
      <c r="C452" s="90"/>
      <c r="D452" s="90"/>
      <c r="E452" s="12"/>
      <c r="F452" s="90"/>
      <c r="G452" s="95">
        <v>653558.27886999969</v>
      </c>
      <c r="H452" s="95">
        <v>153160.16348000005</v>
      </c>
      <c r="I452" s="95">
        <v>160276.51405999999</v>
      </c>
      <c r="J452" s="12">
        <v>4.6463456412601829</v>
      </c>
    </row>
    <row r="453" spans="1:10" x14ac:dyDescent="0.2">
      <c r="B453" s="95"/>
      <c r="C453" s="95"/>
      <c r="D453" s="95"/>
      <c r="F453" s="90"/>
      <c r="G453" s="90"/>
      <c r="H453" s="90"/>
      <c r="I453" s="95"/>
    </row>
    <row r="454" spans="1:10" x14ac:dyDescent="0.25">
      <c r="A454" s="98"/>
      <c r="B454" s="98"/>
      <c r="C454" s="99"/>
      <c r="D454" s="99"/>
      <c r="E454" s="99"/>
      <c r="F454" s="99"/>
      <c r="G454" s="99"/>
      <c r="H454" s="99"/>
      <c r="I454" s="99"/>
      <c r="J454" s="99"/>
    </row>
    <row r="455" spans="1:10" ht="11.4" x14ac:dyDescent="0.2">
      <c r="A455" s="9" t="s">
        <v>448</v>
      </c>
      <c r="B455" s="90"/>
      <c r="C455" s="90"/>
      <c r="E455" s="90"/>
      <c r="F455" s="90"/>
      <c r="G455" s="90"/>
      <c r="I455" s="94"/>
      <c r="J455" s="90"/>
    </row>
  </sheetData>
  <mergeCells count="89">
    <mergeCell ref="B284:B285"/>
    <mergeCell ref="G284:G285"/>
    <mergeCell ref="B323:B324"/>
    <mergeCell ref="G323:G324"/>
    <mergeCell ref="B363:B364"/>
    <mergeCell ref="G363:G36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41:J41"/>
    <mergeCell ref="A128:J128"/>
    <mergeCell ref="A129:J129"/>
    <mergeCell ref="A320:J320"/>
    <mergeCell ref="A321:J321"/>
    <mergeCell ref="B322:E322"/>
    <mergeCell ref="G322:J322"/>
    <mergeCell ref="C284:E284"/>
    <mergeCell ref="H284:J284"/>
    <mergeCell ref="A281:J281"/>
    <mergeCell ref="A282:J282"/>
    <mergeCell ref="B283:E283"/>
    <mergeCell ref="G283:J283"/>
    <mergeCell ref="A232:J232"/>
    <mergeCell ref="A193:J193"/>
    <mergeCell ref="A194:J194"/>
    <mergeCell ref="C196:E196"/>
    <mergeCell ref="B417:E417"/>
    <mergeCell ref="G417:J417"/>
    <mergeCell ref="C323:E323"/>
    <mergeCell ref="H323:J323"/>
    <mergeCell ref="C418:E418"/>
    <mergeCell ref="H418:J418"/>
    <mergeCell ref="A360:J360"/>
    <mergeCell ref="C363:E363"/>
    <mergeCell ref="H363:J363"/>
    <mergeCell ref="B362:E362"/>
    <mergeCell ref="G362:J362"/>
    <mergeCell ref="A415:J415"/>
    <mergeCell ref="A416:J416"/>
    <mergeCell ref="A361:J361"/>
    <mergeCell ref="B418:B419"/>
    <mergeCell ref="G418:G419"/>
  </mergeCells>
  <phoneticPr fontId="0" type="noConversion"/>
  <printOptions horizontalCentered="1" verticalCentered="1"/>
  <pageMargins left="1.3385826771653544" right="0.78740157480314965" top="0.51181102362204722" bottom="0.78740157480314965" header="0" footer="0.59055118110236227"/>
  <pageSetup scale="76" orientation="landscape" r:id="rId1"/>
  <headerFooter alignWithMargins="0">
    <oddFooter>&amp;C&amp;P</oddFooter>
  </headerFooter>
  <rowBreaks count="10" manualBreakCount="10">
    <brk id="41" max="9" man="1"/>
    <brk id="95" max="9" man="1"/>
    <brk id="127" max="16383" man="1"/>
    <brk id="157" max="16383" man="1"/>
    <brk id="192" max="16383" man="1"/>
    <brk id="230" max="16383" man="1"/>
    <brk id="280" max="16383" man="1"/>
    <brk id="319" max="9" man="1"/>
    <brk id="359" max="16383" man="1"/>
    <brk id="41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election activeCell="F14" sqref="F14"/>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row>
    <row r="3" spans="2:11" x14ac:dyDescent="0.25">
      <c r="B3" t="s">
        <v>411</v>
      </c>
      <c r="C3" t="s">
        <v>412</v>
      </c>
      <c r="D3" s="107" t="s">
        <v>413</v>
      </c>
      <c r="E3" s="107" t="s">
        <v>414</v>
      </c>
      <c r="F3" t="s">
        <v>415</v>
      </c>
      <c r="G3" t="s">
        <v>234</v>
      </c>
      <c r="H3" t="s">
        <v>223</v>
      </c>
      <c r="I3" t="s">
        <v>153</v>
      </c>
      <c r="J3" t="s">
        <v>255</v>
      </c>
    </row>
    <row r="4" spans="2:11" x14ac:dyDescent="0.25">
      <c r="B4" t="str">
        <f ca="1">"Participación enero - "&amp;LOWER(TEXT(TODAY()-20,"mmmm"))&amp;" "&amp;YEAR(TODAY())</f>
        <v>Participación enero - marzo 2019</v>
      </c>
      <c r="C4" t="str">
        <f ca="1">"Participación enero - "&amp;LOWER(TEXT(TODAY()-20,"mmmm"))&amp;" "&amp;YEAR(TODAY())</f>
        <v>Participación enero - marzo 2019</v>
      </c>
      <c r="D4" t="str">
        <f ca="1">"Participación enero - "&amp;LOWER(TEXT(TODAY()-20,"mmmm"))&amp;" "&amp;YEAR(TODAY())</f>
        <v>Participación enero - marzo 2019</v>
      </c>
      <c r="E4" t="str">
        <f ca="1">"Participación enero - "&amp;LOWER(TEXT(TODAY()-20,"mmmm"))&amp;" "&amp;YEAR(TODAY())</f>
        <v>Participación enero - marzo 2019</v>
      </c>
      <c r="F4" t="str">
        <f ca="1">"Miles de dólares  enero - "&amp;LOWER(TEXT(TODAY()-20,"mmmm"))&amp;" "&amp;YEAR(TODAY())</f>
        <v>Miles de dólares  enero - marzo 2019</v>
      </c>
      <c r="G4" t="str">
        <f ca="1">"Miles de dólares  enero - "&amp;LOWER(TEXT(TODAY()-20,"mmmm"))&amp;" "&amp;YEAR(TODAY())</f>
        <v>Miles de dólares  enero - marzo 2019</v>
      </c>
      <c r="H4" t="str">
        <f ca="1">"Miles de dólares  enero - "&amp;LOWER(TEXT(TODAY()-20,"mmmm"))&amp;" "&amp;YEAR(TODAY())</f>
        <v>Miles de dólares  enero - marzo 2019</v>
      </c>
      <c r="I4" t="str">
        <f ca="1">"Miles de dólares  enero - "&amp;LOWER(TEXT(TODAY()-20,"mmmm"))&amp;" "&amp;YEAR(TODAY())</f>
        <v>Miles de dólares  enero - marzo 2019</v>
      </c>
      <c r="J4" t="str">
        <f ca="1">"Millones de dólares  enero - "&amp;LOWER(TEXT(TODAY()-20,"mmmm"))&amp;" "&amp;YEAR(TODAY())</f>
        <v>Millones de dólares  enero - marzo 2019</v>
      </c>
    </row>
    <row r="5" spans="2:11" s="231" customFormat="1" ht="118.8" x14ac:dyDescent="0.25">
      <c r="B5" s="260" t="str">
        <f ca="1">CONCATENATE(B2,CHAR(10),B3,CHAR(10),B4)</f>
        <v>Gráfico  Nº 5
Exportaciones silvoagropecuarias por clase
Participación enero - marzo 2019</v>
      </c>
      <c r="C5" s="260" t="str">
        <f ca="1">CONCATENATE(C2,CHAR(10),C3,CHAR(10),C4)</f>
        <v>Gráfico  Nº 6
Exportaciones silvoagropecuarias por sector
Participación enero - marzo 2019</v>
      </c>
      <c r="D5" s="260" t="str">
        <f ca="1">CONCATENATE(D2,CHAR(10),D3,CHAR(10),D4)</f>
        <v>Gráfico  Nº 7
Exportación de productos silvoagropecuarios por zona económica
Participación enero - marzo 2019</v>
      </c>
      <c r="E5" s="260" t="str">
        <f ca="1">CONCATENATE(E2,CHAR(10),E3,CHAR(10),E4)</f>
        <v>Gráfico  Nº 8
Importación de productos silvoagropecuarios por zona económica
Participación enero - marzo 2019</v>
      </c>
      <c r="F5" s="260" t="str">
        <f t="shared" ref="F5:G5" ca="1" si="1">CONCATENATE(F2,CHAR(10),F3,CHAR(10),F4)</f>
        <v>Gráfico  Nº 9
Exportación de productos silvoagropecuarios por país de  destino
Miles de dólares  enero - marzo 2019</v>
      </c>
      <c r="G5" s="260" t="str">
        <f t="shared" ca="1" si="1"/>
        <v>Gráfico  Nº 10
Importación de productos silvoagropecuarios por país de origen
Miles de dólares  enero - marzo 2019</v>
      </c>
      <c r="H5" s="260" t="str">
        <f t="shared" ref="H5" ca="1" si="2">CONCATENATE(H2,CHAR(10),H3,CHAR(10),H4)</f>
        <v>Gráfico  Nº 11
Principales productos silvoagropecuarios exportados
Miles de dólares  enero - marzo 2019</v>
      </c>
      <c r="I5" s="260" t="str">
        <f t="shared" ref="I5:J5" ca="1" si="3">CONCATENATE(I2,CHAR(10),I3,CHAR(10),I4)</f>
        <v>Gráfico  Nº 12
Principales productos silvoagropecuarios importados
Miles de dólares  enero - marzo 2019</v>
      </c>
      <c r="J5" s="260" t="str">
        <f t="shared" ca="1" si="3"/>
        <v>Gráfico  Nº 13
Principales rubros exportados
Millones de dólares  enero - marzo 2019</v>
      </c>
      <c r="K5" s="261"/>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view="pageBreakPreview" zoomScale="115" zoomScaleNormal="80" zoomScaleSheetLayoutView="115" workbookViewId="0">
      <selection activeCell="B19" sqref="B19"/>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28" t="s">
        <v>128</v>
      </c>
      <c r="B1" s="328"/>
      <c r="C1" s="328"/>
      <c r="D1" s="328"/>
      <c r="E1" s="328"/>
      <c r="F1" s="328"/>
      <c r="G1" s="134"/>
      <c r="H1" s="134"/>
      <c r="I1" s="134"/>
      <c r="J1" s="134"/>
      <c r="K1" s="134"/>
      <c r="L1"/>
      <c r="M1"/>
      <c r="N1"/>
      <c r="O1"/>
      <c r="P1"/>
    </row>
    <row r="2" spans="1:16" s="34" customFormat="1" ht="15.9" customHeight="1" x14ac:dyDescent="0.25">
      <c r="A2" s="325" t="s">
        <v>129</v>
      </c>
      <c r="B2" s="325"/>
      <c r="C2" s="325"/>
      <c r="D2" s="325"/>
      <c r="E2" s="325"/>
      <c r="F2" s="325"/>
      <c r="G2" s="134"/>
      <c r="H2" s="134"/>
      <c r="I2" s="134"/>
      <c r="J2" s="134"/>
      <c r="K2" s="134"/>
      <c r="L2"/>
      <c r="M2"/>
      <c r="N2"/>
      <c r="O2"/>
      <c r="P2"/>
    </row>
    <row r="3" spans="1:16" s="34" customFormat="1" ht="15.9" customHeight="1" x14ac:dyDescent="0.25">
      <c r="A3" s="325" t="s">
        <v>130</v>
      </c>
      <c r="B3" s="325"/>
      <c r="C3" s="325"/>
      <c r="D3" s="325"/>
      <c r="E3" s="325"/>
      <c r="F3" s="325"/>
      <c r="G3" s="134"/>
      <c r="H3" s="134"/>
      <c r="I3" s="134"/>
      <c r="J3" s="134"/>
      <c r="K3" s="134"/>
      <c r="L3"/>
      <c r="M3"/>
      <c r="N3"/>
      <c r="O3"/>
      <c r="P3"/>
    </row>
    <row r="4" spans="1:16" s="34" customFormat="1" ht="15.9" customHeight="1" thickBot="1" x14ac:dyDescent="0.3">
      <c r="A4" s="325" t="s">
        <v>242</v>
      </c>
      <c r="B4" s="325"/>
      <c r="C4" s="325"/>
      <c r="D4" s="325"/>
      <c r="E4" s="325"/>
      <c r="F4" s="325"/>
      <c r="G4" s="312"/>
      <c r="H4" s="312"/>
      <c r="I4" s="312"/>
      <c r="J4" s="312"/>
      <c r="K4" s="312"/>
      <c r="L4"/>
      <c r="M4"/>
      <c r="N4"/>
      <c r="O4"/>
      <c r="P4"/>
    </row>
    <row r="5" spans="1:16" s="34" customFormat="1" ht="13.8" thickTop="1" x14ac:dyDescent="0.25">
      <c r="A5" s="38" t="s">
        <v>131</v>
      </c>
      <c r="B5" s="50">
        <v>2018</v>
      </c>
      <c r="C5" s="327" t="s">
        <v>506</v>
      </c>
      <c r="D5" s="327"/>
      <c r="E5" s="51" t="s">
        <v>146</v>
      </c>
      <c r="F5" s="51" t="s">
        <v>137</v>
      </c>
      <c r="G5" s="36"/>
      <c r="H5" s="36"/>
      <c r="I5" s="36"/>
      <c r="J5" s="36"/>
      <c r="K5" s="36"/>
      <c r="L5"/>
      <c r="M5"/>
      <c r="N5"/>
      <c r="O5"/>
      <c r="P5"/>
    </row>
    <row r="6" spans="1:16" s="34" customFormat="1" ht="13.8" thickBot="1" x14ac:dyDescent="0.3">
      <c r="A6" s="39"/>
      <c r="B6" s="52" t="s">
        <v>382</v>
      </c>
      <c r="C6" s="52">
        <v>2018</v>
      </c>
      <c r="D6" s="52">
        <v>2019</v>
      </c>
      <c r="E6" s="52" t="s">
        <v>507</v>
      </c>
      <c r="F6" s="53">
        <v>2019</v>
      </c>
      <c r="L6"/>
      <c r="M6"/>
      <c r="N6"/>
      <c r="O6"/>
      <c r="P6"/>
    </row>
    <row r="7" spans="1:16" s="117" customFormat="1" ht="13.8" thickTop="1" x14ac:dyDescent="0.25">
      <c r="A7" s="36" t="s">
        <v>479</v>
      </c>
      <c r="B7" s="319">
        <v>75451827.199996904</v>
      </c>
      <c r="C7" s="319">
        <v>19396791.643891599</v>
      </c>
      <c r="D7" s="319">
        <v>18410968.8932193</v>
      </c>
      <c r="E7" s="27">
        <v>-5.0824010938053915E-2</v>
      </c>
      <c r="F7" s="295"/>
      <c r="G7" s="318"/>
    </row>
    <row r="8" spans="1:16" s="117" customFormat="1" x14ac:dyDescent="0.25">
      <c r="A8" s="36" t="s">
        <v>480</v>
      </c>
      <c r="B8" s="319">
        <v>39922600.0749382</v>
      </c>
      <c r="C8" s="319">
        <v>9670639.5287879892</v>
      </c>
      <c r="D8" s="319">
        <v>8784359.1206972711</v>
      </c>
      <c r="E8" s="27">
        <v>-9.1646514736941562E-2</v>
      </c>
      <c r="F8" s="295"/>
    </row>
    <row r="9" spans="1:16" s="34" customFormat="1" x14ac:dyDescent="0.25">
      <c r="A9" s="36"/>
      <c r="B9" s="36"/>
      <c r="C9" s="36"/>
      <c r="D9" s="36"/>
      <c r="E9" s="36"/>
      <c r="F9" s="295"/>
      <c r="L9"/>
      <c r="M9"/>
      <c r="N9"/>
      <c r="O9"/>
      <c r="P9"/>
    </row>
    <row r="10" spans="1:16" s="34" customFormat="1" ht="15.9" customHeight="1" x14ac:dyDescent="0.25">
      <c r="A10" s="325" t="s">
        <v>133</v>
      </c>
      <c r="B10" s="325"/>
      <c r="C10" s="325"/>
      <c r="D10" s="325"/>
      <c r="E10" s="325"/>
      <c r="F10" s="325"/>
      <c r="L10"/>
      <c r="M10"/>
      <c r="N10"/>
      <c r="O10"/>
      <c r="P10"/>
    </row>
    <row r="11" spans="1:16" s="34" customFormat="1" ht="15.9" customHeight="1" x14ac:dyDescent="0.25">
      <c r="A11" s="26" t="s">
        <v>247</v>
      </c>
      <c r="B11" s="115">
        <v>17791632</v>
      </c>
      <c r="C11" s="115">
        <v>5271976</v>
      </c>
      <c r="D11" s="115">
        <v>4761473</v>
      </c>
      <c r="E11" s="27">
        <v>-9.6833331562966141E-2</v>
      </c>
      <c r="F11" s="27">
        <v>0.2586215330445556</v>
      </c>
      <c r="L11"/>
      <c r="M11"/>
      <c r="N11"/>
      <c r="O11"/>
      <c r="P11"/>
    </row>
    <row r="12" spans="1:16" s="34" customFormat="1" ht="15.9" customHeight="1" x14ac:dyDescent="0.25">
      <c r="A12" s="113" t="s">
        <v>270</v>
      </c>
      <c r="B12" s="111">
        <v>10096907</v>
      </c>
      <c r="C12" s="111">
        <v>3404622</v>
      </c>
      <c r="D12" s="111">
        <v>3014325</v>
      </c>
      <c r="E12" s="31">
        <v>-0.11463739586949741</v>
      </c>
      <c r="F12" s="31">
        <v>0.63306565006249116</v>
      </c>
      <c r="L12"/>
      <c r="M12"/>
      <c r="N12"/>
      <c r="O12"/>
      <c r="P12"/>
    </row>
    <row r="13" spans="1:16" s="34" customFormat="1" ht="15.9" customHeight="1" x14ac:dyDescent="0.25">
      <c r="A13" s="113" t="s">
        <v>271</v>
      </c>
      <c r="B13" s="111">
        <v>1380747</v>
      </c>
      <c r="C13" s="111">
        <v>353570</v>
      </c>
      <c r="D13" s="111">
        <v>339560</v>
      </c>
      <c r="E13" s="31">
        <v>-3.9624402522838477E-2</v>
      </c>
      <c r="F13" s="31">
        <v>7.1314066046368418E-2</v>
      </c>
      <c r="G13" s="33"/>
      <c r="H13" s="33"/>
      <c r="I13" s="33"/>
      <c r="J13" s="33"/>
      <c r="K13" s="33"/>
      <c r="L13"/>
      <c r="M13"/>
      <c r="N13"/>
      <c r="O13"/>
      <c r="P13"/>
    </row>
    <row r="14" spans="1:16" s="34" customFormat="1" ht="15.9" customHeight="1" x14ac:dyDescent="0.25">
      <c r="A14" s="113" t="s">
        <v>272</v>
      </c>
      <c r="B14" s="111">
        <v>6313978</v>
      </c>
      <c r="C14" s="111">
        <v>1513784</v>
      </c>
      <c r="D14" s="111">
        <v>1407588</v>
      </c>
      <c r="E14" s="31">
        <v>-7.0152677000153263E-2</v>
      </c>
      <c r="F14" s="31">
        <v>0.29562028389114042</v>
      </c>
      <c r="G14" s="33"/>
      <c r="H14" s="33"/>
      <c r="I14" s="33"/>
      <c r="J14" s="33"/>
      <c r="K14" s="33"/>
      <c r="L14"/>
      <c r="M14"/>
      <c r="N14"/>
      <c r="O14"/>
      <c r="P14"/>
    </row>
    <row r="15" spans="1:16" s="34" customFormat="1" ht="15.9" customHeight="1" x14ac:dyDescent="0.25">
      <c r="A15" s="325" t="s">
        <v>135</v>
      </c>
      <c r="B15" s="325"/>
      <c r="C15" s="325"/>
      <c r="D15" s="325"/>
      <c r="E15" s="325"/>
      <c r="F15" s="325"/>
      <c r="L15"/>
      <c r="M15"/>
      <c r="N15"/>
      <c r="O15"/>
      <c r="P15"/>
    </row>
    <row r="16" spans="1:16" s="34" customFormat="1" ht="15.9" customHeight="1" x14ac:dyDescent="0.25">
      <c r="A16" s="32" t="s">
        <v>247</v>
      </c>
      <c r="B16" s="115">
        <v>6553610</v>
      </c>
      <c r="C16" s="115">
        <v>1533027</v>
      </c>
      <c r="D16" s="115">
        <v>1528708</v>
      </c>
      <c r="E16" s="27">
        <v>-2.8173019783735054E-3</v>
      </c>
      <c r="F16" s="28"/>
      <c r="G16" s="28"/>
      <c r="H16" s="28"/>
      <c r="I16" s="28"/>
      <c r="J16" s="28"/>
      <c r="K16" s="28"/>
      <c r="L16"/>
      <c r="M16"/>
      <c r="N16"/>
      <c r="O16"/>
      <c r="P16"/>
    </row>
    <row r="17" spans="1:18" s="34" customFormat="1" ht="15.9" customHeight="1" x14ac:dyDescent="0.25">
      <c r="A17" s="113" t="s">
        <v>270</v>
      </c>
      <c r="B17" s="23">
        <v>4079334</v>
      </c>
      <c r="C17" s="23">
        <v>947357</v>
      </c>
      <c r="D17" s="23">
        <v>986506</v>
      </c>
      <c r="E17" s="31">
        <v>4.1324442633558417E-2</v>
      </c>
      <c r="F17" s="31">
        <v>0.64532010037234055</v>
      </c>
      <c r="G17" s="33"/>
      <c r="H17" s="33"/>
      <c r="I17" s="33"/>
      <c r="J17" s="33"/>
      <c r="K17" s="33"/>
      <c r="L17"/>
      <c r="M17"/>
      <c r="N17"/>
      <c r="O17"/>
      <c r="P17"/>
    </row>
    <row r="18" spans="1:18" s="34" customFormat="1" ht="15.9" customHeight="1" x14ac:dyDescent="0.25">
      <c r="A18" s="113" t="s">
        <v>271</v>
      </c>
      <c r="B18" s="23">
        <v>2142839</v>
      </c>
      <c r="C18" s="23">
        <v>501434</v>
      </c>
      <c r="D18" s="23">
        <v>473093</v>
      </c>
      <c r="E18" s="31">
        <v>-5.651990092414954E-2</v>
      </c>
      <c r="F18" s="31">
        <v>0.30947244339664604</v>
      </c>
      <c r="G18" s="33"/>
      <c r="H18" s="33"/>
      <c r="I18" s="33"/>
      <c r="J18" s="33"/>
      <c r="K18" s="33"/>
      <c r="L18"/>
      <c r="M18"/>
      <c r="N18"/>
      <c r="O18"/>
      <c r="P18"/>
    </row>
    <row r="19" spans="1:18" s="34" customFormat="1" ht="15.9" customHeight="1" x14ac:dyDescent="0.25">
      <c r="A19" s="113" t="s">
        <v>272</v>
      </c>
      <c r="B19" s="23">
        <v>331437</v>
      </c>
      <c r="C19" s="23">
        <v>84236</v>
      </c>
      <c r="D19" s="23">
        <v>69109</v>
      </c>
      <c r="E19" s="31">
        <v>-0.17957880241227028</v>
      </c>
      <c r="F19" s="31">
        <v>4.5207456231013382E-2</v>
      </c>
      <c r="G19" s="33"/>
      <c r="H19" s="33"/>
      <c r="I19" s="33"/>
      <c r="J19" s="33"/>
      <c r="K19" s="33"/>
      <c r="L19"/>
      <c r="M19"/>
      <c r="N19"/>
      <c r="O19"/>
      <c r="P19"/>
    </row>
    <row r="20" spans="1:18" s="34" customFormat="1" ht="15.9" customHeight="1" x14ac:dyDescent="0.25">
      <c r="A20" s="325" t="s">
        <v>147</v>
      </c>
      <c r="B20" s="325"/>
      <c r="C20" s="325"/>
      <c r="D20" s="325"/>
      <c r="E20" s="325"/>
      <c r="F20" s="325"/>
      <c r="M20" s="30"/>
      <c r="N20" s="30"/>
      <c r="O20" s="30"/>
    </row>
    <row r="21" spans="1:18" s="34" customFormat="1" ht="15.9" customHeight="1" x14ac:dyDescent="0.25">
      <c r="A21" s="32" t="s">
        <v>247</v>
      </c>
      <c r="B21" s="115">
        <v>11238022</v>
      </c>
      <c r="C21" s="115">
        <v>3738949</v>
      </c>
      <c r="D21" s="115">
        <v>3232765</v>
      </c>
      <c r="E21" s="27">
        <v>-0.13538135984203048</v>
      </c>
      <c r="F21" s="33"/>
      <c r="G21" s="33"/>
      <c r="H21" s="33"/>
      <c r="I21" s="33"/>
      <c r="J21" s="33"/>
      <c r="K21" s="33"/>
    </row>
    <row r="22" spans="1:18" s="34" customFormat="1" ht="15.9" customHeight="1" x14ac:dyDescent="0.25">
      <c r="A22" s="113" t="s">
        <v>270</v>
      </c>
      <c r="B22" s="23">
        <v>6017573</v>
      </c>
      <c r="C22" s="23">
        <v>2457265</v>
      </c>
      <c r="D22" s="23">
        <v>2027819</v>
      </c>
      <c r="E22" s="31">
        <v>-0.17476584739537657</v>
      </c>
      <c r="F22" s="31">
        <v>0.62727077285234156</v>
      </c>
      <c r="G22" s="33"/>
      <c r="H22" s="33"/>
      <c r="I22" s="33"/>
      <c r="J22" s="33"/>
      <c r="K22" s="33"/>
    </row>
    <row r="23" spans="1:18" s="34" customFormat="1" ht="15.9" customHeight="1" x14ac:dyDescent="0.25">
      <c r="A23" s="113" t="s">
        <v>271</v>
      </c>
      <c r="B23" s="23">
        <v>-762092</v>
      </c>
      <c r="C23" s="23">
        <v>-147864</v>
      </c>
      <c r="D23" s="23">
        <v>-133533</v>
      </c>
      <c r="E23" s="31">
        <v>9.692014283395553E-2</v>
      </c>
      <c r="F23" s="31">
        <v>-4.1306126489243727E-2</v>
      </c>
      <c r="G23" s="33"/>
      <c r="H23" s="33"/>
      <c r="I23" s="33"/>
      <c r="J23" s="33"/>
      <c r="K23" s="33"/>
    </row>
    <row r="24" spans="1:18" s="34" customFormat="1" ht="15.9" customHeight="1" thickBot="1" x14ac:dyDescent="0.3">
      <c r="A24" s="114" t="s">
        <v>272</v>
      </c>
      <c r="B24" s="66">
        <v>5982541</v>
      </c>
      <c r="C24" s="66">
        <v>1429548</v>
      </c>
      <c r="D24" s="66">
        <v>1338479</v>
      </c>
      <c r="E24" s="67">
        <v>-6.3704751431921142E-2</v>
      </c>
      <c r="F24" s="67">
        <v>0.41403535363690214</v>
      </c>
      <c r="G24" s="33"/>
      <c r="H24" s="33"/>
      <c r="I24" s="33"/>
      <c r="J24" s="33"/>
      <c r="K24" s="33"/>
    </row>
    <row r="25" spans="1:18" ht="27" customHeight="1" thickTop="1" x14ac:dyDescent="0.25">
      <c r="A25" s="326" t="s">
        <v>487</v>
      </c>
      <c r="B25" s="326"/>
      <c r="C25" s="326"/>
      <c r="D25" s="326"/>
      <c r="E25" s="326"/>
      <c r="F25" s="326"/>
      <c r="G25" s="33"/>
      <c r="H25" s="33"/>
      <c r="I25" s="33"/>
      <c r="J25" s="33"/>
      <c r="K25" s="33"/>
      <c r="L25" s="37"/>
      <c r="M25" s="204"/>
      <c r="N25" s="25"/>
      <c r="O25" s="224" t="s">
        <v>406</v>
      </c>
    </row>
    <row r="26" spans="1:18" ht="33" customHeight="1" x14ac:dyDescent="0.25">
      <c r="G26" s="33"/>
      <c r="H26" s="33"/>
      <c r="I26" s="33"/>
      <c r="J26" s="33"/>
      <c r="K26" s="33"/>
      <c r="L26" s="34"/>
      <c r="M26" s="203"/>
      <c r="O26" s="107" t="s">
        <v>199</v>
      </c>
    </row>
    <row r="27" spans="1:18" x14ac:dyDescent="0.25">
      <c r="A27" s="7"/>
      <c r="B27" s="7"/>
      <c r="C27" s="7"/>
      <c r="D27" s="7"/>
      <c r="E27" s="7"/>
      <c r="F27" s="7"/>
      <c r="G27" s="33"/>
      <c r="H27" s="33"/>
      <c r="I27" s="33"/>
      <c r="J27" s="33"/>
      <c r="K27" s="33"/>
      <c r="L27" s="34"/>
      <c r="M27" s="203"/>
      <c r="O27" s="198" t="s">
        <v>270</v>
      </c>
      <c r="P27" s="198" t="s">
        <v>271</v>
      </c>
      <c r="Q27" s="198" t="s">
        <v>272</v>
      </c>
      <c r="R27" s="198" t="s">
        <v>196</v>
      </c>
    </row>
    <row r="28" spans="1:18" ht="14.4" x14ac:dyDescent="0.3">
      <c r="A28" s="7"/>
      <c r="B28" s="7"/>
      <c r="C28" s="7"/>
      <c r="D28" s="7"/>
      <c r="E28" s="7"/>
      <c r="F28" s="7"/>
      <c r="G28" s="33"/>
      <c r="H28" s="33"/>
      <c r="I28" s="33"/>
      <c r="J28" s="33"/>
      <c r="K28" s="33"/>
      <c r="L28">
        <v>4</v>
      </c>
      <c r="M28" s="203" t="s">
        <v>508</v>
      </c>
      <c r="N28" s="112" t="s">
        <v>509</v>
      </c>
      <c r="O28" s="140">
        <v>1902501</v>
      </c>
      <c r="P28" s="140">
        <v>-12859</v>
      </c>
      <c r="Q28" s="140">
        <v>1155039</v>
      </c>
      <c r="R28" s="140">
        <v>3044681</v>
      </c>
    </row>
    <row r="29" spans="1:18" ht="14.4" x14ac:dyDescent="0.3">
      <c r="A29" s="7"/>
      <c r="B29" s="7"/>
      <c r="C29" s="7"/>
      <c r="D29" s="7"/>
      <c r="E29" s="7"/>
      <c r="F29" s="7"/>
      <c r="G29" s="33"/>
      <c r="H29" s="33"/>
      <c r="I29" s="33"/>
      <c r="J29" s="33"/>
      <c r="K29" s="33"/>
      <c r="L29">
        <v>3</v>
      </c>
      <c r="M29" s="203"/>
      <c r="N29" s="112" t="s">
        <v>510</v>
      </c>
      <c r="O29" s="140">
        <v>2174838</v>
      </c>
      <c r="P29" s="140">
        <v>-43466</v>
      </c>
      <c r="Q29" s="140">
        <v>1087760</v>
      </c>
      <c r="R29" s="140">
        <v>3219132</v>
      </c>
    </row>
    <row r="30" spans="1:18" ht="14.4" x14ac:dyDescent="0.3">
      <c r="A30" s="7"/>
      <c r="B30" s="7"/>
      <c r="C30" s="7"/>
      <c r="D30" s="7"/>
      <c r="E30" s="7"/>
      <c r="F30" s="7"/>
      <c r="L30">
        <v>2</v>
      </c>
      <c r="M30" s="203"/>
      <c r="N30" s="112" t="s">
        <v>511</v>
      </c>
      <c r="O30" s="140">
        <v>1887558</v>
      </c>
      <c r="P30" s="140">
        <v>-141795</v>
      </c>
      <c r="Q30" s="140">
        <v>1124669</v>
      </c>
      <c r="R30" s="140">
        <v>2870432</v>
      </c>
    </row>
    <row r="31" spans="1:18" ht="14.4" x14ac:dyDescent="0.3">
      <c r="A31" s="7"/>
      <c r="B31" s="7"/>
      <c r="C31" s="7"/>
      <c r="D31" s="7"/>
      <c r="E31" s="7"/>
      <c r="F31" s="7"/>
      <c r="L31">
        <v>1</v>
      </c>
      <c r="M31" s="203"/>
      <c r="N31" s="112" t="s">
        <v>512</v>
      </c>
      <c r="O31" s="140">
        <v>2457265</v>
      </c>
      <c r="P31" s="140">
        <v>-147864</v>
      </c>
      <c r="Q31" s="140">
        <v>1429548</v>
      </c>
      <c r="R31" s="140">
        <v>3738949</v>
      </c>
    </row>
    <row r="32" spans="1:18" ht="14.4" x14ac:dyDescent="0.3">
      <c r="A32" s="7"/>
      <c r="B32" s="7"/>
      <c r="C32" s="7"/>
      <c r="D32" s="7"/>
      <c r="E32" s="7"/>
      <c r="F32" s="7"/>
      <c r="L32">
        <v>0</v>
      </c>
      <c r="M32" s="203"/>
      <c r="N32" s="112" t="s">
        <v>513</v>
      </c>
      <c r="O32" s="140">
        <v>2027819</v>
      </c>
      <c r="P32" s="140">
        <v>-133533</v>
      </c>
      <c r="Q32" s="140">
        <v>1338479</v>
      </c>
      <c r="R32" s="140">
        <v>3232765</v>
      </c>
    </row>
    <row r="33" spans="1:12" x14ac:dyDescent="0.25">
      <c r="A33" s="7"/>
      <c r="B33" s="7"/>
      <c r="C33" s="7"/>
      <c r="D33" s="7"/>
      <c r="E33" s="7"/>
      <c r="F33" s="7"/>
    </row>
    <row r="34" spans="1:12" x14ac:dyDescent="0.25">
      <c r="A34" s="7"/>
      <c r="B34" s="7"/>
      <c r="C34" s="7"/>
      <c r="D34" s="7"/>
      <c r="E34" s="7"/>
      <c r="F34" s="7"/>
    </row>
    <row r="35" spans="1:12" x14ac:dyDescent="0.25">
      <c r="A35" s="7"/>
      <c r="B35" s="7"/>
      <c r="C35" s="7"/>
      <c r="D35" s="7"/>
      <c r="E35" s="7"/>
      <c r="F35" s="7"/>
      <c r="L35" s="6"/>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row>
    <row r="39" spans="1:12" x14ac:dyDescent="0.25">
      <c r="A39" s="7"/>
      <c r="B39" s="7"/>
      <c r="C39" s="7"/>
      <c r="D39" s="7"/>
      <c r="E39" s="7"/>
      <c r="F39" s="7"/>
      <c r="L39" s="6"/>
    </row>
    <row r="40" spans="1:12" x14ac:dyDescent="0.25">
      <c r="A40" s="7"/>
      <c r="B40" s="7"/>
      <c r="C40" s="7"/>
      <c r="D40" s="7"/>
      <c r="E40" s="7"/>
      <c r="F40" s="7"/>
      <c r="L40" s="6"/>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row>
    <row r="44" spans="1:12" x14ac:dyDescent="0.25">
      <c r="A44" s="7"/>
      <c r="B44" s="7"/>
      <c r="C44" s="7"/>
      <c r="D44" s="7"/>
      <c r="E44" s="7"/>
      <c r="F44" s="7"/>
      <c r="L44" s="6"/>
    </row>
    <row r="45" spans="1:12" x14ac:dyDescent="0.25">
      <c r="A45" s="7"/>
      <c r="B45" s="7"/>
      <c r="C45" s="7"/>
      <c r="D45" s="7"/>
      <c r="E45" s="7"/>
      <c r="F45" s="7"/>
      <c r="L45" s="6"/>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row>
    <row r="49" spans="1:12" x14ac:dyDescent="0.25">
      <c r="A49" s="7"/>
      <c r="B49" s="7"/>
      <c r="C49" s="7"/>
      <c r="D49" s="7"/>
      <c r="E49" s="7"/>
      <c r="F49" s="7"/>
      <c r="L49" s="6"/>
    </row>
    <row r="50" spans="1:12" x14ac:dyDescent="0.25">
      <c r="A50" s="7"/>
      <c r="B50" s="7"/>
      <c r="C50" s="7"/>
      <c r="D50" s="7"/>
      <c r="E50" s="7"/>
      <c r="F50" s="7"/>
      <c r="L50" s="6"/>
    </row>
    <row r="51" spans="1:12" x14ac:dyDescent="0.25">
      <c r="A51" s="7"/>
      <c r="B51" s="7"/>
      <c r="C51" s="7"/>
      <c r="D51" s="7"/>
      <c r="E51" s="7"/>
      <c r="F51" s="7"/>
      <c r="L51" s="6"/>
    </row>
    <row r="52" spans="1:12" x14ac:dyDescent="0.25">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5"/>
  <sheetViews>
    <sheetView view="pageBreakPreview" zoomScaleNormal="80" zoomScaleSheetLayoutView="100" workbookViewId="0">
      <selection activeCell="G9" sqref="G9"/>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23" s="34" customFormat="1" ht="15.9" customHeight="1" x14ac:dyDescent="0.25">
      <c r="A1" s="328" t="s">
        <v>138</v>
      </c>
      <c r="B1" s="328"/>
      <c r="C1" s="328"/>
      <c r="D1" s="328"/>
      <c r="E1" s="328"/>
      <c r="F1" s="328"/>
      <c r="G1" s="328"/>
      <c r="H1" s="328"/>
      <c r="I1" s="134"/>
      <c r="J1" s="135"/>
    </row>
    <row r="2" spans="1:23" s="34" customFormat="1" ht="15.9" customHeight="1" x14ac:dyDescent="0.25">
      <c r="A2" s="325" t="s">
        <v>482</v>
      </c>
      <c r="B2" s="325"/>
      <c r="C2" s="325"/>
      <c r="D2" s="325"/>
      <c r="E2" s="325"/>
      <c r="F2" s="325"/>
      <c r="G2" s="325"/>
      <c r="H2" s="325"/>
      <c r="I2" s="134"/>
      <c r="J2" s="300"/>
      <c r="K2" s="29"/>
      <c r="L2" s="29"/>
      <c r="M2" s="29"/>
      <c r="N2" s="29"/>
      <c r="O2" s="29"/>
      <c r="P2" s="29"/>
      <c r="Q2" s="29"/>
      <c r="R2" s="29"/>
      <c r="S2" s="29"/>
      <c r="T2" s="29"/>
      <c r="U2" s="29"/>
      <c r="V2" s="29"/>
      <c r="W2" s="29"/>
    </row>
    <row r="3" spans="1:23" s="34" customFormat="1" ht="15.9" customHeight="1" x14ac:dyDescent="0.3">
      <c r="A3" s="325" t="s">
        <v>130</v>
      </c>
      <c r="B3" s="325"/>
      <c r="C3" s="325"/>
      <c r="D3" s="325"/>
      <c r="E3" s="325"/>
      <c r="F3" s="325"/>
      <c r="G3" s="325"/>
      <c r="H3" s="325"/>
      <c r="I3" s="134"/>
      <c r="J3" s="301"/>
      <c r="K3" s="301"/>
      <c r="L3" s="301"/>
      <c r="M3" s="301"/>
      <c r="N3" s="301"/>
      <c r="O3" s="301"/>
      <c r="P3" s="301"/>
      <c r="Q3" s="301"/>
      <c r="R3" s="301"/>
      <c r="S3" s="301"/>
      <c r="T3" s="29"/>
      <c r="U3" s="29"/>
      <c r="V3" s="29"/>
      <c r="W3" s="29"/>
    </row>
    <row r="4" spans="1:23" s="34" customFormat="1" ht="15.9" customHeight="1" thickBot="1" x14ac:dyDescent="0.35">
      <c r="A4" s="325" t="s">
        <v>242</v>
      </c>
      <c r="B4" s="325"/>
      <c r="C4" s="325"/>
      <c r="D4" s="325"/>
      <c r="E4" s="325"/>
      <c r="F4" s="325"/>
      <c r="G4" s="325"/>
      <c r="H4" s="325"/>
      <c r="I4" s="312"/>
      <c r="J4" s="302"/>
      <c r="K4" s="296"/>
      <c r="L4" s="296"/>
      <c r="M4" s="296"/>
      <c r="N4" s="296"/>
      <c r="O4" s="296"/>
      <c r="P4" s="296"/>
      <c r="Q4" s="296"/>
      <c r="R4" s="296"/>
      <c r="S4" s="296"/>
      <c r="T4" s="29"/>
      <c r="U4" s="29"/>
      <c r="V4" s="29"/>
      <c r="W4" s="29"/>
    </row>
    <row r="5" spans="1:23" s="34" customFormat="1" ht="14.4" thickTop="1" x14ac:dyDescent="0.3">
      <c r="A5" s="38" t="s">
        <v>131</v>
      </c>
      <c r="B5" s="329">
        <v>2014</v>
      </c>
      <c r="C5" s="329">
        <v>2015</v>
      </c>
      <c r="D5" s="329">
        <v>2016</v>
      </c>
      <c r="E5" s="329">
        <v>2017</v>
      </c>
      <c r="F5" s="329">
        <v>2018</v>
      </c>
      <c r="G5" s="64" t="s">
        <v>145</v>
      </c>
      <c r="H5" s="64" t="s">
        <v>137</v>
      </c>
      <c r="I5" s="36"/>
      <c r="J5" s="296"/>
      <c r="K5" s="296"/>
      <c r="L5" s="296"/>
      <c r="M5" s="296"/>
      <c r="N5" s="296"/>
      <c r="O5" s="296"/>
      <c r="P5" s="296"/>
      <c r="Q5" s="296"/>
      <c r="R5" s="296"/>
      <c r="S5" s="296"/>
      <c r="T5" s="29"/>
      <c r="U5" s="29"/>
      <c r="V5" s="29"/>
      <c r="W5" s="29"/>
    </row>
    <row r="6" spans="1:23" s="34" customFormat="1" ht="14.4" thickBot="1" x14ac:dyDescent="0.35">
      <c r="A6" s="297"/>
      <c r="B6" s="330"/>
      <c r="C6" s="330"/>
      <c r="D6" s="330"/>
      <c r="E6" s="330"/>
      <c r="F6" s="330"/>
      <c r="G6" s="298" t="s">
        <v>514</v>
      </c>
      <c r="H6" s="299">
        <v>2018</v>
      </c>
      <c r="J6" s="296"/>
      <c r="K6" s="296"/>
      <c r="L6" s="296"/>
      <c r="M6" s="296"/>
      <c r="N6" s="296"/>
      <c r="O6" s="296"/>
      <c r="P6" s="296"/>
      <c r="Q6" s="296"/>
      <c r="R6" s="296"/>
      <c r="S6" s="296"/>
      <c r="T6" s="29"/>
      <c r="U6" s="29"/>
      <c r="V6" s="29"/>
      <c r="W6" s="29"/>
    </row>
    <row r="7" spans="1:23" s="34" customFormat="1" ht="13.8" thickTop="1" x14ac:dyDescent="0.25">
      <c r="A7" s="36" t="s">
        <v>479</v>
      </c>
      <c r="B7" s="111">
        <v>75064697.829607397</v>
      </c>
      <c r="C7" s="111">
        <v>62035090.309760004</v>
      </c>
      <c r="D7" s="111">
        <v>60718332.353969805</v>
      </c>
      <c r="E7" s="111">
        <v>68859010.63756679</v>
      </c>
      <c r="F7" s="111">
        <v>75451827.199996904</v>
      </c>
      <c r="G7" s="27">
        <v>9.574370153429608E-2</v>
      </c>
      <c r="H7" s="295"/>
      <c r="J7" s="303"/>
    </row>
    <row r="8" spans="1:23" s="34" customFormat="1" x14ac:dyDescent="0.25">
      <c r="A8" s="36" t="s">
        <v>480</v>
      </c>
      <c r="B8" s="111">
        <v>40437482.567322396</v>
      </c>
      <c r="C8" s="111">
        <v>32339510.383173</v>
      </c>
      <c r="D8" s="111">
        <v>30697544.7045395</v>
      </c>
      <c r="E8" s="111">
        <v>37198998.222640596</v>
      </c>
      <c r="F8" s="111">
        <v>39922600.0749382</v>
      </c>
      <c r="G8" s="27">
        <v>7.3217075255535405E-2</v>
      </c>
      <c r="H8" s="295"/>
    </row>
    <row r="9" spans="1:23" s="34" customFormat="1" x14ac:dyDescent="0.25">
      <c r="A9" s="36" t="s">
        <v>481</v>
      </c>
      <c r="B9" s="111">
        <v>37317437.637290001</v>
      </c>
      <c r="C9" s="111">
        <v>29966636.086979803</v>
      </c>
      <c r="D9" s="111">
        <v>27927633.525000002</v>
      </c>
      <c r="E9" s="111">
        <v>34069933.802000001</v>
      </c>
      <c r="F9" s="111">
        <v>36382782.658999994</v>
      </c>
      <c r="G9" s="27">
        <v>6.7885334630859259E-2</v>
      </c>
      <c r="H9" s="295"/>
      <c r="J9" s="23"/>
      <c r="K9" s="23"/>
      <c r="L9" s="303"/>
    </row>
    <row r="10" spans="1:23" s="34" customFormat="1" ht="15.9" customHeight="1" x14ac:dyDescent="0.25">
      <c r="A10" s="325" t="s">
        <v>133</v>
      </c>
      <c r="B10" s="325"/>
      <c r="C10" s="325"/>
      <c r="D10" s="325"/>
      <c r="E10" s="325"/>
      <c r="F10" s="325"/>
      <c r="G10" s="325"/>
      <c r="H10" s="325"/>
      <c r="J10" s="304"/>
      <c r="K10" s="30"/>
      <c r="L10" s="303"/>
    </row>
    <row r="11" spans="1:23" s="34" customFormat="1" ht="15.9" customHeight="1" x14ac:dyDescent="0.25">
      <c r="A11" s="26" t="s">
        <v>247</v>
      </c>
      <c r="B11" s="115">
        <v>16043216</v>
      </c>
      <c r="C11" s="115">
        <v>14817037</v>
      </c>
      <c r="D11" s="115">
        <v>15208204</v>
      </c>
      <c r="E11" s="115">
        <v>15379133</v>
      </c>
      <c r="F11" s="115">
        <v>17791632</v>
      </c>
      <c r="G11" s="27">
        <v>0.15686833581580964</v>
      </c>
      <c r="H11" s="27">
        <v>0.23580120800574503</v>
      </c>
      <c r="I11" s="30"/>
      <c r="J11" s="304"/>
      <c r="K11" s="30"/>
      <c r="L11" s="303"/>
    </row>
    <row r="12" spans="1:23" s="34" customFormat="1" ht="15.9" customHeight="1" x14ac:dyDescent="0.25">
      <c r="A12" s="113" t="s">
        <v>270</v>
      </c>
      <c r="B12" s="111">
        <v>9232765</v>
      </c>
      <c r="C12" s="111">
        <v>8623933</v>
      </c>
      <c r="D12" s="111">
        <v>9248681</v>
      </c>
      <c r="E12" s="111">
        <v>9235779</v>
      </c>
      <c r="F12" s="111">
        <v>10096907</v>
      </c>
      <c r="G12" s="31">
        <v>9.3238263929875331E-2</v>
      </c>
      <c r="H12" s="31">
        <v>0.5675087591739757</v>
      </c>
      <c r="I12" s="303"/>
      <c r="J12" s="135"/>
    </row>
    <row r="13" spans="1:23" s="34" customFormat="1" ht="15.9" customHeight="1" x14ac:dyDescent="0.25">
      <c r="A13" s="113" t="s">
        <v>271</v>
      </c>
      <c r="B13" s="111">
        <v>1387980</v>
      </c>
      <c r="C13" s="111">
        <v>1338945</v>
      </c>
      <c r="D13" s="111">
        <v>1236616</v>
      </c>
      <c r="E13" s="111">
        <v>1182554</v>
      </c>
      <c r="F13" s="111">
        <v>1380747</v>
      </c>
      <c r="G13" s="31">
        <v>0.16759742049834511</v>
      </c>
      <c r="H13" s="31">
        <v>7.7606539973398725E-2</v>
      </c>
      <c r="I13" s="33"/>
    </row>
    <row r="14" spans="1:23" s="34" customFormat="1" ht="15.9" customHeight="1" x14ac:dyDescent="0.25">
      <c r="A14" s="113" t="s">
        <v>272</v>
      </c>
      <c r="B14" s="111">
        <v>5422471</v>
      </c>
      <c r="C14" s="111">
        <v>4854159</v>
      </c>
      <c r="D14" s="111">
        <v>4722907</v>
      </c>
      <c r="E14" s="111">
        <v>4960800</v>
      </c>
      <c r="F14" s="111">
        <v>6313978</v>
      </c>
      <c r="G14" s="31">
        <v>0.27277414933075311</v>
      </c>
      <c r="H14" s="31">
        <v>0.35488470085262552</v>
      </c>
      <c r="I14" s="33"/>
    </row>
    <row r="15" spans="1:23" s="34" customFormat="1" ht="15.9" customHeight="1" x14ac:dyDescent="0.25">
      <c r="A15" s="325" t="s">
        <v>135</v>
      </c>
      <c r="B15" s="325"/>
      <c r="C15" s="325"/>
      <c r="D15" s="325"/>
      <c r="E15" s="325"/>
      <c r="F15" s="325"/>
      <c r="G15" s="325"/>
      <c r="H15" s="325"/>
    </row>
    <row r="16" spans="1:23" s="34" customFormat="1" ht="15.9" customHeight="1" x14ac:dyDescent="0.25">
      <c r="A16" s="32" t="s">
        <v>247</v>
      </c>
      <c r="B16" s="115">
        <v>5664467</v>
      </c>
      <c r="C16" s="115">
        <v>5203542</v>
      </c>
      <c r="D16" s="115">
        <v>5136928</v>
      </c>
      <c r="E16" s="115">
        <v>5838735</v>
      </c>
      <c r="F16" s="115">
        <v>6553610</v>
      </c>
      <c r="G16" s="27">
        <v>0.12243662368646634</v>
      </c>
      <c r="H16" s="28"/>
      <c r="I16" s="28"/>
    </row>
    <row r="17" spans="1:18" s="34" customFormat="1" ht="15.9" customHeight="1" x14ac:dyDescent="0.25">
      <c r="A17" s="113" t="s">
        <v>270</v>
      </c>
      <c r="B17" s="23">
        <v>3808241</v>
      </c>
      <c r="C17" s="23">
        <v>3474061</v>
      </c>
      <c r="D17" s="23">
        <v>3320129</v>
      </c>
      <c r="E17" s="23">
        <v>3612985</v>
      </c>
      <c r="F17" s="23">
        <v>4079334</v>
      </c>
      <c r="G17" s="31">
        <v>0.12907581957854794</v>
      </c>
      <c r="H17" s="31">
        <v>0.62245602042233217</v>
      </c>
      <c r="I17" s="33"/>
    </row>
    <row r="18" spans="1:18" s="34" customFormat="1" ht="15.9" customHeight="1" x14ac:dyDescent="0.25">
      <c r="A18" s="113" t="s">
        <v>271</v>
      </c>
      <c r="B18" s="23">
        <v>1583623</v>
      </c>
      <c r="C18" s="23">
        <v>1466730</v>
      </c>
      <c r="D18" s="23">
        <v>1561996</v>
      </c>
      <c r="E18" s="23">
        <v>1965142</v>
      </c>
      <c r="F18" s="23">
        <v>2142839</v>
      </c>
      <c r="G18" s="31">
        <v>9.0424508763234407E-2</v>
      </c>
      <c r="H18" s="31">
        <v>0.32697078404116203</v>
      </c>
      <c r="I18" s="33"/>
    </row>
    <row r="19" spans="1:18" s="34" customFormat="1" ht="15.9" customHeight="1" x14ac:dyDescent="0.25">
      <c r="A19" s="113" t="s">
        <v>272</v>
      </c>
      <c r="B19" s="23">
        <v>272603</v>
      </c>
      <c r="C19" s="23">
        <v>262751</v>
      </c>
      <c r="D19" s="23">
        <v>254803</v>
      </c>
      <c r="E19" s="23">
        <v>260608</v>
      </c>
      <c r="F19" s="23">
        <v>331437</v>
      </c>
      <c r="G19" s="31">
        <v>0.27178367509823181</v>
      </c>
      <c r="H19" s="31">
        <v>5.0573195536505834E-2</v>
      </c>
      <c r="I19" s="33"/>
    </row>
    <row r="20" spans="1:18" s="34" customFormat="1" ht="15.9" customHeight="1" x14ac:dyDescent="0.25">
      <c r="A20" s="325" t="s">
        <v>147</v>
      </c>
      <c r="B20" s="325"/>
      <c r="C20" s="325"/>
      <c r="D20" s="325"/>
      <c r="E20" s="325"/>
      <c r="F20" s="325"/>
      <c r="G20" s="325"/>
      <c r="H20" s="325"/>
    </row>
    <row r="21" spans="1:18" s="34" customFormat="1" ht="15.9" customHeight="1" x14ac:dyDescent="0.25">
      <c r="A21" s="32" t="s">
        <v>247</v>
      </c>
      <c r="B21" s="115">
        <v>10378749</v>
      </c>
      <c r="C21" s="115">
        <v>9613495</v>
      </c>
      <c r="D21" s="115">
        <v>10071276</v>
      </c>
      <c r="E21" s="115">
        <v>9540398</v>
      </c>
      <c r="F21" s="115">
        <v>11238022</v>
      </c>
      <c r="G21" s="27">
        <v>0.17794058486868158</v>
      </c>
      <c r="H21" s="33"/>
      <c r="I21" s="33"/>
    </row>
    <row r="22" spans="1:18" s="34" customFormat="1" ht="15.9" customHeight="1" x14ac:dyDescent="0.25">
      <c r="A22" s="113" t="s">
        <v>270</v>
      </c>
      <c r="B22" s="23">
        <v>5424524</v>
      </c>
      <c r="C22" s="23">
        <v>5149872</v>
      </c>
      <c r="D22" s="23">
        <v>5928552</v>
      </c>
      <c r="E22" s="23">
        <v>5622794</v>
      </c>
      <c r="F22" s="23">
        <v>6017573</v>
      </c>
      <c r="G22" s="31">
        <v>7.0210468318775324E-2</v>
      </c>
      <c r="H22" s="31">
        <v>0.53546549383868447</v>
      </c>
      <c r="I22" s="33"/>
    </row>
    <row r="23" spans="1:18" s="34" customFormat="1" ht="15.9" customHeight="1" x14ac:dyDescent="0.25">
      <c r="A23" s="113" t="s">
        <v>271</v>
      </c>
      <c r="B23" s="23">
        <v>-195643</v>
      </c>
      <c r="C23" s="23">
        <v>-127785</v>
      </c>
      <c r="D23" s="23">
        <v>-325380</v>
      </c>
      <c r="E23" s="23">
        <v>-782588</v>
      </c>
      <c r="F23" s="23">
        <v>-762092</v>
      </c>
      <c r="G23" s="31">
        <v>2.6190025914018616E-2</v>
      </c>
      <c r="H23" s="31">
        <v>-6.7813713124960956E-2</v>
      </c>
      <c r="I23" s="33"/>
      <c r="J23" s="303"/>
    </row>
    <row r="24" spans="1:18" s="34" customFormat="1" ht="15.9" customHeight="1" thickBot="1" x14ac:dyDescent="0.3">
      <c r="A24" s="114" t="s">
        <v>272</v>
      </c>
      <c r="B24" s="66">
        <v>5149868</v>
      </c>
      <c r="C24" s="66">
        <v>4591408</v>
      </c>
      <c r="D24" s="66">
        <v>4468104</v>
      </c>
      <c r="E24" s="66">
        <v>4700192</v>
      </c>
      <c r="F24" s="66">
        <v>5982541</v>
      </c>
      <c r="G24" s="67">
        <v>0.27282906740831014</v>
      </c>
      <c r="H24" s="67">
        <v>0.53234821928627651</v>
      </c>
      <c r="I24" s="33"/>
    </row>
    <row r="25" spans="1:18" ht="27" customHeight="1" thickTop="1" x14ac:dyDescent="0.25">
      <c r="A25" s="326" t="s">
        <v>486</v>
      </c>
      <c r="B25" s="326"/>
      <c r="C25" s="326"/>
      <c r="D25" s="326"/>
      <c r="E25" s="326"/>
      <c r="F25" s="326"/>
      <c r="G25" s="326"/>
      <c r="H25" s="326"/>
      <c r="I25" s="33"/>
      <c r="N25" s="25"/>
      <c r="O25" s="224" t="s">
        <v>406</v>
      </c>
    </row>
    <row r="26" spans="1:18" ht="33" customHeight="1" x14ac:dyDescent="0.25">
      <c r="I26" s="33"/>
      <c r="O26" s="107" t="s">
        <v>199</v>
      </c>
    </row>
    <row r="27" spans="1:18" x14ac:dyDescent="0.25">
      <c r="A27" s="7"/>
      <c r="B27" s="7"/>
      <c r="C27" s="7"/>
      <c r="D27" s="7"/>
      <c r="E27" s="7"/>
      <c r="F27" s="7"/>
      <c r="G27" s="7"/>
      <c r="H27" s="7"/>
      <c r="I27" s="33"/>
      <c r="O27" s="198" t="s">
        <v>270</v>
      </c>
      <c r="P27" s="198" t="s">
        <v>271</v>
      </c>
      <c r="Q27" s="198" t="s">
        <v>272</v>
      </c>
      <c r="R27" s="198" t="s">
        <v>196</v>
      </c>
    </row>
    <row r="28" spans="1:18" ht="14.4" x14ac:dyDescent="0.3">
      <c r="A28" s="7"/>
      <c r="B28" s="7"/>
      <c r="C28" s="7"/>
      <c r="D28" s="7"/>
      <c r="E28" s="7"/>
      <c r="F28" s="7"/>
      <c r="G28" s="7"/>
      <c r="H28" s="7"/>
      <c r="I28" s="33"/>
      <c r="N28" s="274">
        <v>2013</v>
      </c>
      <c r="O28" s="140">
        <v>5424524</v>
      </c>
      <c r="P28" s="140">
        <v>-195643</v>
      </c>
      <c r="Q28" s="140">
        <v>5149868</v>
      </c>
      <c r="R28" s="140">
        <v>10378749</v>
      </c>
    </row>
    <row r="29" spans="1:18" ht="14.4" x14ac:dyDescent="0.3">
      <c r="A29" s="7"/>
      <c r="B29" s="7"/>
      <c r="C29" s="7"/>
      <c r="D29" s="7"/>
      <c r="E29" s="7"/>
      <c r="F29" s="7"/>
      <c r="G29" s="7"/>
      <c r="H29" s="7"/>
      <c r="I29" s="33"/>
      <c r="N29" s="274">
        <v>2014</v>
      </c>
      <c r="O29" s="140">
        <v>5149872</v>
      </c>
      <c r="P29" s="140">
        <v>-127785</v>
      </c>
      <c r="Q29" s="140">
        <v>4591408</v>
      </c>
      <c r="R29" s="140">
        <v>9613495</v>
      </c>
    </row>
    <row r="30" spans="1:18" ht="14.4" x14ac:dyDescent="0.3">
      <c r="A30" s="7"/>
      <c r="B30" s="7"/>
      <c r="C30" s="7"/>
      <c r="D30" s="7"/>
      <c r="E30" s="7"/>
      <c r="F30" s="7"/>
      <c r="G30" s="7"/>
      <c r="H30" s="7"/>
      <c r="N30" s="274">
        <v>2015</v>
      </c>
      <c r="O30" s="140">
        <v>5928552</v>
      </c>
      <c r="P30" s="140">
        <v>-325380</v>
      </c>
      <c r="Q30" s="140">
        <v>4468104</v>
      </c>
      <c r="R30" s="140">
        <v>10071276</v>
      </c>
    </row>
    <row r="31" spans="1:18" ht="14.4" x14ac:dyDescent="0.3">
      <c r="A31" s="7"/>
      <c r="B31" s="7"/>
      <c r="C31" s="7"/>
      <c r="D31" s="7"/>
      <c r="E31" s="7"/>
      <c r="F31" s="7"/>
      <c r="G31" s="7"/>
      <c r="H31" s="7"/>
      <c r="N31" s="274">
        <v>2016</v>
      </c>
      <c r="O31" s="140">
        <v>5622794</v>
      </c>
      <c r="P31" s="140">
        <v>-782588</v>
      </c>
      <c r="Q31" s="140">
        <v>4700192</v>
      </c>
      <c r="R31" s="140">
        <v>9540398</v>
      </c>
    </row>
    <row r="32" spans="1:18" ht="14.4" x14ac:dyDescent="0.3">
      <c r="A32" s="7"/>
      <c r="B32" s="7"/>
      <c r="C32" s="7"/>
      <c r="D32" s="7"/>
      <c r="E32" s="7"/>
      <c r="F32" s="7"/>
      <c r="G32" s="7"/>
      <c r="H32" s="7"/>
      <c r="N32" s="274">
        <v>2017</v>
      </c>
      <c r="O32" s="140">
        <v>6017573</v>
      </c>
      <c r="P32" s="140">
        <v>-762092</v>
      </c>
      <c r="Q32" s="140">
        <v>5982541</v>
      </c>
      <c r="R32" s="140">
        <v>11238022</v>
      </c>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sheetData>
  <mergeCells count="13">
    <mergeCell ref="A15:H15"/>
    <mergeCell ref="A20:H20"/>
    <mergeCell ref="A25:H25"/>
    <mergeCell ref="B5:B6"/>
    <mergeCell ref="C5:C6"/>
    <mergeCell ref="D5:D6"/>
    <mergeCell ref="E5:E6"/>
    <mergeCell ref="F5:F6"/>
    <mergeCell ref="A1:H1"/>
    <mergeCell ref="A2:H2"/>
    <mergeCell ref="A3:H3"/>
    <mergeCell ref="A4:H4"/>
    <mergeCell ref="A10:H10"/>
  </mergeCells>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view="pageBreakPreview" zoomScaleNormal="100" zoomScaleSheetLayoutView="100"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7" bestFit="1" customWidth="1"/>
    <col min="18" max="18" width="18.5546875" style="107" bestFit="1" customWidth="1"/>
    <col min="19" max="19" width="14.6640625" style="107" customWidth="1"/>
    <col min="20" max="20" width="18.5546875" style="107" bestFit="1" customWidth="1"/>
    <col min="21" max="21" width="16.109375" style="107" bestFit="1" customWidth="1"/>
    <col min="22" max="22" width="12.6640625" bestFit="1" customWidth="1"/>
  </cols>
  <sheetData>
    <row r="1" spans="1:30" s="34" customFormat="1" ht="15.9" customHeight="1" x14ac:dyDescent="0.25">
      <c r="A1" s="328" t="s">
        <v>197</v>
      </c>
      <c r="B1" s="328"/>
      <c r="C1" s="328"/>
      <c r="D1" s="328"/>
      <c r="E1" s="328"/>
      <c r="F1" s="328"/>
      <c r="G1" s="311"/>
      <c r="H1" s="311"/>
      <c r="I1" s="311"/>
      <c r="J1" s="311"/>
      <c r="K1" s="311"/>
      <c r="L1" s="311"/>
      <c r="M1" s="311"/>
      <c r="N1" s="311"/>
      <c r="O1" s="311"/>
      <c r="P1" s="311"/>
      <c r="Q1" s="32" t="s">
        <v>198</v>
      </c>
      <c r="R1" s="32"/>
      <c r="S1" s="32"/>
      <c r="T1" s="32"/>
      <c r="U1" s="32"/>
      <c r="V1" s="29"/>
      <c r="W1" s="29"/>
      <c r="X1" s="29"/>
      <c r="AA1" s="30"/>
      <c r="AB1" s="30"/>
      <c r="AC1" s="30"/>
      <c r="AD1" s="29"/>
    </row>
    <row r="2" spans="1:30" ht="13.5" customHeight="1" x14ac:dyDescent="0.25">
      <c r="A2" s="325" t="s">
        <v>248</v>
      </c>
      <c r="B2" s="325"/>
      <c r="C2" s="325"/>
      <c r="D2" s="325"/>
      <c r="E2" s="325"/>
      <c r="F2" s="325"/>
      <c r="G2" s="311"/>
      <c r="H2" s="311"/>
      <c r="I2" s="311"/>
      <c r="J2" s="311"/>
      <c r="K2" s="311"/>
      <c r="L2" s="311"/>
      <c r="M2" s="311"/>
      <c r="N2" s="311"/>
      <c r="O2" s="311"/>
      <c r="P2" s="311"/>
      <c r="Q2" s="22" t="s">
        <v>131</v>
      </c>
      <c r="R2" s="36" t="s">
        <v>270</v>
      </c>
      <c r="S2" s="36" t="s">
        <v>271</v>
      </c>
      <c r="T2" s="36" t="s">
        <v>272</v>
      </c>
      <c r="U2" s="36" t="s">
        <v>196</v>
      </c>
    </row>
    <row r="3" spans="1:30" s="34" customFormat="1" ht="15.9" customHeight="1" x14ac:dyDescent="0.25">
      <c r="A3" s="325" t="s">
        <v>130</v>
      </c>
      <c r="B3" s="325"/>
      <c r="C3" s="325"/>
      <c r="D3" s="325"/>
      <c r="E3" s="325"/>
      <c r="F3" s="325"/>
      <c r="G3" s="311"/>
      <c r="H3" s="311"/>
      <c r="I3" s="311"/>
      <c r="J3" s="311"/>
      <c r="K3" s="311"/>
      <c r="L3" s="311"/>
      <c r="M3" s="311"/>
      <c r="N3" s="311"/>
      <c r="O3" s="311"/>
      <c r="P3" s="311"/>
      <c r="Q3" s="249" t="s">
        <v>509</v>
      </c>
      <c r="R3" s="190">
        <v>2787931</v>
      </c>
      <c r="S3" s="190">
        <v>334076</v>
      </c>
      <c r="T3" s="190">
        <v>1222173</v>
      </c>
      <c r="U3" s="219">
        <v>4344180</v>
      </c>
      <c r="V3" s="29"/>
      <c r="W3" s="29"/>
      <c r="X3" s="29"/>
      <c r="Z3" s="35"/>
      <c r="AA3" s="30"/>
      <c r="AB3" s="30"/>
      <c r="AC3" s="30"/>
      <c r="AD3" s="29"/>
    </row>
    <row r="4" spans="1:30" s="34" customFormat="1" ht="15.9" customHeight="1" x14ac:dyDescent="0.25">
      <c r="A4" s="325" t="s">
        <v>242</v>
      </c>
      <c r="B4" s="325"/>
      <c r="C4" s="325"/>
      <c r="D4" s="325"/>
      <c r="E4" s="325"/>
      <c r="F4" s="325"/>
      <c r="G4" s="311"/>
      <c r="H4" s="311"/>
      <c r="I4" s="311"/>
      <c r="J4" s="311"/>
      <c r="K4" s="311"/>
      <c r="L4" s="311"/>
      <c r="M4" s="311"/>
      <c r="N4" s="311"/>
      <c r="O4" s="311"/>
      <c r="P4" s="311"/>
      <c r="Q4" s="249" t="s">
        <v>510</v>
      </c>
      <c r="R4" s="190">
        <v>2946300</v>
      </c>
      <c r="S4" s="190">
        <v>302652</v>
      </c>
      <c r="T4" s="190">
        <v>1151667</v>
      </c>
      <c r="U4" s="219">
        <v>4400619</v>
      </c>
      <c r="V4" s="29"/>
      <c r="W4" s="29"/>
      <c r="X4" s="29"/>
      <c r="AD4" s="29"/>
    </row>
    <row r="5" spans="1:30" ht="13.8" thickBot="1" x14ac:dyDescent="0.3">
      <c r="B5" s="41"/>
      <c r="C5" s="41"/>
      <c r="D5" s="41"/>
      <c r="E5" s="41"/>
      <c r="F5" s="41"/>
      <c r="G5" s="41"/>
      <c r="H5" s="41"/>
      <c r="I5" s="41"/>
      <c r="J5" s="41"/>
      <c r="K5" s="41"/>
      <c r="L5" s="41"/>
      <c r="M5" s="41"/>
      <c r="N5" s="41"/>
      <c r="O5" s="41"/>
      <c r="P5" s="41"/>
      <c r="Q5" s="249" t="s">
        <v>511</v>
      </c>
      <c r="R5" s="190">
        <v>2752099</v>
      </c>
      <c r="S5" s="190">
        <v>276961</v>
      </c>
      <c r="T5" s="190">
        <v>1187824</v>
      </c>
      <c r="U5" s="219">
        <v>4216884</v>
      </c>
    </row>
    <row r="6" spans="1:30" ht="15" customHeight="1" thickTop="1" x14ac:dyDescent="0.25">
      <c r="A6" s="55" t="s">
        <v>131</v>
      </c>
      <c r="B6" s="331" t="s">
        <v>506</v>
      </c>
      <c r="C6" s="331"/>
      <c r="D6" s="331"/>
      <c r="E6" s="331"/>
      <c r="F6" s="331"/>
      <c r="G6" s="108"/>
      <c r="H6" s="108"/>
      <c r="I6" s="108"/>
      <c r="J6" s="108"/>
      <c r="K6" s="108"/>
      <c r="L6" s="108"/>
      <c r="M6" s="108"/>
      <c r="N6" s="108"/>
      <c r="O6" s="108"/>
      <c r="P6" s="108"/>
      <c r="Q6" s="249" t="s">
        <v>512</v>
      </c>
      <c r="R6" s="190">
        <v>3404622</v>
      </c>
      <c r="S6" s="190">
        <v>353570</v>
      </c>
      <c r="T6" s="190">
        <v>1513784</v>
      </c>
      <c r="U6" s="219">
        <v>5271976</v>
      </c>
    </row>
    <row r="7" spans="1:30" ht="15" customHeight="1" x14ac:dyDescent="0.25">
      <c r="A7" s="57"/>
      <c r="B7" s="56">
        <v>2015</v>
      </c>
      <c r="C7" s="56">
        <v>2016</v>
      </c>
      <c r="D7" s="56">
        <v>2017</v>
      </c>
      <c r="E7" s="56">
        <v>2018</v>
      </c>
      <c r="F7" s="56">
        <v>2019</v>
      </c>
      <c r="G7" s="108"/>
      <c r="H7" s="108"/>
      <c r="I7" s="108"/>
      <c r="J7" s="108"/>
      <c r="K7" s="108"/>
      <c r="L7" s="108"/>
      <c r="M7" s="108"/>
      <c r="N7" s="108"/>
      <c r="O7" s="108"/>
      <c r="P7" s="108"/>
      <c r="Q7" s="249" t="s">
        <v>513</v>
      </c>
      <c r="R7" s="190">
        <v>3014325</v>
      </c>
      <c r="S7" s="190">
        <v>339560</v>
      </c>
      <c r="T7" s="190">
        <v>1407588</v>
      </c>
      <c r="U7" s="219">
        <v>4761473</v>
      </c>
    </row>
    <row r="8" spans="1:30" s="107" customFormat="1" ht="20.100000000000001" customHeight="1" x14ac:dyDescent="0.25">
      <c r="A8" s="116" t="s">
        <v>270</v>
      </c>
      <c r="B8" s="170">
        <v>2787931</v>
      </c>
      <c r="C8" s="170">
        <v>2946300</v>
      </c>
      <c r="D8" s="170">
        <v>2752099</v>
      </c>
      <c r="E8" s="170">
        <v>3404622</v>
      </c>
      <c r="F8" s="170">
        <v>3014325</v>
      </c>
      <c r="G8" s="170"/>
      <c r="H8" s="170"/>
      <c r="I8" s="170"/>
      <c r="J8" s="170"/>
      <c r="K8" s="170"/>
      <c r="L8" s="170"/>
      <c r="M8" s="170"/>
      <c r="N8" s="170"/>
      <c r="O8" s="141"/>
      <c r="P8" s="141"/>
    </row>
    <row r="9" spans="1:30" s="107" customFormat="1" ht="20.100000000000001" customHeight="1" x14ac:dyDescent="0.25">
      <c r="A9" s="116" t="s">
        <v>271</v>
      </c>
      <c r="B9" s="170">
        <v>334076</v>
      </c>
      <c r="C9" s="170">
        <v>302652</v>
      </c>
      <c r="D9" s="170">
        <v>276961</v>
      </c>
      <c r="E9" s="170">
        <v>353570</v>
      </c>
      <c r="F9" s="170">
        <v>339560</v>
      </c>
      <c r="G9" s="170"/>
      <c r="H9" s="170"/>
      <c r="I9" s="170"/>
      <c r="J9" s="170"/>
      <c r="K9" s="170"/>
      <c r="L9" s="170"/>
      <c r="M9" s="170"/>
      <c r="N9" s="170"/>
      <c r="O9" s="141"/>
      <c r="P9" s="141"/>
    </row>
    <row r="10" spans="1:30" s="107" customFormat="1" ht="20.100000000000001" customHeight="1" x14ac:dyDescent="0.25">
      <c r="A10" s="116" t="s">
        <v>272</v>
      </c>
      <c r="B10" s="170">
        <v>1222173</v>
      </c>
      <c r="C10" s="170">
        <v>1151667</v>
      </c>
      <c r="D10" s="170">
        <v>1187824</v>
      </c>
      <c r="E10" s="170">
        <v>1513784</v>
      </c>
      <c r="F10" s="170">
        <v>1407588</v>
      </c>
      <c r="G10" s="170"/>
      <c r="H10" s="170"/>
      <c r="I10" s="170"/>
      <c r="J10" s="170"/>
      <c r="K10" s="170"/>
      <c r="L10" s="170"/>
      <c r="M10" s="170"/>
      <c r="N10" s="170"/>
      <c r="O10" s="141"/>
      <c r="P10" s="141"/>
      <c r="Q10" s="2" t="s">
        <v>5</v>
      </c>
      <c r="R10" s="2"/>
      <c r="S10" s="2"/>
      <c r="T10" s="2"/>
      <c r="U10" s="2"/>
    </row>
    <row r="11" spans="1:30" s="2" customFormat="1" ht="20.100000000000001" customHeight="1" thickBot="1" x14ac:dyDescent="0.3">
      <c r="A11" s="192" t="s">
        <v>196</v>
      </c>
      <c r="B11" s="193">
        <v>4344180</v>
      </c>
      <c r="C11" s="193">
        <v>4400619</v>
      </c>
      <c r="D11" s="193">
        <v>4216884</v>
      </c>
      <c r="E11" s="193">
        <v>5271976</v>
      </c>
      <c r="F11" s="193">
        <v>4761473</v>
      </c>
      <c r="G11" s="195"/>
      <c r="H11" s="195"/>
      <c r="I11" s="195"/>
      <c r="J11" s="195"/>
      <c r="K11" s="195"/>
      <c r="L11" s="195"/>
      <c r="M11" s="195"/>
      <c r="N11" s="195"/>
      <c r="O11" s="194"/>
      <c r="P11" s="195"/>
      <c r="Q11" s="191"/>
      <c r="R11" s="36" t="s">
        <v>270</v>
      </c>
      <c r="S11" s="36" t="s">
        <v>271</v>
      </c>
      <c r="T11" s="36" t="s">
        <v>272</v>
      </c>
      <c r="U11" s="108" t="s">
        <v>196</v>
      </c>
    </row>
    <row r="12" spans="1:30" ht="30.75" customHeight="1" thickTop="1" x14ac:dyDescent="0.25">
      <c r="A12" s="332" t="s">
        <v>449</v>
      </c>
      <c r="B12" s="333"/>
      <c r="C12" s="333"/>
      <c r="D12" s="333"/>
      <c r="E12" s="333"/>
      <c r="Q12" s="249" t="s">
        <v>509</v>
      </c>
      <c r="R12" s="223">
        <v>885430</v>
      </c>
      <c r="S12" s="223">
        <v>346935</v>
      </c>
      <c r="T12" s="223">
        <v>67134</v>
      </c>
      <c r="U12" s="220">
        <v>1299499</v>
      </c>
    </row>
    <row r="13" spans="1:30" x14ac:dyDescent="0.25">
      <c r="A13" s="6"/>
      <c r="B13" s="24"/>
      <c r="C13" s="25"/>
      <c r="D13" s="25"/>
      <c r="E13" s="25"/>
      <c r="Q13" s="249" t="s">
        <v>510</v>
      </c>
      <c r="R13" s="223">
        <v>771462</v>
      </c>
      <c r="S13" s="223">
        <v>346118</v>
      </c>
      <c r="T13" s="223">
        <v>63907</v>
      </c>
      <c r="U13" s="220">
        <v>1181487</v>
      </c>
    </row>
    <row r="14" spans="1:30" x14ac:dyDescent="0.25">
      <c r="A14" s="6"/>
      <c r="B14" s="24"/>
      <c r="C14" s="25"/>
      <c r="D14" s="25"/>
      <c r="E14" s="25"/>
      <c r="Q14" s="249" t="s">
        <v>511</v>
      </c>
      <c r="R14" s="223">
        <v>864541</v>
      </c>
      <c r="S14" s="223">
        <v>418756</v>
      </c>
      <c r="T14" s="223">
        <v>63155</v>
      </c>
      <c r="U14" s="220">
        <v>1346452</v>
      </c>
    </row>
    <row r="15" spans="1:30" x14ac:dyDescent="0.25">
      <c r="A15" s="6"/>
      <c r="B15" s="24"/>
      <c r="C15" s="25"/>
      <c r="D15" s="25"/>
      <c r="E15" s="25"/>
      <c r="Q15" s="249" t="s">
        <v>512</v>
      </c>
      <c r="R15" s="223">
        <v>947357</v>
      </c>
      <c r="S15" s="223">
        <v>501434</v>
      </c>
      <c r="T15" s="223">
        <v>84236</v>
      </c>
      <c r="U15" s="220">
        <v>1533027</v>
      </c>
    </row>
    <row r="16" spans="1:30" x14ac:dyDescent="0.25">
      <c r="Q16" s="249" t="s">
        <v>513</v>
      </c>
      <c r="R16" s="223">
        <v>986506</v>
      </c>
      <c r="S16" s="223">
        <v>473093</v>
      </c>
      <c r="T16" s="223">
        <v>69109</v>
      </c>
      <c r="U16" s="220">
        <v>1528708</v>
      </c>
    </row>
    <row r="17" spans="17:22" x14ac:dyDescent="0.25">
      <c r="R17" s="221"/>
      <c r="S17" s="221"/>
      <c r="T17" s="221"/>
    </row>
    <row r="19" spans="17:22" x14ac:dyDescent="0.25">
      <c r="Q19" s="222"/>
      <c r="R19" s="222"/>
      <c r="S19" s="222"/>
      <c r="U19" s="222"/>
    </row>
    <row r="20" spans="17:22" x14ac:dyDescent="0.25">
      <c r="Q20" s="222"/>
      <c r="R20" s="222"/>
      <c r="S20" s="222"/>
      <c r="U20" s="222"/>
    </row>
    <row r="21" spans="17:22" x14ac:dyDescent="0.25">
      <c r="Q21" s="222"/>
      <c r="R21" s="222"/>
      <c r="S21" s="222"/>
      <c r="U21" s="222"/>
    </row>
    <row r="22" spans="17:22" x14ac:dyDescent="0.25">
      <c r="Q22" s="222"/>
      <c r="R22" s="222"/>
      <c r="S22" s="222"/>
    </row>
    <row r="23" spans="17:22" x14ac:dyDescent="0.25">
      <c r="Q23" s="222"/>
      <c r="R23" s="222"/>
      <c r="S23" s="222"/>
      <c r="T23" s="222"/>
      <c r="U23" s="222"/>
      <c r="V23" s="40"/>
    </row>
    <row r="24" spans="17:22" x14ac:dyDescent="0.25">
      <c r="Q24" s="222"/>
      <c r="R24" s="222"/>
      <c r="S24" s="222"/>
      <c r="T24" s="222"/>
      <c r="U24" s="222"/>
      <c r="V24" s="40"/>
    </row>
    <row r="25" spans="17:22" x14ac:dyDescent="0.25">
      <c r="Q25" s="222"/>
      <c r="R25" s="222"/>
      <c r="S25" s="222"/>
      <c r="T25" s="222"/>
      <c r="U25" s="222"/>
      <c r="V25" s="40"/>
    </row>
    <row r="26" spans="17:22" x14ac:dyDescent="0.25">
      <c r="Q26" s="222"/>
      <c r="R26" s="222"/>
      <c r="S26" s="222"/>
      <c r="T26" s="222"/>
      <c r="U26" s="222"/>
      <c r="V26" s="40"/>
    </row>
    <row r="27" spans="17:22" x14ac:dyDescent="0.25">
      <c r="Q27" s="222"/>
      <c r="R27" s="222"/>
      <c r="S27" s="222"/>
    </row>
    <row r="28" spans="17:22" x14ac:dyDescent="0.25">
      <c r="Q28" s="222"/>
      <c r="R28" s="222"/>
      <c r="S28" s="222"/>
      <c r="T28" s="222"/>
      <c r="U28" s="222"/>
      <c r="V28" s="40"/>
    </row>
    <row r="29" spans="17:22" x14ac:dyDescent="0.25">
      <c r="Q29" s="222"/>
      <c r="R29" s="222"/>
      <c r="S29" s="222"/>
      <c r="T29" s="222"/>
      <c r="U29" s="222"/>
      <c r="V29" s="40"/>
    </row>
    <row r="30" spans="17:22" x14ac:dyDescent="0.25">
      <c r="Q30" s="222"/>
      <c r="R30" s="222"/>
      <c r="S30" s="222"/>
      <c r="T30" s="222"/>
      <c r="U30" s="222"/>
      <c r="V30" s="40"/>
    </row>
    <row r="31" spans="17:22" x14ac:dyDescent="0.25">
      <c r="Q31" s="222"/>
      <c r="R31" s="222"/>
      <c r="S31" s="222"/>
      <c r="T31" s="222"/>
      <c r="U31" s="222"/>
      <c r="V31" s="40"/>
    </row>
    <row r="32" spans="17:22" x14ac:dyDescent="0.25">
      <c r="Q32" s="222"/>
      <c r="R32" s="221"/>
      <c r="S32" s="221"/>
      <c r="T32" s="221"/>
      <c r="U32" s="221"/>
    </row>
    <row r="33" spans="1:30" x14ac:dyDescent="0.25">
      <c r="Q33" s="222"/>
      <c r="R33" s="221"/>
      <c r="S33" s="221"/>
      <c r="T33" s="221"/>
      <c r="U33" s="221"/>
      <c r="V33" s="40"/>
    </row>
    <row r="34" spans="1:30" x14ac:dyDescent="0.25">
      <c r="Q34" s="222"/>
      <c r="R34" s="221"/>
      <c r="S34" s="221"/>
      <c r="T34" s="221"/>
      <c r="U34" s="221"/>
      <c r="V34" s="40"/>
    </row>
    <row r="35" spans="1:30" x14ac:dyDescent="0.25">
      <c r="Q35" s="222"/>
      <c r="R35" s="221"/>
      <c r="S35" s="221"/>
      <c r="T35" s="221"/>
      <c r="U35" s="221"/>
      <c r="V35" s="40"/>
    </row>
    <row r="36" spans="1:30" x14ac:dyDescent="0.25">
      <c r="Q36" s="222"/>
      <c r="R36" s="221"/>
      <c r="S36" s="221"/>
      <c r="T36" s="221"/>
      <c r="U36" s="221"/>
      <c r="V36" s="40"/>
    </row>
    <row r="37" spans="1:30" s="34" customFormat="1" ht="15.9" customHeight="1" x14ac:dyDescent="0.25">
      <c r="A37" s="328" t="s">
        <v>200</v>
      </c>
      <c r="B37" s="328"/>
      <c r="C37" s="328"/>
      <c r="D37" s="328"/>
      <c r="E37" s="328"/>
      <c r="F37" s="328"/>
      <c r="G37" s="311"/>
      <c r="H37" s="311"/>
      <c r="I37" s="311"/>
      <c r="J37" s="311"/>
      <c r="K37" s="311"/>
      <c r="L37" s="311"/>
      <c r="M37" s="311"/>
      <c r="N37" s="311"/>
      <c r="O37" s="311"/>
      <c r="P37" s="311"/>
      <c r="Q37" s="222"/>
      <c r="R37" s="221"/>
      <c r="S37" s="221"/>
      <c r="T37" s="221"/>
      <c r="U37" s="221"/>
      <c r="V37" s="40"/>
      <c r="W37" s="29"/>
      <c r="X37" s="29"/>
      <c r="AA37" s="30"/>
      <c r="AB37" s="30"/>
      <c r="AC37" s="30"/>
      <c r="AD37" s="29"/>
    </row>
    <row r="38" spans="1:30" ht="13.5" customHeight="1" x14ac:dyDescent="0.25">
      <c r="A38" s="325" t="s">
        <v>249</v>
      </c>
      <c r="B38" s="325"/>
      <c r="C38" s="325"/>
      <c r="D38" s="325"/>
      <c r="E38" s="325"/>
      <c r="F38" s="325"/>
      <c r="G38" s="311"/>
      <c r="H38" s="311"/>
      <c r="I38" s="311"/>
      <c r="J38" s="311"/>
      <c r="K38" s="311"/>
      <c r="L38" s="311"/>
      <c r="M38" s="311"/>
      <c r="N38" s="311"/>
      <c r="O38" s="311"/>
      <c r="P38" s="311"/>
      <c r="R38" s="221"/>
      <c r="S38" s="221"/>
      <c r="T38" s="221"/>
      <c r="U38" s="221"/>
      <c r="V38" s="40"/>
    </row>
    <row r="39" spans="1:30" s="34" customFormat="1" ht="15.9" customHeight="1" x14ac:dyDescent="0.25">
      <c r="A39" s="325" t="s">
        <v>130</v>
      </c>
      <c r="B39" s="325"/>
      <c r="C39" s="325"/>
      <c r="D39" s="325"/>
      <c r="E39" s="325"/>
      <c r="F39" s="325"/>
      <c r="G39" s="311"/>
      <c r="H39" s="311"/>
      <c r="I39" s="311"/>
      <c r="J39" s="311"/>
      <c r="K39" s="311"/>
      <c r="L39" s="311"/>
      <c r="M39" s="311"/>
      <c r="N39" s="311"/>
      <c r="O39" s="311"/>
      <c r="P39" s="311"/>
      <c r="Q39" s="107"/>
      <c r="R39" s="221"/>
      <c r="S39" s="221"/>
      <c r="T39" s="221"/>
      <c r="U39" s="221"/>
      <c r="V39" s="40"/>
      <c r="W39" s="29"/>
      <c r="X39" s="29"/>
      <c r="Z39" s="35"/>
      <c r="AA39" s="30"/>
      <c r="AB39" s="30"/>
      <c r="AC39" s="30"/>
      <c r="AD39" s="29"/>
    </row>
    <row r="40" spans="1:30" s="34" customFormat="1" ht="15.9" customHeight="1" x14ac:dyDescent="0.25">
      <c r="A40" s="325" t="s">
        <v>242</v>
      </c>
      <c r="B40" s="325"/>
      <c r="C40" s="325"/>
      <c r="D40" s="325"/>
      <c r="E40" s="325"/>
      <c r="F40" s="325"/>
      <c r="G40" s="311"/>
      <c r="H40" s="311"/>
      <c r="I40" s="311"/>
      <c r="J40" s="311"/>
      <c r="K40" s="311"/>
      <c r="L40" s="311"/>
      <c r="M40" s="311"/>
      <c r="N40" s="311"/>
      <c r="O40" s="311"/>
      <c r="P40" s="311"/>
      <c r="Q40" s="107"/>
      <c r="R40" s="221"/>
      <c r="S40" s="221"/>
      <c r="T40" s="221"/>
      <c r="U40" s="22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5" t="s">
        <v>131</v>
      </c>
      <c r="B42" s="334" t="s">
        <v>506</v>
      </c>
      <c r="C42" s="334"/>
      <c r="D42" s="334"/>
      <c r="E42" s="334"/>
      <c r="F42" s="334"/>
      <c r="G42" s="108"/>
      <c r="H42" s="108"/>
      <c r="I42" s="108"/>
      <c r="J42" s="108"/>
      <c r="K42" s="108"/>
      <c r="L42" s="108"/>
      <c r="M42" s="108"/>
      <c r="N42" s="108"/>
      <c r="O42" s="108"/>
      <c r="P42" s="108"/>
      <c r="V42" s="40"/>
    </row>
    <row r="43" spans="1:30" ht="15" customHeight="1" x14ac:dyDescent="0.25">
      <c r="A43" s="57"/>
      <c r="B43" s="56">
        <v>2015</v>
      </c>
      <c r="C43" s="56">
        <v>2016</v>
      </c>
      <c r="D43" s="56">
        <v>2017</v>
      </c>
      <c r="E43" s="56">
        <v>2018</v>
      </c>
      <c r="F43" s="56">
        <v>2019</v>
      </c>
      <c r="G43" s="108"/>
      <c r="H43" s="108"/>
      <c r="I43" s="108"/>
      <c r="J43" s="108"/>
      <c r="K43" s="108"/>
      <c r="L43" s="108"/>
      <c r="M43" s="108"/>
      <c r="N43" s="108"/>
      <c r="O43" s="108"/>
      <c r="P43" s="108"/>
    </row>
    <row r="44" spans="1:30" ht="20.100000000000001" customHeight="1" x14ac:dyDescent="0.25">
      <c r="A44" s="116" t="s">
        <v>270</v>
      </c>
      <c r="B44" s="170">
        <v>885430</v>
      </c>
      <c r="C44" s="170">
        <v>771462</v>
      </c>
      <c r="D44" s="170">
        <v>864541</v>
      </c>
      <c r="E44" s="170">
        <v>947357</v>
      </c>
      <c r="F44" s="170">
        <v>986506</v>
      </c>
      <c r="G44" s="170"/>
      <c r="H44" s="170"/>
      <c r="I44" s="170"/>
      <c r="J44" s="170"/>
      <c r="K44" s="170"/>
      <c r="L44" s="170"/>
      <c r="M44" s="170"/>
      <c r="N44" s="170"/>
      <c r="O44" s="54"/>
      <c r="P44" s="54"/>
    </row>
    <row r="45" spans="1:30" ht="20.100000000000001" customHeight="1" x14ac:dyDescent="0.25">
      <c r="A45" s="116" t="s">
        <v>271</v>
      </c>
      <c r="B45" s="170">
        <v>346935</v>
      </c>
      <c r="C45" s="170">
        <v>346118</v>
      </c>
      <c r="D45" s="170">
        <v>418756</v>
      </c>
      <c r="E45" s="170">
        <v>501434</v>
      </c>
      <c r="F45" s="170">
        <v>473093</v>
      </c>
      <c r="G45" s="170"/>
      <c r="H45" s="170"/>
      <c r="I45" s="170"/>
      <c r="J45" s="170"/>
      <c r="K45" s="170"/>
      <c r="L45" s="170"/>
      <c r="M45" s="170"/>
      <c r="N45" s="170"/>
      <c r="O45" s="42"/>
      <c r="P45" s="42"/>
    </row>
    <row r="46" spans="1:30" ht="20.100000000000001" customHeight="1" x14ac:dyDescent="0.25">
      <c r="A46" s="116" t="s">
        <v>272</v>
      </c>
      <c r="B46" s="170">
        <v>67134</v>
      </c>
      <c r="C46" s="170">
        <v>63907</v>
      </c>
      <c r="D46" s="170">
        <v>63155</v>
      </c>
      <c r="E46" s="170">
        <v>84236</v>
      </c>
      <c r="F46" s="170">
        <v>69109</v>
      </c>
      <c r="G46" s="170"/>
      <c r="H46" s="170"/>
      <c r="I46" s="170"/>
      <c r="J46" s="170"/>
      <c r="K46" s="170"/>
      <c r="L46" s="170"/>
      <c r="M46" s="170"/>
      <c r="N46" s="170"/>
      <c r="O46" s="42"/>
      <c r="P46" s="42"/>
    </row>
    <row r="47" spans="1:30" s="2" customFormat="1" ht="20.100000000000001" customHeight="1" thickBot="1" x14ac:dyDescent="0.3">
      <c r="A47" s="196" t="s">
        <v>196</v>
      </c>
      <c r="B47" s="197">
        <v>1299499</v>
      </c>
      <c r="C47" s="197">
        <v>1181487</v>
      </c>
      <c r="D47" s="197">
        <v>1346452</v>
      </c>
      <c r="E47" s="197">
        <v>1533027</v>
      </c>
      <c r="F47" s="197">
        <v>1528708</v>
      </c>
      <c r="G47" s="230"/>
      <c r="H47" s="230"/>
      <c r="I47" s="230"/>
      <c r="J47" s="230"/>
      <c r="K47" s="230"/>
      <c r="L47" s="230"/>
      <c r="M47" s="230"/>
      <c r="N47" s="230"/>
      <c r="O47" s="195"/>
      <c r="P47" s="195"/>
    </row>
    <row r="48" spans="1:30" ht="30.75" customHeight="1" thickTop="1" x14ac:dyDescent="0.25">
      <c r="A48" s="332" t="s">
        <v>450</v>
      </c>
      <c r="B48" s="333"/>
      <c r="C48" s="333"/>
      <c r="D48" s="333"/>
      <c r="E48" s="333"/>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view="pageBreakPreview" zoomScaleNormal="75" zoomScaleSheetLayoutView="100"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28" t="s">
        <v>466</v>
      </c>
      <c r="B1" s="328"/>
      <c r="C1" s="328"/>
      <c r="D1" s="328"/>
      <c r="E1" s="328"/>
      <c r="F1" s="328"/>
      <c r="U1" s="32"/>
    </row>
    <row r="2" spans="1:21" ht="15.9" customHeight="1" x14ac:dyDescent="0.25">
      <c r="A2" s="325" t="s">
        <v>139</v>
      </c>
      <c r="B2" s="325"/>
      <c r="C2" s="325"/>
      <c r="D2" s="325"/>
      <c r="E2" s="325"/>
      <c r="F2" s="325"/>
      <c r="G2" s="312"/>
      <c r="H2" s="312"/>
      <c r="U2" s="29"/>
    </row>
    <row r="3" spans="1:21" ht="15.9" customHeight="1" x14ac:dyDescent="0.25">
      <c r="A3" s="325" t="s">
        <v>130</v>
      </c>
      <c r="B3" s="325"/>
      <c r="C3" s="325"/>
      <c r="D3" s="325"/>
      <c r="E3" s="325"/>
      <c r="F3" s="325"/>
      <c r="G3" s="312"/>
      <c r="H3" s="312"/>
      <c r="R3" s="35" t="s">
        <v>125</v>
      </c>
      <c r="U3" s="58"/>
    </row>
    <row r="4" spans="1:21" ht="15.9" customHeight="1" thickBot="1" x14ac:dyDescent="0.3">
      <c r="A4" s="325" t="s">
        <v>242</v>
      </c>
      <c r="B4" s="325"/>
      <c r="C4" s="325"/>
      <c r="D4" s="325"/>
      <c r="E4" s="325"/>
      <c r="F4" s="325"/>
      <c r="G4" s="312"/>
      <c r="H4" s="312"/>
      <c r="M4" s="36"/>
      <c r="N4" s="339"/>
      <c r="O4" s="339"/>
      <c r="R4" s="35"/>
      <c r="U4" s="29"/>
    </row>
    <row r="5" spans="1:21" ht="18" customHeight="1" thickTop="1" x14ac:dyDescent="0.25">
      <c r="A5" s="63" t="s">
        <v>140</v>
      </c>
      <c r="B5" s="329">
        <v>2018</v>
      </c>
      <c r="C5" s="327" t="s">
        <v>506</v>
      </c>
      <c r="D5" s="327"/>
      <c r="E5" s="64" t="s">
        <v>145</v>
      </c>
      <c r="F5" s="64" t="s">
        <v>137</v>
      </c>
      <c r="G5" s="36"/>
      <c r="H5" s="36"/>
      <c r="M5" s="36"/>
      <c r="N5" s="36"/>
      <c r="O5" s="36"/>
      <c r="S5" s="30">
        <v>4761474</v>
      </c>
      <c r="U5" s="29"/>
    </row>
    <row r="6" spans="1:21" ht="18" customHeight="1" thickBot="1" x14ac:dyDescent="0.3">
      <c r="A6" s="65"/>
      <c r="B6" s="338"/>
      <c r="C6" s="52">
        <v>2018</v>
      </c>
      <c r="D6" s="52">
        <v>2019</v>
      </c>
      <c r="E6" s="52" t="s">
        <v>507</v>
      </c>
      <c r="F6" s="53">
        <v>2019</v>
      </c>
      <c r="G6" s="36"/>
      <c r="H6" s="36"/>
      <c r="M6" s="23"/>
      <c r="N6" s="23"/>
      <c r="O6" s="23"/>
      <c r="R6" s="34" t="s">
        <v>6</v>
      </c>
      <c r="S6" s="30">
        <v>2284888</v>
      </c>
      <c r="T6" s="59">
        <v>47.986988903016162</v>
      </c>
      <c r="U6" s="32"/>
    </row>
    <row r="7" spans="1:21" ht="18" customHeight="1" thickTop="1" x14ac:dyDescent="0.25">
      <c r="A7" s="325" t="s">
        <v>143</v>
      </c>
      <c r="B7" s="325"/>
      <c r="C7" s="325"/>
      <c r="D7" s="325"/>
      <c r="E7" s="325"/>
      <c r="F7" s="325"/>
      <c r="G7" s="36"/>
      <c r="H7" s="36"/>
      <c r="M7" s="23"/>
      <c r="N7" s="23"/>
      <c r="O7" s="23"/>
      <c r="R7" s="34" t="s">
        <v>7</v>
      </c>
      <c r="S7" s="30">
        <v>2476586</v>
      </c>
      <c r="T7" s="59">
        <v>52.013011096983831</v>
      </c>
      <c r="U7" s="29"/>
    </row>
    <row r="8" spans="1:21" ht="18" customHeight="1" x14ac:dyDescent="0.25">
      <c r="A8" s="60" t="s">
        <v>132</v>
      </c>
      <c r="B8" s="23">
        <v>17791632</v>
      </c>
      <c r="C8" s="23">
        <v>5271976</v>
      </c>
      <c r="D8" s="23">
        <v>4761473</v>
      </c>
      <c r="E8" s="31">
        <v>-9.6833331562966141E-2</v>
      </c>
      <c r="F8" s="60"/>
      <c r="G8" s="28"/>
      <c r="H8" s="28"/>
      <c r="M8" s="23"/>
      <c r="N8" s="23"/>
      <c r="O8" s="23"/>
      <c r="T8" s="59">
        <v>100</v>
      </c>
      <c r="U8" s="29"/>
    </row>
    <row r="9" spans="1:21" s="35" customFormat="1" ht="18" customHeight="1" x14ac:dyDescent="0.25">
      <c r="A9" s="26" t="s">
        <v>142</v>
      </c>
      <c r="B9" s="22">
        <v>6700861</v>
      </c>
      <c r="C9" s="22">
        <v>2688723</v>
      </c>
      <c r="D9" s="22">
        <v>2284888</v>
      </c>
      <c r="E9" s="27">
        <v>-0.15019583646214207</v>
      </c>
      <c r="F9" s="27">
        <v>0.47986998981197626</v>
      </c>
      <c r="G9" s="28"/>
      <c r="H9" s="28"/>
      <c r="M9" s="22"/>
      <c r="N9" s="22"/>
      <c r="O9" s="22"/>
      <c r="P9" s="32"/>
      <c r="Q9" s="32"/>
      <c r="R9" s="35" t="s">
        <v>124</v>
      </c>
      <c r="S9" s="30">
        <v>4761474</v>
      </c>
      <c r="T9" s="59"/>
      <c r="U9" s="29"/>
    </row>
    <row r="10" spans="1:21" ht="18" customHeight="1" x14ac:dyDescent="0.25">
      <c r="A10" s="113" t="s">
        <v>273</v>
      </c>
      <c r="B10" s="23">
        <v>6163943</v>
      </c>
      <c r="C10" s="23">
        <v>2542573</v>
      </c>
      <c r="D10" s="23">
        <v>2150879</v>
      </c>
      <c r="E10" s="31">
        <v>-0.15405418054860176</v>
      </c>
      <c r="F10" s="31">
        <v>0.94134986047456159</v>
      </c>
      <c r="G10" s="60"/>
      <c r="H10" s="23"/>
      <c r="I10" s="23"/>
      <c r="J10" s="23"/>
      <c r="M10" s="23"/>
      <c r="N10" s="23"/>
      <c r="O10" s="23"/>
      <c r="R10" s="34" t="s">
        <v>8</v>
      </c>
      <c r="S10" s="30">
        <v>3014325</v>
      </c>
      <c r="T10" s="59">
        <v>63.306551710667748</v>
      </c>
      <c r="U10" s="32"/>
    </row>
    <row r="11" spans="1:21" ht="18" customHeight="1" x14ac:dyDescent="0.25">
      <c r="A11" s="113" t="s">
        <v>274</v>
      </c>
      <c r="B11" s="23">
        <v>106400</v>
      </c>
      <c r="C11" s="23">
        <v>30366</v>
      </c>
      <c r="D11" s="23">
        <v>22183</v>
      </c>
      <c r="E11" s="31">
        <v>-0.26947902259105577</v>
      </c>
      <c r="F11" s="31">
        <v>9.7085721488318032E-3</v>
      </c>
      <c r="G11" s="60"/>
      <c r="H11" s="23"/>
      <c r="I11" s="23"/>
      <c r="J11" s="23"/>
      <c r="M11" s="23"/>
      <c r="N11" s="23"/>
      <c r="O11" s="23"/>
      <c r="R11" s="34" t="s">
        <v>9</v>
      </c>
      <c r="S11" s="30">
        <v>339560</v>
      </c>
      <c r="T11" s="59">
        <v>7.1314051069059703</v>
      </c>
      <c r="U11" s="29"/>
    </row>
    <row r="12" spans="1:21" ht="18" customHeight="1" x14ac:dyDescent="0.25">
      <c r="A12" s="113" t="s">
        <v>275</v>
      </c>
      <c r="B12" s="23">
        <v>430518</v>
      </c>
      <c r="C12" s="23">
        <v>115784</v>
      </c>
      <c r="D12" s="23">
        <v>111826</v>
      </c>
      <c r="E12" s="31">
        <v>-3.4184343259863192E-2</v>
      </c>
      <c r="F12" s="31">
        <v>4.894156737660664E-2</v>
      </c>
      <c r="G12" s="28"/>
      <c r="H12" s="33"/>
      <c r="M12" s="23"/>
      <c r="N12" s="23"/>
      <c r="O12" s="23"/>
      <c r="R12" s="34" t="s">
        <v>10</v>
      </c>
      <c r="S12" s="30">
        <v>1407589</v>
      </c>
      <c r="T12" s="59">
        <v>29.562043182426283</v>
      </c>
      <c r="U12" s="29"/>
    </row>
    <row r="13" spans="1:21" s="35" customFormat="1" ht="18" customHeight="1" x14ac:dyDescent="0.25">
      <c r="A13" s="26" t="s">
        <v>141</v>
      </c>
      <c r="B13" s="22">
        <v>11090771</v>
      </c>
      <c r="C13" s="22">
        <v>2583254</v>
      </c>
      <c r="D13" s="22">
        <v>2476586</v>
      </c>
      <c r="E13" s="27">
        <v>-4.1292106776956508E-2</v>
      </c>
      <c r="F13" s="27">
        <v>0.52013022020706623</v>
      </c>
      <c r="G13" s="28"/>
      <c r="H13" s="28"/>
      <c r="M13" s="22"/>
      <c r="N13" s="22"/>
      <c r="O13" s="22"/>
      <c r="P13" s="32"/>
      <c r="Q13" s="32"/>
      <c r="R13" s="34"/>
      <c r="S13" s="34"/>
      <c r="T13" s="59">
        <v>100</v>
      </c>
      <c r="U13" s="29"/>
    </row>
    <row r="14" spans="1:21" ht="18" customHeight="1" x14ac:dyDescent="0.25">
      <c r="A14" s="113" t="s">
        <v>273</v>
      </c>
      <c r="B14" s="23">
        <v>3932964</v>
      </c>
      <c r="C14" s="23">
        <v>862050</v>
      </c>
      <c r="D14" s="23">
        <v>863446</v>
      </c>
      <c r="E14" s="31">
        <v>1.6193956267037874E-3</v>
      </c>
      <c r="F14" s="31">
        <v>0.34864365703432065</v>
      </c>
      <c r="G14" s="28"/>
      <c r="H14" s="33"/>
      <c r="M14" s="23"/>
      <c r="N14" s="23"/>
      <c r="O14" s="23"/>
      <c r="T14" s="59"/>
      <c r="U14" s="29"/>
    </row>
    <row r="15" spans="1:21" ht="18" customHeight="1" x14ac:dyDescent="0.25">
      <c r="A15" s="113" t="s">
        <v>274</v>
      </c>
      <c r="B15" s="23">
        <v>1274347</v>
      </c>
      <c r="C15" s="23">
        <v>323204</v>
      </c>
      <c r="D15" s="23">
        <v>317377</v>
      </c>
      <c r="E15" s="31">
        <v>-1.802886102894766E-2</v>
      </c>
      <c r="F15" s="31">
        <v>0.12815101110964852</v>
      </c>
      <c r="G15" s="28"/>
      <c r="H15" s="33"/>
      <c r="J15" s="30"/>
      <c r="U15" s="29"/>
    </row>
    <row r="16" spans="1:21" ht="18" customHeight="1" x14ac:dyDescent="0.25">
      <c r="A16" s="113" t="s">
        <v>275</v>
      </c>
      <c r="B16" s="23">
        <v>5883460</v>
      </c>
      <c r="C16" s="23">
        <v>1398000</v>
      </c>
      <c r="D16" s="23">
        <v>1295763</v>
      </c>
      <c r="E16" s="31">
        <v>-7.3130901287553646E-2</v>
      </c>
      <c r="F16" s="31">
        <v>0.5232053318560308</v>
      </c>
      <c r="G16" s="28"/>
      <c r="H16" s="33"/>
      <c r="M16" s="23"/>
      <c r="N16" s="23"/>
      <c r="O16" s="23"/>
    </row>
    <row r="17" spans="1:15" ht="18" customHeight="1" x14ac:dyDescent="0.25">
      <c r="A17" s="325" t="s">
        <v>144</v>
      </c>
      <c r="B17" s="325"/>
      <c r="C17" s="325"/>
      <c r="D17" s="325"/>
      <c r="E17" s="325"/>
      <c r="F17" s="325"/>
      <c r="G17" s="28"/>
      <c r="H17" s="33"/>
      <c r="M17" s="23"/>
      <c r="N17" s="23"/>
      <c r="O17" s="23"/>
    </row>
    <row r="18" spans="1:15" ht="18" customHeight="1" x14ac:dyDescent="0.25">
      <c r="A18" s="60" t="s">
        <v>132</v>
      </c>
      <c r="B18" s="23">
        <v>6553610</v>
      </c>
      <c r="C18" s="23">
        <v>1533027</v>
      </c>
      <c r="D18" s="23">
        <v>1528708</v>
      </c>
      <c r="E18" s="31">
        <v>-2.8173019783735054E-3</v>
      </c>
      <c r="F18" s="61"/>
      <c r="G18" s="28"/>
      <c r="K18" s="117"/>
      <c r="M18" s="23"/>
      <c r="N18" s="23"/>
      <c r="O18" s="23"/>
    </row>
    <row r="19" spans="1:15" ht="18" customHeight="1" x14ac:dyDescent="0.25">
      <c r="A19" s="26" t="s">
        <v>142</v>
      </c>
      <c r="B19" s="22">
        <v>1399136</v>
      </c>
      <c r="C19" s="22">
        <v>330045</v>
      </c>
      <c r="D19" s="22">
        <v>359325</v>
      </c>
      <c r="E19" s="27">
        <v>8.8715175203381361E-2</v>
      </c>
      <c r="F19" s="27">
        <v>0.23505142904989049</v>
      </c>
      <c r="G19" s="28"/>
      <c r="H19" s="22"/>
      <c r="I19" s="30"/>
      <c r="K19" s="229"/>
      <c r="L19" s="34"/>
      <c r="M19" s="23"/>
      <c r="N19" s="23"/>
      <c r="O19" s="23"/>
    </row>
    <row r="20" spans="1:15" ht="18" customHeight="1" x14ac:dyDescent="0.25">
      <c r="A20" s="113" t="s">
        <v>273</v>
      </c>
      <c r="B20" s="23">
        <v>1298598</v>
      </c>
      <c r="C20" s="23">
        <v>308786</v>
      </c>
      <c r="D20" s="23">
        <v>335040</v>
      </c>
      <c r="E20" s="31">
        <v>8.5023284734411536E-2</v>
      </c>
      <c r="F20" s="31">
        <v>0.9324149446879566</v>
      </c>
      <c r="G20" s="28"/>
      <c r="H20" s="23"/>
      <c r="M20" s="23"/>
      <c r="N20" s="23"/>
      <c r="O20" s="23"/>
    </row>
    <row r="21" spans="1:15" ht="18" customHeight="1" x14ac:dyDescent="0.25">
      <c r="A21" s="113" t="s">
        <v>274</v>
      </c>
      <c r="B21" s="23">
        <v>81057</v>
      </c>
      <c r="C21" s="23">
        <v>16493</v>
      </c>
      <c r="D21" s="23">
        <v>19274</v>
      </c>
      <c r="E21" s="31">
        <v>0.16861698902564726</v>
      </c>
      <c r="F21" s="31">
        <v>5.3639462881792249E-2</v>
      </c>
      <c r="G21" s="28"/>
      <c r="H21" s="23"/>
      <c r="J21" s="117"/>
      <c r="K21" s="30"/>
      <c r="M21" s="23"/>
      <c r="N21" s="23"/>
      <c r="O21" s="23"/>
    </row>
    <row r="22" spans="1:15" ht="18" customHeight="1" x14ac:dyDescent="0.25">
      <c r="A22" s="113" t="s">
        <v>275</v>
      </c>
      <c r="B22" s="23">
        <v>19481</v>
      </c>
      <c r="C22" s="23">
        <v>4766</v>
      </c>
      <c r="D22" s="23">
        <v>5011</v>
      </c>
      <c r="E22" s="31">
        <v>5.1405791019723035E-2</v>
      </c>
      <c r="F22" s="31">
        <v>1.3945592430251166E-2</v>
      </c>
      <c r="G22" s="28"/>
      <c r="H22" s="23"/>
      <c r="J22" s="117"/>
      <c r="K22" s="30"/>
      <c r="M22" s="23"/>
      <c r="N22" s="23"/>
      <c r="O22" s="23"/>
    </row>
    <row r="23" spans="1:15" ht="18" customHeight="1" x14ac:dyDescent="0.25">
      <c r="A23" s="26" t="s">
        <v>141</v>
      </c>
      <c r="B23" s="22">
        <v>5154476</v>
      </c>
      <c r="C23" s="22">
        <v>1202981</v>
      </c>
      <c r="D23" s="22">
        <v>1169383</v>
      </c>
      <c r="E23" s="27">
        <v>-2.7928953158861194E-2</v>
      </c>
      <c r="F23" s="27">
        <v>0.76494857095010949</v>
      </c>
      <c r="G23" s="28"/>
      <c r="H23" s="22"/>
      <c r="J23" s="117"/>
      <c r="K23" s="30"/>
      <c r="M23" s="23"/>
      <c r="N23" s="23"/>
      <c r="O23" s="23"/>
    </row>
    <row r="24" spans="1:15" ht="18" customHeight="1" x14ac:dyDescent="0.25">
      <c r="A24" s="113" t="s">
        <v>273</v>
      </c>
      <c r="B24" s="23">
        <v>2780737</v>
      </c>
      <c r="C24" s="23">
        <v>638571</v>
      </c>
      <c r="D24" s="23">
        <v>651466</v>
      </c>
      <c r="E24" s="31">
        <v>2.0193525856952478E-2</v>
      </c>
      <c r="F24" s="31">
        <v>0.55710233516307317</v>
      </c>
      <c r="G24" s="28"/>
      <c r="H24" s="23"/>
      <c r="M24" s="23"/>
      <c r="N24" s="23"/>
      <c r="O24" s="23"/>
    </row>
    <row r="25" spans="1:15" ht="18" customHeight="1" x14ac:dyDescent="0.25">
      <c r="A25" s="113" t="s">
        <v>274</v>
      </c>
      <c r="B25" s="23">
        <v>2061783</v>
      </c>
      <c r="C25" s="23">
        <v>484941</v>
      </c>
      <c r="D25" s="23">
        <v>453819</v>
      </c>
      <c r="E25" s="31">
        <v>-6.4176879249228255E-2</v>
      </c>
      <c r="F25" s="31">
        <v>0.38808414351841952</v>
      </c>
      <c r="G25" s="28"/>
      <c r="H25" s="23"/>
    </row>
    <row r="26" spans="1:15" ht="18" customHeight="1" x14ac:dyDescent="0.25">
      <c r="A26" s="113" t="s">
        <v>275</v>
      </c>
      <c r="B26" s="23">
        <v>311956</v>
      </c>
      <c r="C26" s="23">
        <v>79469</v>
      </c>
      <c r="D26" s="23">
        <v>64098</v>
      </c>
      <c r="E26" s="31">
        <v>-0.19342133410512274</v>
      </c>
      <c r="F26" s="31">
        <v>5.481352131850728E-2</v>
      </c>
      <c r="G26" s="28"/>
      <c r="H26" s="23"/>
      <c r="M26" s="23"/>
      <c r="N26" s="23"/>
      <c r="O26" s="23"/>
    </row>
    <row r="27" spans="1:15" ht="18" customHeight="1" x14ac:dyDescent="0.25">
      <c r="A27" s="325" t="s">
        <v>134</v>
      </c>
      <c r="B27" s="325"/>
      <c r="C27" s="325"/>
      <c r="D27" s="325"/>
      <c r="E27" s="325"/>
      <c r="F27" s="325"/>
      <c r="G27" s="28"/>
      <c r="H27" s="33"/>
      <c r="M27" s="23"/>
      <c r="N27" s="23"/>
      <c r="O27" s="23"/>
    </row>
    <row r="28" spans="1:15" ht="18" customHeight="1" x14ac:dyDescent="0.25">
      <c r="A28" s="60" t="s">
        <v>132</v>
      </c>
      <c r="B28" s="23">
        <v>11238022</v>
      </c>
      <c r="C28" s="23">
        <v>3738949</v>
      </c>
      <c r="D28" s="23">
        <v>3232765</v>
      </c>
      <c r="E28" s="31">
        <v>-0.13538135984203048</v>
      </c>
      <c r="F28" s="28"/>
      <c r="G28" s="28"/>
      <c r="H28" s="28"/>
      <c r="M28" s="23"/>
      <c r="N28" s="23"/>
      <c r="O28" s="23"/>
    </row>
    <row r="29" spans="1:15" ht="18" customHeight="1" x14ac:dyDescent="0.25">
      <c r="A29" s="26" t="s">
        <v>337</v>
      </c>
      <c r="B29" s="22">
        <v>5301725</v>
      </c>
      <c r="C29" s="22">
        <v>2358678</v>
      </c>
      <c r="D29" s="22">
        <v>1925563</v>
      </c>
      <c r="E29" s="27">
        <v>-0.1836261668612672</v>
      </c>
      <c r="F29" s="27">
        <v>0.59563964593776531</v>
      </c>
      <c r="G29" s="28"/>
      <c r="H29" s="33"/>
      <c r="M29" s="23"/>
      <c r="N29" s="23"/>
      <c r="O29" s="23"/>
    </row>
    <row r="30" spans="1:15" ht="18" customHeight="1" x14ac:dyDescent="0.25">
      <c r="A30" s="113" t="s">
        <v>338</v>
      </c>
      <c r="B30" s="23">
        <v>4865345</v>
      </c>
      <c r="C30" s="23">
        <v>2233787</v>
      </c>
      <c r="D30" s="23">
        <v>1815839</v>
      </c>
      <c r="E30" s="31">
        <v>-0.18710288850279816</v>
      </c>
      <c r="F30" s="31">
        <v>0.94301718510378518</v>
      </c>
      <c r="G30" s="28"/>
      <c r="H30" s="33"/>
      <c r="M30" s="23"/>
      <c r="N30" s="23"/>
      <c r="O30" s="23"/>
    </row>
    <row r="31" spans="1:15" ht="18" customHeight="1" x14ac:dyDescent="0.25">
      <c r="A31" s="113" t="s">
        <v>339</v>
      </c>
      <c r="B31" s="23">
        <v>25343</v>
      </c>
      <c r="C31" s="23">
        <v>13873</v>
      </c>
      <c r="D31" s="23">
        <v>2909</v>
      </c>
      <c r="E31" s="31">
        <v>-0.79031211706191884</v>
      </c>
      <c r="F31" s="31">
        <v>1.5107269925730812E-3</v>
      </c>
      <c r="G31" s="28"/>
      <c r="H31" s="33"/>
      <c r="M31" s="23"/>
      <c r="N31" s="23"/>
      <c r="O31" s="23"/>
    </row>
    <row r="32" spans="1:15" ht="18" customHeight="1" x14ac:dyDescent="0.25">
      <c r="A32" s="113" t="s">
        <v>340</v>
      </c>
      <c r="B32" s="23">
        <v>411037</v>
      </c>
      <c r="C32" s="23">
        <v>111018</v>
      </c>
      <c r="D32" s="23">
        <v>106815</v>
      </c>
      <c r="E32" s="31">
        <v>-3.785872561206291E-2</v>
      </c>
      <c r="F32" s="31">
        <v>5.5472087903641686E-2</v>
      </c>
      <c r="G32" s="28"/>
      <c r="H32" s="33"/>
      <c r="M32" s="23"/>
      <c r="N32" s="23"/>
      <c r="O32" s="23"/>
    </row>
    <row r="33" spans="1:15" ht="18" customHeight="1" x14ac:dyDescent="0.25">
      <c r="A33" s="26" t="s">
        <v>341</v>
      </c>
      <c r="B33" s="22">
        <v>5936295</v>
      </c>
      <c r="C33" s="22">
        <v>1380273</v>
      </c>
      <c r="D33" s="22">
        <v>1307203</v>
      </c>
      <c r="E33" s="27">
        <v>-5.2938802686135281E-2</v>
      </c>
      <c r="F33" s="27">
        <v>0.40436066339495758</v>
      </c>
      <c r="G33" s="28"/>
      <c r="H33" s="33"/>
      <c r="M33" s="23"/>
      <c r="N33" s="23"/>
      <c r="O33" s="23"/>
    </row>
    <row r="34" spans="1:15" ht="18" customHeight="1" x14ac:dyDescent="0.25">
      <c r="A34" s="113" t="s">
        <v>338</v>
      </c>
      <c r="B34" s="23">
        <v>1152227</v>
      </c>
      <c r="C34" s="23">
        <v>223479</v>
      </c>
      <c r="D34" s="23">
        <v>211980</v>
      </c>
      <c r="E34" s="31">
        <v>-5.1454499080450515E-2</v>
      </c>
      <c r="F34" s="31">
        <v>0.16216303053160067</v>
      </c>
      <c r="G34" s="28"/>
      <c r="H34" s="33"/>
      <c r="M34" s="23"/>
      <c r="N34" s="23"/>
      <c r="O34" s="23"/>
    </row>
    <row r="35" spans="1:15" ht="18" customHeight="1" x14ac:dyDescent="0.25">
      <c r="A35" s="113" t="s">
        <v>339</v>
      </c>
      <c r="B35" s="23">
        <v>-787436</v>
      </c>
      <c r="C35" s="23">
        <v>-161737</v>
      </c>
      <c r="D35" s="23">
        <v>-136442</v>
      </c>
      <c r="E35" s="31">
        <v>0.15639587725752302</v>
      </c>
      <c r="F35" s="31">
        <v>-0.10437705543821427</v>
      </c>
      <c r="G35" s="33"/>
      <c r="H35" s="33"/>
      <c r="M35" s="23"/>
      <c r="N35" s="23"/>
      <c r="O35" s="23"/>
    </row>
    <row r="36" spans="1:15" ht="18" customHeight="1" thickBot="1" x14ac:dyDescent="0.3">
      <c r="A36" s="66" t="s">
        <v>340</v>
      </c>
      <c r="B36" s="66">
        <v>5571504</v>
      </c>
      <c r="C36" s="66">
        <v>1318531</v>
      </c>
      <c r="D36" s="66">
        <v>1231665</v>
      </c>
      <c r="E36" s="67">
        <v>-6.5880893206151397E-2</v>
      </c>
      <c r="F36" s="67">
        <v>0.94221402490661355</v>
      </c>
      <c r="G36" s="28"/>
      <c r="H36" s="33"/>
      <c r="M36" s="23"/>
      <c r="N36" s="23"/>
      <c r="O36" s="23"/>
    </row>
    <row r="37" spans="1:15" ht="25.5" customHeight="1" thickTop="1" x14ac:dyDescent="0.25">
      <c r="A37" s="332" t="s">
        <v>449</v>
      </c>
      <c r="B37" s="333"/>
      <c r="C37" s="333"/>
      <c r="D37" s="333"/>
      <c r="E37" s="333"/>
      <c r="F37" s="60"/>
      <c r="G37" s="60"/>
      <c r="H37" s="60"/>
      <c r="M37" s="23"/>
      <c r="N37" s="23"/>
      <c r="O37" s="23"/>
    </row>
    <row r="39" spans="1:15" ht="15.9" customHeight="1" x14ac:dyDescent="0.25">
      <c r="A39" s="337"/>
      <c r="B39" s="337"/>
      <c r="C39" s="337"/>
      <c r="D39" s="337"/>
      <c r="E39" s="337"/>
      <c r="F39" s="312"/>
      <c r="G39" s="312"/>
      <c r="H39" s="312"/>
    </row>
    <row r="40" spans="1:15" ht="15.9" customHeight="1" x14ac:dyDescent="0.25"/>
    <row r="41" spans="1:15" ht="15.9" customHeight="1" x14ac:dyDescent="0.25">
      <c r="G41" s="312"/>
    </row>
    <row r="42" spans="1:15" ht="15.9" customHeight="1" x14ac:dyDescent="0.25">
      <c r="H42" s="62"/>
      <c r="I42" s="30"/>
      <c r="J42" s="30"/>
      <c r="K42" s="30"/>
    </row>
    <row r="43" spans="1:15" ht="15.9" customHeight="1" x14ac:dyDescent="0.25">
      <c r="G43" s="312"/>
      <c r="I43" s="30"/>
      <c r="J43" s="30"/>
      <c r="K43" s="30"/>
    </row>
    <row r="44" spans="1:15" ht="15.9" customHeight="1" x14ac:dyDescent="0.25">
      <c r="I44" s="30"/>
      <c r="J44" s="30"/>
      <c r="K44" s="30"/>
    </row>
    <row r="45" spans="1:15" ht="15.9" customHeight="1" x14ac:dyDescent="0.25">
      <c r="G45" s="312"/>
      <c r="I45" s="30"/>
      <c r="J45" s="30"/>
      <c r="K45" s="30"/>
    </row>
    <row r="46" spans="1:15" ht="15.9" customHeight="1" x14ac:dyDescent="0.25">
      <c r="I46" s="30"/>
      <c r="J46" s="30"/>
      <c r="K46" s="30"/>
    </row>
    <row r="47" spans="1:15" ht="15.9" customHeight="1" x14ac:dyDescent="0.25">
      <c r="G47" s="312"/>
      <c r="I47" s="30"/>
      <c r="J47" s="30"/>
      <c r="K47" s="30"/>
    </row>
    <row r="48" spans="1:15" ht="15.9" customHeight="1" x14ac:dyDescent="0.25">
      <c r="I48" s="30"/>
      <c r="J48" s="30"/>
      <c r="K48" s="30"/>
    </row>
    <row r="49" spans="7:11" ht="15.9" customHeight="1" x14ac:dyDescent="0.25">
      <c r="G49" s="312"/>
      <c r="I49" s="30"/>
      <c r="J49" s="30"/>
      <c r="K49" s="30"/>
    </row>
    <row r="50" spans="7:11" ht="15.9" customHeight="1" x14ac:dyDescent="0.25">
      <c r="I50" s="30"/>
      <c r="J50" s="30"/>
      <c r="K50" s="30"/>
    </row>
    <row r="51" spans="7:11" ht="15.9" customHeight="1" x14ac:dyDescent="0.25">
      <c r="G51" s="312"/>
    </row>
    <row r="52" spans="7:11" ht="15.9" customHeight="1" x14ac:dyDescent="0.25">
      <c r="I52" s="30"/>
      <c r="J52" s="30"/>
      <c r="K52" s="30"/>
    </row>
    <row r="53" spans="7:11" ht="15.9" customHeight="1" x14ac:dyDescent="0.25">
      <c r="G53" s="312"/>
      <c r="I53" s="30"/>
      <c r="J53" s="30"/>
      <c r="K53" s="30"/>
    </row>
    <row r="54" spans="7:11" ht="15.9" customHeight="1" x14ac:dyDescent="0.25">
      <c r="I54" s="30"/>
      <c r="J54" s="30"/>
      <c r="K54" s="30"/>
    </row>
    <row r="55" spans="7:11" ht="15.9" customHeight="1" x14ac:dyDescent="0.25">
      <c r="G55" s="312"/>
      <c r="I55" s="30"/>
      <c r="J55" s="30"/>
      <c r="K55" s="30"/>
    </row>
    <row r="56" spans="7:11" ht="15.9" customHeight="1" x14ac:dyDescent="0.25">
      <c r="I56" s="30"/>
      <c r="J56" s="30"/>
      <c r="K56" s="30"/>
    </row>
    <row r="57" spans="7:11" ht="15.9" customHeight="1" x14ac:dyDescent="0.25">
      <c r="G57" s="312"/>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12"/>
      <c r="I60" s="30"/>
      <c r="J60" s="30"/>
      <c r="K60" s="30"/>
    </row>
    <row r="61" spans="7:11" ht="15.9" customHeight="1" x14ac:dyDescent="0.25"/>
    <row r="62" spans="7:11" ht="15.9" customHeight="1" x14ac:dyDescent="0.25">
      <c r="G62" s="312"/>
      <c r="I62" s="30"/>
      <c r="J62" s="30"/>
      <c r="K62" s="30"/>
    </row>
    <row r="63" spans="7:11" ht="15.9" customHeight="1" x14ac:dyDescent="0.25">
      <c r="I63" s="30"/>
      <c r="J63" s="30"/>
      <c r="K63" s="30"/>
    </row>
    <row r="64" spans="7:11" ht="15.9" customHeight="1" x14ac:dyDescent="0.25">
      <c r="G64" s="312"/>
      <c r="I64" s="30"/>
      <c r="J64" s="30"/>
      <c r="K64" s="30"/>
    </row>
    <row r="65" spans="1:11" ht="15.9" customHeight="1" x14ac:dyDescent="0.25">
      <c r="I65" s="30"/>
      <c r="J65" s="30"/>
      <c r="K65" s="30"/>
    </row>
    <row r="66" spans="1:11" ht="15.9" customHeight="1" x14ac:dyDescent="0.25">
      <c r="G66" s="312"/>
      <c r="I66" s="30"/>
      <c r="J66" s="30"/>
      <c r="K66" s="30"/>
    </row>
    <row r="67" spans="1:11" ht="15.9" customHeight="1" x14ac:dyDescent="0.25">
      <c r="I67" s="30"/>
      <c r="J67" s="30"/>
      <c r="K67" s="30"/>
    </row>
    <row r="68" spans="1:11" ht="15.9" customHeight="1" x14ac:dyDescent="0.25">
      <c r="G68" s="312"/>
      <c r="I68" s="30"/>
      <c r="J68" s="30"/>
      <c r="K68" s="30"/>
    </row>
    <row r="69" spans="1:11" ht="15.9" customHeight="1" x14ac:dyDescent="0.25">
      <c r="I69" s="30"/>
      <c r="J69" s="30"/>
      <c r="K69" s="30"/>
    </row>
    <row r="70" spans="1:11" ht="15.9" customHeight="1" x14ac:dyDescent="0.25">
      <c r="G70" s="312"/>
      <c r="I70" s="30"/>
      <c r="J70" s="30"/>
      <c r="K70" s="30"/>
    </row>
    <row r="71" spans="1:11" ht="15.9" customHeight="1" x14ac:dyDescent="0.25"/>
    <row r="72" spans="1:11" ht="15.9" customHeight="1" x14ac:dyDescent="0.25">
      <c r="G72" s="312"/>
    </row>
    <row r="73" spans="1:11" ht="15.9" customHeight="1" x14ac:dyDescent="0.25"/>
    <row r="74" spans="1:11" ht="15.9" customHeight="1" x14ac:dyDescent="0.25">
      <c r="G74" s="312"/>
    </row>
    <row r="75" spans="1:11" ht="15.9" customHeight="1" x14ac:dyDescent="0.25"/>
    <row r="76" spans="1:11" ht="15.9" customHeight="1" x14ac:dyDescent="0.25">
      <c r="G76" s="312"/>
    </row>
    <row r="77" spans="1:11" ht="15.9" customHeight="1" x14ac:dyDescent="0.25"/>
    <row r="78" spans="1:11" ht="15.9" customHeight="1" x14ac:dyDescent="0.25">
      <c r="G78" s="312"/>
    </row>
    <row r="79" spans="1:11" ht="15.9" customHeight="1" x14ac:dyDescent="0.25">
      <c r="A79" s="29"/>
      <c r="B79" s="29"/>
      <c r="C79" s="29"/>
      <c r="D79" s="29"/>
      <c r="E79" s="29"/>
    </row>
    <row r="80" spans="1:11" ht="15.9" customHeight="1" thickBot="1" x14ac:dyDescent="0.3">
      <c r="A80" s="100"/>
      <c r="B80" s="100"/>
      <c r="C80" s="100"/>
      <c r="D80" s="100"/>
      <c r="E80" s="100"/>
      <c r="F80" s="100"/>
    </row>
    <row r="81" spans="1:6" ht="26.25" customHeight="1" thickTop="1" x14ac:dyDescent="0.25">
      <c r="A81" s="335"/>
      <c r="B81" s="336"/>
      <c r="C81" s="336"/>
      <c r="D81" s="336"/>
      <c r="E81" s="336"/>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view="pageBreakPreview" zoomScale="80" zoomScaleNormal="100" zoomScaleSheetLayoutView="80" workbookViewId="0">
      <selection sqref="A1:XFD1048576"/>
    </sheetView>
  </sheetViews>
  <sheetFormatPr baseColWidth="10" defaultColWidth="11.44140625" defaultRowHeight="11.4" x14ac:dyDescent="0.2"/>
  <cols>
    <col min="1" max="1" width="34.6640625" style="68" customWidth="1"/>
    <col min="2" max="2" width="13.6640625" style="68" customWidth="1"/>
    <col min="3" max="3" width="13.5546875" style="84" customWidth="1"/>
    <col min="4" max="4" width="11.6640625" style="68" customWidth="1"/>
    <col min="5" max="5" width="12.88671875" style="68" customWidth="1"/>
    <col min="6" max="6" width="12.6640625" style="68" customWidth="1"/>
    <col min="7" max="7" width="17.44140625" style="68" customWidth="1"/>
    <col min="8" max="8" width="13.88671875" style="68" bestFit="1" customWidth="1"/>
    <col min="9" max="9" width="15.33203125" style="68" bestFit="1" customWidth="1"/>
    <col min="10" max="16384" width="11.44140625" style="68"/>
  </cols>
  <sheetData>
    <row r="1" spans="1:256" ht="15.9" customHeight="1" x14ac:dyDescent="0.2">
      <c r="A1" s="328" t="s">
        <v>467</v>
      </c>
      <c r="B1" s="328"/>
      <c r="C1" s="328"/>
      <c r="D1" s="328"/>
      <c r="U1" s="69"/>
      <c r="V1" s="69"/>
      <c r="W1" s="69"/>
      <c r="X1" s="69"/>
      <c r="Y1" s="69"/>
      <c r="Z1" s="69"/>
    </row>
    <row r="2" spans="1:256" ht="15.9" customHeight="1" x14ac:dyDescent="0.2">
      <c r="A2" s="325" t="s">
        <v>148</v>
      </c>
      <c r="B2" s="325"/>
      <c r="C2" s="325"/>
      <c r="D2" s="325"/>
      <c r="E2" s="69"/>
      <c r="F2" s="69"/>
      <c r="G2" s="69"/>
      <c r="H2" s="69"/>
      <c r="I2" s="69"/>
      <c r="J2" s="69"/>
      <c r="K2" s="69"/>
      <c r="L2" s="69"/>
      <c r="M2" s="69"/>
      <c r="N2" s="69"/>
      <c r="O2" s="69"/>
      <c r="P2" s="69"/>
      <c r="Q2" s="340"/>
      <c r="R2" s="340"/>
      <c r="S2" s="340"/>
      <c r="T2" s="340"/>
      <c r="U2" s="69"/>
      <c r="V2" s="69" t="s">
        <v>167</v>
      </c>
      <c r="W2" s="69"/>
      <c r="X2" s="69"/>
      <c r="Y2" s="69"/>
      <c r="Z2" s="69"/>
      <c r="AA2" s="313"/>
      <c r="AB2" s="313"/>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row>
    <row r="3" spans="1:256" ht="15.9" customHeight="1" thickBot="1" x14ac:dyDescent="0.25">
      <c r="A3" s="341" t="s">
        <v>242</v>
      </c>
      <c r="B3" s="341"/>
      <c r="C3" s="341"/>
      <c r="D3" s="341"/>
      <c r="E3" s="69"/>
      <c r="F3" s="69"/>
      <c r="M3" s="69"/>
      <c r="N3" s="69"/>
      <c r="O3" s="69"/>
      <c r="P3" s="69"/>
      <c r="Q3" s="340"/>
      <c r="R3" s="340"/>
      <c r="S3" s="340"/>
      <c r="T3" s="340"/>
      <c r="U3" s="69"/>
      <c r="V3" s="69"/>
      <c r="W3" s="69"/>
      <c r="X3" s="69"/>
      <c r="Y3" s="69"/>
      <c r="Z3" s="69"/>
      <c r="AA3" s="313"/>
      <c r="AB3" s="313"/>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340"/>
      <c r="GJ3" s="340"/>
      <c r="GK3" s="340"/>
      <c r="GL3" s="340"/>
      <c r="GM3" s="340"/>
      <c r="GN3" s="340"/>
      <c r="GO3" s="340"/>
      <c r="GP3" s="340"/>
      <c r="GQ3" s="340"/>
      <c r="GR3" s="340"/>
      <c r="GS3" s="340"/>
      <c r="GT3" s="340"/>
      <c r="GU3" s="340"/>
      <c r="GV3" s="340"/>
      <c r="GW3" s="340"/>
      <c r="GX3" s="340"/>
      <c r="GY3" s="340"/>
      <c r="GZ3" s="340"/>
      <c r="HA3" s="340"/>
      <c r="HB3" s="340"/>
      <c r="HC3" s="340"/>
      <c r="HD3" s="340"/>
      <c r="HE3" s="340"/>
      <c r="HF3" s="340"/>
      <c r="HG3" s="340"/>
      <c r="HH3" s="340"/>
      <c r="HI3" s="340"/>
      <c r="HJ3" s="340"/>
      <c r="HK3" s="340"/>
      <c r="HL3" s="340"/>
      <c r="HM3" s="340"/>
      <c r="HN3" s="340"/>
      <c r="HO3" s="340"/>
      <c r="HP3" s="340"/>
      <c r="HQ3" s="340"/>
      <c r="HR3" s="340"/>
      <c r="HS3" s="340"/>
      <c r="HT3" s="340"/>
      <c r="HU3" s="340"/>
      <c r="HV3" s="340"/>
      <c r="HW3" s="340"/>
      <c r="HX3" s="340"/>
      <c r="HY3" s="340"/>
      <c r="HZ3" s="340"/>
      <c r="IA3" s="340"/>
      <c r="IB3" s="340"/>
      <c r="IC3" s="340"/>
      <c r="ID3" s="340"/>
      <c r="IE3" s="340"/>
      <c r="IF3" s="340"/>
      <c r="IG3" s="340"/>
      <c r="IH3" s="340"/>
      <c r="II3" s="340"/>
      <c r="IJ3" s="340"/>
      <c r="IK3" s="340"/>
      <c r="IL3" s="340"/>
      <c r="IM3" s="340"/>
      <c r="IN3" s="340"/>
      <c r="IO3" s="340"/>
      <c r="IP3" s="340"/>
      <c r="IQ3" s="340"/>
      <c r="IR3" s="340"/>
      <c r="IS3" s="340"/>
      <c r="IT3" s="340"/>
      <c r="IU3" s="340"/>
      <c r="IV3" s="340"/>
    </row>
    <row r="4" spans="1:256" s="69" customFormat="1" ht="14.1" customHeight="1" thickTop="1" x14ac:dyDescent="0.25">
      <c r="A4" s="38" t="s">
        <v>149</v>
      </c>
      <c r="B4" s="64" t="s">
        <v>4</v>
      </c>
      <c r="C4" s="64" t="s">
        <v>5</v>
      </c>
      <c r="D4" s="64" t="s">
        <v>33</v>
      </c>
      <c r="U4" s="68"/>
      <c r="V4" s="68" t="s">
        <v>32</v>
      </c>
      <c r="W4" s="70">
        <v>4761473</v>
      </c>
      <c r="X4" s="71">
        <v>100</v>
      </c>
      <c r="Y4" s="68"/>
      <c r="Z4" s="68"/>
    </row>
    <row r="5" spans="1:256" s="69" customFormat="1" ht="14.1" customHeight="1" thickBot="1" x14ac:dyDescent="0.3">
      <c r="A5" s="65"/>
      <c r="B5" s="39"/>
      <c r="C5" s="250"/>
      <c r="D5" s="39"/>
      <c r="E5" s="73"/>
      <c r="F5" s="73"/>
      <c r="U5" s="68"/>
      <c r="V5" s="68" t="s">
        <v>38</v>
      </c>
      <c r="W5" s="70">
        <v>2294049.5191199998</v>
      </c>
      <c r="X5" s="74">
        <v>48.179408328473137</v>
      </c>
      <c r="Y5" s="68"/>
      <c r="Z5" s="68"/>
    </row>
    <row r="6" spans="1:256" ht="14.1" customHeight="1" thickTop="1" x14ac:dyDescent="0.2">
      <c r="A6" s="342" t="s">
        <v>35</v>
      </c>
      <c r="B6" s="342"/>
      <c r="C6" s="342"/>
      <c r="D6" s="342"/>
      <c r="E6" s="69"/>
      <c r="F6" s="69"/>
      <c r="V6" s="68" t="s">
        <v>36</v>
      </c>
      <c r="W6" s="70">
        <v>129140.15696999997</v>
      </c>
      <c r="X6" s="74">
        <v>2.7121892105657213</v>
      </c>
    </row>
    <row r="7" spans="1:256" ht="14.1" customHeight="1" x14ac:dyDescent="0.25">
      <c r="A7" s="251">
        <v>2018</v>
      </c>
      <c r="B7" s="252">
        <v>7714140.2619300028</v>
      </c>
      <c r="C7" s="169">
        <v>548407.15732000046</v>
      </c>
      <c r="D7" s="252">
        <v>7165733.1046100026</v>
      </c>
      <c r="E7" s="75"/>
      <c r="F7" s="75"/>
      <c r="V7" s="68" t="s">
        <v>37</v>
      </c>
      <c r="W7" s="70">
        <v>1222351.06562</v>
      </c>
      <c r="X7" s="74">
        <v>25.671700031061818</v>
      </c>
    </row>
    <row r="8" spans="1:256" ht="14.1" customHeight="1" x14ac:dyDescent="0.25">
      <c r="A8" s="253" t="s">
        <v>515</v>
      </c>
      <c r="B8" s="252">
        <v>2543716.2777699982</v>
      </c>
      <c r="C8" s="169">
        <v>116592.41705000002</v>
      </c>
      <c r="D8" s="252">
        <v>2427123.8607199984</v>
      </c>
      <c r="E8" s="75"/>
      <c r="F8" s="75"/>
      <c r="V8" s="68" t="s">
        <v>39</v>
      </c>
      <c r="W8" s="70">
        <v>740408.97016000014</v>
      </c>
      <c r="X8" s="74">
        <v>15.54999829170511</v>
      </c>
    </row>
    <row r="9" spans="1:256" ht="14.1" customHeight="1" x14ac:dyDescent="0.25">
      <c r="A9" s="253" t="s">
        <v>516</v>
      </c>
      <c r="B9" s="252">
        <v>2294049.5191199998</v>
      </c>
      <c r="C9" s="169">
        <v>109868.55875999999</v>
      </c>
      <c r="D9" s="252">
        <v>2184180.9603599999</v>
      </c>
      <c r="E9" s="75"/>
      <c r="F9" s="75"/>
      <c r="V9" s="68" t="s">
        <v>40</v>
      </c>
      <c r="W9" s="70">
        <v>375523.28813000023</v>
      </c>
      <c r="X9" s="74">
        <v>7.8867041381942142</v>
      </c>
    </row>
    <row r="10" spans="1:256" ht="14.1" customHeight="1" x14ac:dyDescent="0.25">
      <c r="A10" s="168" t="s">
        <v>517</v>
      </c>
      <c r="B10" s="256">
        <v>-9.8150395479197794</v>
      </c>
      <c r="C10" s="256">
        <v>-5.7669773559257624</v>
      </c>
      <c r="D10" s="256">
        <v>-10.009497425810409</v>
      </c>
      <c r="E10" s="77"/>
      <c r="F10" s="77"/>
      <c r="V10" s="69" t="s">
        <v>168</v>
      </c>
    </row>
    <row r="11" spans="1:256" ht="14.1" customHeight="1" x14ac:dyDescent="0.25">
      <c r="A11" s="168"/>
      <c r="B11" s="254"/>
      <c r="C11" s="255"/>
      <c r="D11" s="254"/>
      <c r="E11" s="77"/>
      <c r="F11" s="77"/>
      <c r="G11"/>
      <c r="H11"/>
      <c r="I11"/>
      <c r="V11" s="68" t="s">
        <v>34</v>
      </c>
      <c r="W11" s="70">
        <v>1528708</v>
      </c>
      <c r="X11" s="71">
        <v>100.00000000000001</v>
      </c>
    </row>
    <row r="12" spans="1:256" ht="14.1" customHeight="1" x14ac:dyDescent="0.25">
      <c r="A12" s="342" t="s">
        <v>409</v>
      </c>
      <c r="B12" s="342"/>
      <c r="C12" s="342"/>
      <c r="D12" s="342"/>
      <c r="E12" s="69"/>
      <c r="F12" s="69"/>
      <c r="G12"/>
      <c r="H12"/>
      <c r="I12"/>
      <c r="V12" s="68" t="s">
        <v>38</v>
      </c>
      <c r="W12" s="70">
        <v>109868.55875999999</v>
      </c>
      <c r="X12" s="74">
        <v>7.1870205925526651</v>
      </c>
    </row>
    <row r="13" spans="1:256" ht="14.1" customHeight="1" x14ac:dyDescent="0.25">
      <c r="A13" s="251">
        <v>2018</v>
      </c>
      <c r="B13" s="252">
        <v>3158198.4598700008</v>
      </c>
      <c r="C13" s="169">
        <v>881176.1055699999</v>
      </c>
      <c r="D13" s="252">
        <v>2277022.3543000007</v>
      </c>
      <c r="E13" s="75"/>
      <c r="F13" s="75"/>
      <c r="G13"/>
      <c r="H13"/>
      <c r="I13"/>
      <c r="V13" s="68" t="s">
        <v>36</v>
      </c>
      <c r="W13" s="70">
        <v>760252.20809999993</v>
      </c>
      <c r="X13" s="74">
        <v>49.731682446876704</v>
      </c>
    </row>
    <row r="14" spans="1:256" ht="14.1" customHeight="1" x14ac:dyDescent="0.25">
      <c r="A14" s="253" t="s">
        <v>515</v>
      </c>
      <c r="B14" s="252">
        <v>769933.82878999982</v>
      </c>
      <c r="C14" s="169">
        <v>230685.91744000002</v>
      </c>
      <c r="D14" s="252">
        <v>539247.91134999983</v>
      </c>
      <c r="E14" s="75"/>
      <c r="F14" s="75"/>
      <c r="G14"/>
      <c r="H14"/>
      <c r="I14"/>
      <c r="V14" s="68" t="s">
        <v>37</v>
      </c>
      <c r="W14" s="70">
        <v>336191.60788999987</v>
      </c>
      <c r="X14" s="74">
        <v>21.991878624956492</v>
      </c>
    </row>
    <row r="15" spans="1:256" ht="14.1" customHeight="1" x14ac:dyDescent="0.25">
      <c r="A15" s="253" t="s">
        <v>516</v>
      </c>
      <c r="B15" s="252">
        <v>740408.97016000014</v>
      </c>
      <c r="C15" s="169">
        <v>197293.98979000002</v>
      </c>
      <c r="D15" s="252">
        <v>543114.98037000012</v>
      </c>
      <c r="E15" s="75"/>
      <c r="F15" s="75"/>
      <c r="G15"/>
      <c r="H15"/>
      <c r="I15"/>
      <c r="J15"/>
      <c r="K15"/>
      <c r="V15" s="68" t="s">
        <v>39</v>
      </c>
      <c r="W15" s="70">
        <v>197293.98979000002</v>
      </c>
      <c r="X15" s="74">
        <v>12.905930353605791</v>
      </c>
    </row>
    <row r="16" spans="1:256" ht="14.1" customHeight="1" x14ac:dyDescent="0.25">
      <c r="A16" s="251" t="s">
        <v>517</v>
      </c>
      <c r="B16" s="256">
        <v>-3.834726768195118</v>
      </c>
      <c r="C16" s="256">
        <v>-14.475061165658298</v>
      </c>
      <c r="D16" s="256">
        <v>0.71712267003856134</v>
      </c>
      <c r="E16" s="77"/>
      <c r="F16" s="77"/>
      <c r="G16"/>
      <c r="H16"/>
      <c r="I16"/>
      <c r="J16"/>
      <c r="K16"/>
      <c r="V16" s="68" t="s">
        <v>40</v>
      </c>
      <c r="W16" s="70">
        <v>125101.63546000025</v>
      </c>
      <c r="X16" s="74">
        <v>8.1834879820083533</v>
      </c>
    </row>
    <row r="17" spans="1:11" ht="14.1" customHeight="1" x14ac:dyDescent="0.25">
      <c r="A17" s="168"/>
      <c r="B17" s="256"/>
      <c r="C17" s="257"/>
      <c r="D17" s="256"/>
      <c r="E17" s="77"/>
      <c r="F17" s="77"/>
      <c r="G17" s="40"/>
      <c r="H17" s="40"/>
      <c r="I17" s="40"/>
      <c r="J17"/>
      <c r="K17"/>
    </row>
    <row r="18" spans="1:11" ht="14.1" customHeight="1" x14ac:dyDescent="0.25">
      <c r="A18" s="342" t="s">
        <v>36</v>
      </c>
      <c r="B18" s="342"/>
      <c r="C18" s="342"/>
      <c r="D18" s="342"/>
      <c r="E18" s="69"/>
      <c r="F18" s="69"/>
      <c r="G18" s="40"/>
      <c r="H18" s="40"/>
      <c r="I18" s="40"/>
      <c r="J18"/>
      <c r="K18"/>
    </row>
    <row r="19" spans="1:11" ht="14.1" customHeight="1" x14ac:dyDescent="0.25">
      <c r="A19" s="251">
        <v>2018</v>
      </c>
      <c r="B19" s="252">
        <v>649141.03382999997</v>
      </c>
      <c r="C19" s="169">
        <v>3216392.3339299993</v>
      </c>
      <c r="D19" s="252">
        <v>-2567251.3000999992</v>
      </c>
      <c r="E19" s="75"/>
      <c r="F19" s="75"/>
      <c r="G19" s="228"/>
      <c r="H19"/>
      <c r="I19"/>
      <c r="J19"/>
      <c r="K19"/>
    </row>
    <row r="20" spans="1:11" ht="14.1" customHeight="1" x14ac:dyDescent="0.25">
      <c r="A20" s="253" t="s">
        <v>515</v>
      </c>
      <c r="B20" s="252">
        <v>148710.61063000004</v>
      </c>
      <c r="C20" s="169">
        <v>751796.13472999993</v>
      </c>
      <c r="D20" s="252">
        <v>-603085.52409999992</v>
      </c>
      <c r="E20" s="75"/>
      <c r="F20" s="75"/>
      <c r="G20"/>
      <c r="H20"/>
      <c r="I20"/>
      <c r="J20"/>
      <c r="K20"/>
    </row>
    <row r="21" spans="1:11" ht="14.1" customHeight="1" x14ac:dyDescent="0.25">
      <c r="A21" s="253" t="s">
        <v>516</v>
      </c>
      <c r="B21" s="252">
        <v>129140.15696999997</v>
      </c>
      <c r="C21" s="169">
        <v>760252.20809999993</v>
      </c>
      <c r="D21" s="252">
        <v>-631112.05112999992</v>
      </c>
      <c r="E21" s="75"/>
      <c r="F21" s="75"/>
      <c r="G21"/>
      <c r="H21"/>
      <c r="I21"/>
      <c r="J21"/>
      <c r="K21"/>
    </row>
    <row r="22" spans="1:11" ht="14.1" customHeight="1" x14ac:dyDescent="0.25">
      <c r="A22" s="251" t="s">
        <v>517</v>
      </c>
      <c r="B22" s="256">
        <v>-13.160092327703776</v>
      </c>
      <c r="C22" s="256">
        <v>1.1247827674768285</v>
      </c>
      <c r="D22" s="256">
        <v>4.6471894797714963</v>
      </c>
      <c r="E22" s="77"/>
      <c r="F22" s="77"/>
      <c r="G22"/>
      <c r="H22"/>
      <c r="I22"/>
      <c r="J22"/>
      <c r="K22"/>
    </row>
    <row r="23" spans="1:11" ht="14.1" customHeight="1" x14ac:dyDescent="0.25">
      <c r="A23" s="168"/>
      <c r="B23" s="256"/>
      <c r="C23" s="257"/>
      <c r="D23" s="256"/>
      <c r="E23" s="77"/>
      <c r="F23" s="77"/>
      <c r="G23"/>
      <c r="H23"/>
      <c r="I23"/>
      <c r="J23"/>
      <c r="K23"/>
    </row>
    <row r="24" spans="1:11" ht="14.1" customHeight="1" x14ac:dyDescent="0.25">
      <c r="A24" s="342" t="s">
        <v>37</v>
      </c>
      <c r="B24" s="342"/>
      <c r="C24" s="342"/>
      <c r="D24" s="342"/>
      <c r="E24" s="69"/>
      <c r="F24" s="69"/>
      <c r="G24"/>
      <c r="H24"/>
      <c r="I24"/>
      <c r="J24"/>
      <c r="K24"/>
    </row>
    <row r="25" spans="1:11" ht="14.1" customHeight="1" x14ac:dyDescent="0.25">
      <c r="A25" s="251">
        <v>2018</v>
      </c>
      <c r="B25" s="252">
        <v>4414080.6372000016</v>
      </c>
      <c r="C25" s="169">
        <v>1294201.3321099998</v>
      </c>
      <c r="D25" s="252">
        <v>3119879.3050900018</v>
      </c>
      <c r="E25" s="75"/>
      <c r="F25" s="75"/>
      <c r="G25" s="70"/>
      <c r="H25" s="70"/>
      <c r="I25" s="70"/>
      <c r="J25" s="70"/>
    </row>
    <row r="26" spans="1:11" ht="14.1" customHeight="1" x14ac:dyDescent="0.25">
      <c r="A26" s="253" t="s">
        <v>515</v>
      </c>
      <c r="B26" s="252">
        <v>1446412.8322900014</v>
      </c>
      <c r="C26" s="169">
        <v>276165.33609999996</v>
      </c>
      <c r="D26" s="252">
        <v>1170247.4961900015</v>
      </c>
      <c r="E26" s="75"/>
      <c r="F26" s="75"/>
    </row>
    <row r="27" spans="1:11" ht="14.1" customHeight="1" x14ac:dyDescent="0.25">
      <c r="A27" s="253" t="s">
        <v>516</v>
      </c>
      <c r="B27" s="252">
        <v>1222351.06562</v>
      </c>
      <c r="C27" s="169">
        <v>336191.60788999987</v>
      </c>
      <c r="D27" s="252">
        <v>886159.45773000014</v>
      </c>
      <c r="E27" s="75"/>
      <c r="F27" s="75"/>
    </row>
    <row r="28" spans="1:11" ht="14.1" customHeight="1" x14ac:dyDescent="0.25">
      <c r="A28" s="251" t="s">
        <v>517</v>
      </c>
      <c r="B28" s="256">
        <v>-15.490858603297964</v>
      </c>
      <c r="C28" s="256">
        <v>21.735628604838485</v>
      </c>
      <c r="D28" s="256">
        <v>-24.275893722047048</v>
      </c>
      <c r="E28" s="72"/>
      <c r="F28" s="77"/>
    </row>
    <row r="29" spans="1:11" ht="14.1" customHeight="1" x14ac:dyDescent="0.25">
      <c r="A29" s="168"/>
      <c r="B29" s="256"/>
      <c r="C29" s="257"/>
      <c r="D29" s="256"/>
      <c r="E29" s="77"/>
      <c r="F29" s="78"/>
      <c r="G29" s="79"/>
      <c r="H29" s="80"/>
    </row>
    <row r="30" spans="1:11" ht="14.1" customHeight="1" x14ac:dyDescent="0.2">
      <c r="A30" s="342" t="s">
        <v>150</v>
      </c>
      <c r="B30" s="342"/>
      <c r="C30" s="342"/>
      <c r="D30" s="342"/>
      <c r="E30" s="69"/>
      <c r="F30" s="69"/>
    </row>
    <row r="31" spans="1:11" ht="14.1" customHeight="1" x14ac:dyDescent="0.25">
      <c r="A31" s="251">
        <v>2018</v>
      </c>
      <c r="B31" s="252">
        <v>1856071.6071699951</v>
      </c>
      <c r="C31" s="169">
        <v>613433.07107000053</v>
      </c>
      <c r="D31" s="252">
        <v>1242638.5360999927</v>
      </c>
      <c r="E31" s="81"/>
      <c r="F31" s="75"/>
      <c r="G31" s="75"/>
      <c r="H31" s="75"/>
    </row>
    <row r="32" spans="1:11" ht="14.1" customHeight="1" x14ac:dyDescent="0.25">
      <c r="A32" s="253" t="s">
        <v>515</v>
      </c>
      <c r="B32" s="252">
        <v>363202.45052000042</v>
      </c>
      <c r="C32" s="169">
        <v>157787.19468000019</v>
      </c>
      <c r="D32" s="252">
        <v>205415.2558400007</v>
      </c>
      <c r="E32" s="82"/>
      <c r="F32" s="75"/>
      <c r="G32" s="75"/>
      <c r="H32" s="75"/>
    </row>
    <row r="33" spans="1:8" ht="14.1" customHeight="1" x14ac:dyDescent="0.25">
      <c r="A33" s="253" t="s">
        <v>516</v>
      </c>
      <c r="B33" s="252">
        <v>375523.28813000023</v>
      </c>
      <c r="C33" s="169">
        <v>125101.63546000025</v>
      </c>
      <c r="D33" s="252">
        <v>250421.65266999975</v>
      </c>
      <c r="E33" s="82"/>
      <c r="F33" s="75"/>
      <c r="G33" s="75"/>
      <c r="H33" s="75"/>
    </row>
    <row r="34" spans="1:8" ht="14.1" customHeight="1" x14ac:dyDescent="0.25">
      <c r="A34" s="251" t="s">
        <v>517</v>
      </c>
      <c r="B34" s="256">
        <v>3.3922782162840504</v>
      </c>
      <c r="C34" s="256">
        <v>-20.714963141519682</v>
      </c>
      <c r="D34" s="256">
        <v>21.909958267683315</v>
      </c>
      <c r="E34" s="77"/>
      <c r="F34" s="75"/>
      <c r="G34" s="75"/>
      <c r="H34" s="75"/>
    </row>
    <row r="35" spans="1:8" ht="14.1" customHeight="1" x14ac:dyDescent="0.25">
      <c r="A35" s="168"/>
      <c r="B35" s="252"/>
      <c r="C35" s="169"/>
      <c r="D35" s="117"/>
      <c r="E35" s="77"/>
      <c r="F35" s="83"/>
      <c r="G35" s="83"/>
      <c r="H35" s="75"/>
    </row>
    <row r="36" spans="1:8" ht="14.1" customHeight="1" x14ac:dyDescent="0.25">
      <c r="A36" s="325" t="s">
        <v>134</v>
      </c>
      <c r="B36" s="325"/>
      <c r="C36" s="325"/>
      <c r="D36" s="325"/>
      <c r="E36" s="79"/>
      <c r="F36" s="79"/>
      <c r="G36" s="79"/>
      <c r="H36" s="80"/>
    </row>
    <row r="37" spans="1:8" ht="14.1" customHeight="1" x14ac:dyDescent="0.25">
      <c r="A37" s="251">
        <v>2018</v>
      </c>
      <c r="B37" s="252">
        <v>17791632</v>
      </c>
      <c r="C37" s="169">
        <v>6553610</v>
      </c>
      <c r="D37" s="252">
        <v>11238022</v>
      </c>
      <c r="E37" s="81"/>
      <c r="F37" s="75"/>
      <c r="G37" s="75"/>
      <c r="H37" s="75"/>
    </row>
    <row r="38" spans="1:8" ht="14.1" customHeight="1" x14ac:dyDescent="0.25">
      <c r="A38" s="253" t="s">
        <v>515</v>
      </c>
      <c r="B38" s="252">
        <v>5271976</v>
      </c>
      <c r="C38" s="169">
        <v>1533027</v>
      </c>
      <c r="D38" s="252">
        <v>3738949</v>
      </c>
      <c r="E38" s="83"/>
      <c r="F38" s="75"/>
      <c r="G38" s="75"/>
      <c r="H38" s="75"/>
    </row>
    <row r="39" spans="1:8" ht="14.1" customHeight="1" x14ac:dyDescent="0.25">
      <c r="A39" s="253" t="s">
        <v>516</v>
      </c>
      <c r="B39" s="252">
        <v>4761473</v>
      </c>
      <c r="C39" s="169">
        <v>1528708</v>
      </c>
      <c r="D39" s="252">
        <v>3232765</v>
      </c>
      <c r="E39" s="83"/>
      <c r="F39" s="75"/>
      <c r="G39" s="75"/>
      <c r="H39" s="75"/>
    </row>
    <row r="40" spans="1:8" ht="14.1" customHeight="1" thickBot="1" x14ac:dyDescent="0.3">
      <c r="A40" s="258" t="s">
        <v>517</v>
      </c>
      <c r="B40" s="258">
        <v>-9.6833331562966141</v>
      </c>
      <c r="C40" s="258">
        <v>-0.28173019783734876</v>
      </c>
      <c r="D40" s="258">
        <v>-13.538135984203048</v>
      </c>
      <c r="E40" s="77"/>
      <c r="F40" s="75"/>
      <c r="G40" s="75"/>
      <c r="H40" s="75"/>
    </row>
    <row r="41" spans="1:8" ht="26.25" customHeight="1" thickTop="1" x14ac:dyDescent="0.2">
      <c r="A41" s="345" t="s">
        <v>451</v>
      </c>
      <c r="B41" s="346"/>
      <c r="C41" s="346"/>
      <c r="D41" s="346"/>
      <c r="E41" s="77"/>
      <c r="F41" s="75"/>
      <c r="G41" s="75"/>
      <c r="H41" s="75"/>
    </row>
    <row r="42" spans="1:8" ht="14.1" customHeight="1" x14ac:dyDescent="0.2">
      <c r="E42" s="77"/>
      <c r="F42" s="75"/>
      <c r="G42" s="75"/>
      <c r="H42" s="75"/>
    </row>
    <row r="43" spans="1:8" ht="14.1" customHeight="1" x14ac:dyDescent="0.2"/>
    <row r="44" spans="1:8" ht="14.1" customHeight="1" x14ac:dyDescent="0.25">
      <c r="E44" s="81"/>
      <c r="F44" s="70"/>
      <c r="G44" s="70"/>
      <c r="H44" s="70"/>
    </row>
    <row r="45" spans="1:8" ht="14.1" customHeight="1" x14ac:dyDescent="0.25">
      <c r="E45" s="83"/>
      <c r="F45" s="70"/>
      <c r="G45" s="70"/>
      <c r="H45" s="70"/>
    </row>
    <row r="46" spans="1:8" ht="14.1" customHeight="1" x14ac:dyDescent="0.25">
      <c r="E46" s="83"/>
      <c r="F46" s="70"/>
      <c r="G46" s="70"/>
      <c r="H46" s="70"/>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9"/>
      <c r="B82" s="69"/>
      <c r="C82" s="76"/>
      <c r="D82" s="69"/>
    </row>
    <row r="83" spans="1:4" ht="34.5" customHeight="1" x14ac:dyDescent="0.2">
      <c r="A83" s="343"/>
      <c r="B83" s="344"/>
      <c r="C83" s="344"/>
      <c r="D83" s="344"/>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view="pageBreakPreview" zoomScale="80" zoomScaleNormal="80" zoomScaleSheetLayoutView="80" workbookViewId="0">
      <selection sqref="A1:F1"/>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47" t="s">
        <v>468</v>
      </c>
      <c r="B1" s="347"/>
      <c r="C1" s="347"/>
      <c r="D1" s="347"/>
      <c r="E1" s="347"/>
      <c r="F1" s="347"/>
    </row>
    <row r="2" spans="1:6" ht="15.9" customHeight="1" x14ac:dyDescent="0.2">
      <c r="A2" s="352" t="s">
        <v>151</v>
      </c>
      <c r="B2" s="352"/>
      <c r="C2" s="352"/>
      <c r="D2" s="352"/>
      <c r="E2" s="352"/>
      <c r="F2" s="352"/>
    </row>
    <row r="3" spans="1:6" ht="15.9" customHeight="1" thickBot="1" x14ac:dyDescent="0.25">
      <c r="A3" s="352" t="s">
        <v>243</v>
      </c>
      <c r="B3" s="352"/>
      <c r="C3" s="352"/>
      <c r="D3" s="352"/>
      <c r="E3" s="352"/>
      <c r="F3" s="352"/>
    </row>
    <row r="4" spans="1:6" ht="12.75" customHeight="1" thickTop="1" x14ac:dyDescent="0.2">
      <c r="A4" s="350" t="s">
        <v>23</v>
      </c>
      <c r="B4" s="354">
        <v>2018</v>
      </c>
      <c r="C4" s="348" t="s">
        <v>506</v>
      </c>
      <c r="D4" s="348"/>
      <c r="E4" s="101" t="s">
        <v>146</v>
      </c>
      <c r="F4" s="102" t="s">
        <v>137</v>
      </c>
    </row>
    <row r="5" spans="1:6" ht="13.5" customHeight="1" thickBot="1" x14ac:dyDescent="0.25">
      <c r="A5" s="351"/>
      <c r="B5" s="355"/>
      <c r="C5" s="320">
        <v>2018</v>
      </c>
      <c r="D5" s="320">
        <v>2019</v>
      </c>
      <c r="E5" s="48" t="s">
        <v>507</v>
      </c>
      <c r="F5" s="49">
        <v>2019</v>
      </c>
    </row>
    <row r="6" spans="1:6" ht="10.8" thickTop="1" x14ac:dyDescent="0.2">
      <c r="A6" s="46"/>
      <c r="B6" s="44"/>
      <c r="C6" s="44"/>
      <c r="D6" s="44"/>
      <c r="E6" s="44"/>
      <c r="F6" s="47"/>
    </row>
    <row r="7" spans="1:6" ht="12.75" customHeight="1" x14ac:dyDescent="0.2">
      <c r="A7" s="43" t="s">
        <v>17</v>
      </c>
      <c r="B7" s="44">
        <v>4333889.3792800028</v>
      </c>
      <c r="C7" s="44">
        <v>1684458.5218399987</v>
      </c>
      <c r="D7" s="44">
        <v>1457808.49813</v>
      </c>
      <c r="E7" s="3">
        <v>-0.13455363891205832</v>
      </c>
      <c r="F7" s="45">
        <v>0.30616754481858871</v>
      </c>
    </row>
    <row r="8" spans="1:6" x14ac:dyDescent="0.2">
      <c r="A8" s="43" t="s">
        <v>12</v>
      </c>
      <c r="B8" s="44">
        <v>3503634.8708300022</v>
      </c>
      <c r="C8" s="44">
        <v>1202987.0120700011</v>
      </c>
      <c r="D8" s="44">
        <v>986590.95968000009</v>
      </c>
      <c r="E8" s="3">
        <v>-0.17988228486161667</v>
      </c>
      <c r="F8" s="45">
        <v>0.20720288861871108</v>
      </c>
    </row>
    <row r="9" spans="1:6" x14ac:dyDescent="0.2">
      <c r="A9" s="43" t="s">
        <v>15</v>
      </c>
      <c r="B9" s="44">
        <v>930468.42730000068</v>
      </c>
      <c r="C9" s="44">
        <v>274066.28092000005</v>
      </c>
      <c r="D9" s="44">
        <v>273170.79999999993</v>
      </c>
      <c r="E9" s="3">
        <v>-3.267388155135761E-3</v>
      </c>
      <c r="F9" s="45">
        <v>5.7371069834901915E-2</v>
      </c>
    </row>
    <row r="10" spans="1:6" x14ac:dyDescent="0.2">
      <c r="A10" s="43" t="s">
        <v>13</v>
      </c>
      <c r="B10" s="44">
        <v>1006228.9376599997</v>
      </c>
      <c r="C10" s="44">
        <v>252476.94728999975</v>
      </c>
      <c r="D10" s="44">
        <v>251820.39222000004</v>
      </c>
      <c r="E10" s="3">
        <v>-2.6004555150359121E-3</v>
      </c>
      <c r="F10" s="45">
        <v>5.2887077637529402E-2</v>
      </c>
    </row>
    <row r="11" spans="1:6" x14ac:dyDescent="0.2">
      <c r="A11" s="43" t="s">
        <v>103</v>
      </c>
      <c r="B11" s="44">
        <v>764099.99660999945</v>
      </c>
      <c r="C11" s="44">
        <v>227664.23538</v>
      </c>
      <c r="D11" s="44">
        <v>231330.5034899998</v>
      </c>
      <c r="E11" s="3">
        <v>1.6103838637106713E-2</v>
      </c>
      <c r="F11" s="45">
        <v>4.8583810827027646E-2</v>
      </c>
    </row>
    <row r="12" spans="1:6" x14ac:dyDescent="0.2">
      <c r="A12" s="43" t="s">
        <v>16</v>
      </c>
      <c r="B12" s="44">
        <v>563210.0193800003</v>
      </c>
      <c r="C12" s="44">
        <v>163871.50493999998</v>
      </c>
      <c r="D12" s="44">
        <v>159731.56702999992</v>
      </c>
      <c r="E12" s="3">
        <v>-2.5263317814258588E-2</v>
      </c>
      <c r="F12" s="45">
        <v>3.3546670752937151E-2</v>
      </c>
    </row>
    <row r="13" spans="1:6" x14ac:dyDescent="0.2">
      <c r="A13" s="43" t="s">
        <v>14</v>
      </c>
      <c r="B13" s="44">
        <v>575940.16790999996</v>
      </c>
      <c r="C13" s="44">
        <v>134582.24809000004</v>
      </c>
      <c r="D13" s="44">
        <v>146625.2739</v>
      </c>
      <c r="E13" s="3">
        <v>8.9484504687024943E-2</v>
      </c>
      <c r="F13" s="45">
        <v>3.0794099620012547E-2</v>
      </c>
    </row>
    <row r="14" spans="1:6" x14ac:dyDescent="0.2">
      <c r="A14" s="43" t="s">
        <v>18</v>
      </c>
      <c r="B14" s="44">
        <v>416374.01077999984</v>
      </c>
      <c r="C14" s="44">
        <v>78341.457690000025</v>
      </c>
      <c r="D14" s="44">
        <v>94380.851880000031</v>
      </c>
      <c r="E14" s="3">
        <v>0.20473698936607063</v>
      </c>
      <c r="F14" s="45">
        <v>1.9821776135242188E-2</v>
      </c>
    </row>
    <row r="15" spans="1:6" x14ac:dyDescent="0.2">
      <c r="A15" s="43" t="s">
        <v>19</v>
      </c>
      <c r="B15" s="44">
        <v>334505.59845999972</v>
      </c>
      <c r="C15" s="44">
        <v>108843.57213000012</v>
      </c>
      <c r="D15" s="44">
        <v>89134.832039999979</v>
      </c>
      <c r="E15" s="3">
        <v>-0.18107399182434492</v>
      </c>
      <c r="F15" s="45">
        <v>1.8720012071894554E-2</v>
      </c>
    </row>
    <row r="16" spans="1:6" x14ac:dyDescent="0.2">
      <c r="A16" s="43" t="s">
        <v>169</v>
      </c>
      <c r="B16" s="44">
        <v>396012.56401000032</v>
      </c>
      <c r="C16" s="44">
        <v>72426.37371</v>
      </c>
      <c r="D16" s="44">
        <v>88887.791159999993</v>
      </c>
      <c r="E16" s="3">
        <v>0.22728484952059866</v>
      </c>
      <c r="F16" s="45">
        <v>1.8668128782836739E-2</v>
      </c>
    </row>
    <row r="17" spans="1:9" x14ac:dyDescent="0.2">
      <c r="A17" s="43" t="s">
        <v>27</v>
      </c>
      <c r="B17" s="44">
        <v>435210.03017999989</v>
      </c>
      <c r="C17" s="44">
        <v>92478.188820000039</v>
      </c>
      <c r="D17" s="44">
        <v>87612.67429999997</v>
      </c>
      <c r="E17" s="3">
        <v>-5.2612562833278767E-2</v>
      </c>
      <c r="F17" s="45">
        <v>1.840032996091755E-2</v>
      </c>
    </row>
    <row r="18" spans="1:9" x14ac:dyDescent="0.2">
      <c r="A18" s="43" t="s">
        <v>20</v>
      </c>
      <c r="B18" s="44">
        <v>319325.06452000054</v>
      </c>
      <c r="C18" s="44">
        <v>62252.337599999984</v>
      </c>
      <c r="D18" s="44">
        <v>72588.140520000044</v>
      </c>
      <c r="E18" s="3">
        <v>0.16603075994370473</v>
      </c>
      <c r="F18" s="45">
        <v>1.524489176353621E-2</v>
      </c>
    </row>
    <row r="19" spans="1:9" x14ac:dyDescent="0.2">
      <c r="A19" s="43" t="s">
        <v>329</v>
      </c>
      <c r="B19" s="44">
        <v>310933.83104000008</v>
      </c>
      <c r="C19" s="44">
        <v>65007.726579999988</v>
      </c>
      <c r="D19" s="44">
        <v>63950.157609999987</v>
      </c>
      <c r="E19" s="3">
        <v>-1.6268358018927672E-2</v>
      </c>
      <c r="F19" s="45">
        <v>1.3430750864280862E-2</v>
      </c>
    </row>
    <row r="20" spans="1:9" x14ac:dyDescent="0.2">
      <c r="A20" s="43" t="s">
        <v>369</v>
      </c>
      <c r="B20" s="44">
        <v>346309.04894000012</v>
      </c>
      <c r="C20" s="44">
        <v>88917.832819999981</v>
      </c>
      <c r="D20" s="44">
        <v>63586.512039999994</v>
      </c>
      <c r="E20" s="3">
        <v>-0.28488459487400258</v>
      </c>
      <c r="F20" s="45">
        <v>1.3354378369886797E-2</v>
      </c>
    </row>
    <row r="21" spans="1:9" x14ac:dyDescent="0.2">
      <c r="A21" s="43" t="s">
        <v>328</v>
      </c>
      <c r="B21" s="44">
        <v>367994.81371000002</v>
      </c>
      <c r="C21" s="44">
        <v>60406.16106999998</v>
      </c>
      <c r="D21" s="44">
        <v>54190.164319999996</v>
      </c>
      <c r="E21" s="3">
        <v>-0.10290335687442131</v>
      </c>
      <c r="F21" s="45">
        <v>1.1380966419425249E-2</v>
      </c>
    </row>
    <row r="22" spans="1:9" x14ac:dyDescent="0.2">
      <c r="A22" s="46" t="s">
        <v>21</v>
      </c>
      <c r="B22" s="44">
        <v>3187495.2393899933</v>
      </c>
      <c r="C22" s="44">
        <v>703195.59905000031</v>
      </c>
      <c r="D22" s="44">
        <v>640063.88168000011</v>
      </c>
      <c r="E22" s="3">
        <v>-8.9778316950916037E-2</v>
      </c>
      <c r="F22" s="45">
        <v>0.1344256035222714</v>
      </c>
      <c r="I22" s="5"/>
    </row>
    <row r="23" spans="1:9" ht="10.8" thickBot="1" x14ac:dyDescent="0.25">
      <c r="A23" s="103" t="s">
        <v>22</v>
      </c>
      <c r="B23" s="104">
        <v>17791632</v>
      </c>
      <c r="C23" s="104">
        <v>5271976</v>
      </c>
      <c r="D23" s="104">
        <v>4761473</v>
      </c>
      <c r="E23" s="105">
        <v>-9.6833331562966141E-2</v>
      </c>
      <c r="F23" s="106">
        <v>1</v>
      </c>
    </row>
    <row r="24" spans="1:9" s="46" customFormat="1" ht="31.5" customHeight="1" thickTop="1" x14ac:dyDescent="0.2">
      <c r="A24" s="349" t="s">
        <v>452</v>
      </c>
      <c r="B24" s="349"/>
      <c r="C24" s="349"/>
      <c r="D24" s="349"/>
      <c r="E24" s="349"/>
      <c r="F24" s="349"/>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47" t="s">
        <v>171</v>
      </c>
      <c r="B49" s="347"/>
      <c r="C49" s="347"/>
      <c r="D49" s="347"/>
      <c r="E49" s="347"/>
      <c r="F49" s="347"/>
    </row>
    <row r="50" spans="1:9" ht="15.9" customHeight="1" x14ac:dyDescent="0.2">
      <c r="A50" s="352" t="s">
        <v>166</v>
      </c>
      <c r="B50" s="352"/>
      <c r="C50" s="352"/>
      <c r="D50" s="352"/>
      <c r="E50" s="352"/>
      <c r="F50" s="352"/>
    </row>
    <row r="51" spans="1:9" ht="15.9" customHeight="1" thickBot="1" x14ac:dyDescent="0.25">
      <c r="A51" s="353" t="s">
        <v>244</v>
      </c>
      <c r="B51" s="353"/>
      <c r="C51" s="353"/>
      <c r="D51" s="353"/>
      <c r="E51" s="353"/>
      <c r="F51" s="353"/>
    </row>
    <row r="52" spans="1:9" ht="12.75" customHeight="1" thickTop="1" x14ac:dyDescent="0.2">
      <c r="A52" s="350" t="s">
        <v>23</v>
      </c>
      <c r="B52" s="354">
        <v>2018</v>
      </c>
      <c r="C52" s="348" t="s">
        <v>506</v>
      </c>
      <c r="D52" s="348"/>
      <c r="E52" s="101" t="s">
        <v>146</v>
      </c>
      <c r="F52" s="102" t="s">
        <v>137</v>
      </c>
    </row>
    <row r="53" spans="1:9" ht="13.5" customHeight="1" thickBot="1" x14ac:dyDescent="0.25">
      <c r="A53" s="351"/>
      <c r="B53" s="355"/>
      <c r="C53" s="320">
        <v>2018</v>
      </c>
      <c r="D53" s="320">
        <v>2019</v>
      </c>
      <c r="E53" s="48" t="s">
        <v>507</v>
      </c>
      <c r="F53" s="49">
        <v>2019</v>
      </c>
    </row>
    <row r="54" spans="1:9" ht="10.8" thickTop="1" x14ac:dyDescent="0.2">
      <c r="A54" s="46"/>
      <c r="B54" s="44"/>
      <c r="C54" s="44"/>
      <c r="D54" s="44"/>
      <c r="E54" s="44"/>
      <c r="F54" s="47"/>
    </row>
    <row r="55" spans="1:9" ht="12.75" customHeight="1" x14ac:dyDescent="0.2">
      <c r="A55" s="46" t="s">
        <v>26</v>
      </c>
      <c r="B55" s="44">
        <v>1534706.2747799992</v>
      </c>
      <c r="C55" s="44">
        <v>379327.55056999985</v>
      </c>
      <c r="D55" s="44">
        <v>384272.05666999985</v>
      </c>
      <c r="E55" s="3">
        <v>1.3034924809890802E-2</v>
      </c>
      <c r="F55" s="45">
        <v>0.25137047537528412</v>
      </c>
      <c r="I55" s="44"/>
    </row>
    <row r="56" spans="1:9" x14ac:dyDescent="0.2">
      <c r="A56" s="46" t="s">
        <v>12</v>
      </c>
      <c r="B56" s="44">
        <v>910006.90696999966</v>
      </c>
      <c r="C56" s="44">
        <v>199925.02429999999</v>
      </c>
      <c r="D56" s="44">
        <v>241858.95057999989</v>
      </c>
      <c r="E56" s="3">
        <v>0.20974826151365333</v>
      </c>
      <c r="F56" s="45">
        <v>0.15821134616944496</v>
      </c>
      <c r="I56" s="44"/>
    </row>
    <row r="57" spans="1:9" x14ac:dyDescent="0.2">
      <c r="A57" s="46" t="s">
        <v>27</v>
      </c>
      <c r="B57" s="44">
        <v>1005163.4847200004</v>
      </c>
      <c r="C57" s="44">
        <v>223533.49578</v>
      </c>
      <c r="D57" s="44">
        <v>200209.23666000005</v>
      </c>
      <c r="E57" s="3">
        <v>-0.10434346333023622</v>
      </c>
      <c r="F57" s="45">
        <v>0.13096630400311901</v>
      </c>
      <c r="I57" s="44"/>
    </row>
    <row r="58" spans="1:9" x14ac:dyDescent="0.2">
      <c r="A58" s="46" t="s">
        <v>28</v>
      </c>
      <c r="B58" s="44">
        <v>619466.33268999984</v>
      </c>
      <c r="C58" s="44">
        <v>134058.80352000002</v>
      </c>
      <c r="D58" s="44">
        <v>165796.82387000002</v>
      </c>
      <c r="E58" s="3">
        <v>0.23674700591569178</v>
      </c>
      <c r="F58" s="45">
        <v>0.1084555218328157</v>
      </c>
      <c r="I58" s="44"/>
    </row>
    <row r="59" spans="1:9" x14ac:dyDescent="0.2">
      <c r="A59" s="46" t="s">
        <v>19</v>
      </c>
      <c r="B59" s="44">
        <v>266146.60132000002</v>
      </c>
      <c r="C59" s="44">
        <v>54777.749319999974</v>
      </c>
      <c r="D59" s="44">
        <v>51817.937299999998</v>
      </c>
      <c r="E59" s="3">
        <v>-5.403310754352799E-2</v>
      </c>
      <c r="F59" s="45">
        <v>3.3896556634753008E-2</v>
      </c>
      <c r="I59" s="44"/>
    </row>
    <row r="60" spans="1:9" x14ac:dyDescent="0.2">
      <c r="A60" s="46" t="s">
        <v>17</v>
      </c>
      <c r="B60" s="44">
        <v>218293.05764000019</v>
      </c>
      <c r="C60" s="44">
        <v>50841.090330000014</v>
      </c>
      <c r="D60" s="44">
        <v>44203.161249999961</v>
      </c>
      <c r="E60" s="3">
        <v>-0.1305622880413165</v>
      </c>
      <c r="F60" s="45">
        <v>2.8915372491018533E-2</v>
      </c>
      <c r="I60" s="44"/>
    </row>
    <row r="61" spans="1:9" x14ac:dyDescent="0.2">
      <c r="A61" s="46" t="s">
        <v>14</v>
      </c>
      <c r="B61" s="44">
        <v>118047.82382000009</v>
      </c>
      <c r="C61" s="44">
        <v>21462.562479999997</v>
      </c>
      <c r="D61" s="44">
        <v>42514.720010000005</v>
      </c>
      <c r="E61" s="3">
        <v>0.98087810109429252</v>
      </c>
      <c r="F61" s="45">
        <v>2.7810883445366939E-2</v>
      </c>
      <c r="I61" s="44"/>
    </row>
    <row r="62" spans="1:9" x14ac:dyDescent="0.2">
      <c r="A62" s="46" t="s">
        <v>18</v>
      </c>
      <c r="B62" s="44">
        <v>171388.24991999986</v>
      </c>
      <c r="C62" s="44">
        <v>49176.128579999982</v>
      </c>
      <c r="D62" s="44">
        <v>34202.487680000006</v>
      </c>
      <c r="E62" s="3">
        <v>-0.30449003067902713</v>
      </c>
      <c r="F62" s="45">
        <v>2.2373460255326723E-2</v>
      </c>
      <c r="I62" s="44"/>
    </row>
    <row r="63" spans="1:9" x14ac:dyDescent="0.2">
      <c r="A63" s="46" t="s">
        <v>29</v>
      </c>
      <c r="B63" s="44">
        <v>140271.27157000004</v>
      </c>
      <c r="C63" s="44">
        <v>31418.442840000011</v>
      </c>
      <c r="D63" s="44">
        <v>30525.369310000005</v>
      </c>
      <c r="E63" s="3">
        <v>-2.8425136616350679E-2</v>
      </c>
      <c r="F63" s="45">
        <v>1.996808370859576E-2</v>
      </c>
      <c r="I63" s="44"/>
    </row>
    <row r="64" spans="1:9" x14ac:dyDescent="0.2">
      <c r="A64" s="46" t="s">
        <v>15</v>
      </c>
      <c r="B64" s="44">
        <v>145039.83985999998</v>
      </c>
      <c r="C64" s="44">
        <v>36527.152580000031</v>
      </c>
      <c r="D64" s="44">
        <v>30303.120819999996</v>
      </c>
      <c r="E64" s="3">
        <v>-0.17039466042058593</v>
      </c>
      <c r="F64" s="45">
        <v>1.9822700489563735E-2</v>
      </c>
      <c r="I64" s="44"/>
    </row>
    <row r="65" spans="1:9" x14ac:dyDescent="0.2">
      <c r="A65" s="46" t="s">
        <v>368</v>
      </c>
      <c r="B65" s="44">
        <v>116606.95155999997</v>
      </c>
      <c r="C65" s="44">
        <v>27127.029869999998</v>
      </c>
      <c r="D65" s="44">
        <v>29990.630840000009</v>
      </c>
      <c r="E65" s="3">
        <v>0.10556264300674104</v>
      </c>
      <c r="F65" s="45">
        <v>1.9618286055937437E-2</v>
      </c>
      <c r="I65" s="44"/>
    </row>
    <row r="66" spans="1:9" x14ac:dyDescent="0.2">
      <c r="A66" s="46" t="s">
        <v>20</v>
      </c>
      <c r="B66" s="44">
        <v>114395.07879</v>
      </c>
      <c r="C66" s="44">
        <v>28398.376359999987</v>
      </c>
      <c r="D66" s="44">
        <v>27740.108789999995</v>
      </c>
      <c r="E66" s="3">
        <v>-2.3179760760096955E-2</v>
      </c>
      <c r="F66" s="45">
        <v>1.8146113443509155E-2</v>
      </c>
      <c r="I66" s="44"/>
    </row>
    <row r="67" spans="1:9" x14ac:dyDescent="0.2">
      <c r="A67" s="46" t="s">
        <v>169</v>
      </c>
      <c r="B67" s="44">
        <v>139656.89404000001</v>
      </c>
      <c r="C67" s="44">
        <v>20243.198269999997</v>
      </c>
      <c r="D67" s="44">
        <v>26914.000370000012</v>
      </c>
      <c r="E67" s="3">
        <v>0.32953301207774105</v>
      </c>
      <c r="F67" s="45">
        <v>1.760571696491417E-2</v>
      </c>
      <c r="I67" s="44"/>
    </row>
    <row r="68" spans="1:9" x14ac:dyDescent="0.2">
      <c r="A68" s="46" t="s">
        <v>326</v>
      </c>
      <c r="B68" s="44">
        <v>108893.63774000006</v>
      </c>
      <c r="C68" s="44">
        <v>29064.845320000008</v>
      </c>
      <c r="D68" s="44">
        <v>24395.214810000001</v>
      </c>
      <c r="E68" s="3">
        <v>-0.1606624930767051</v>
      </c>
      <c r="F68" s="45">
        <v>1.5958060538703273E-2</v>
      </c>
      <c r="I68" s="44"/>
    </row>
    <row r="69" spans="1:9" x14ac:dyDescent="0.2">
      <c r="A69" s="46" t="s">
        <v>367</v>
      </c>
      <c r="B69" s="44">
        <v>90594.467740000022</v>
      </c>
      <c r="C69" s="44">
        <v>21297.519360000002</v>
      </c>
      <c r="D69" s="44">
        <v>22604.440629999994</v>
      </c>
      <c r="E69" s="3">
        <v>6.1364952786688839E-2</v>
      </c>
      <c r="F69" s="45">
        <v>1.4786630690753233E-2</v>
      </c>
      <c r="I69" s="44"/>
    </row>
    <row r="70" spans="1:9" x14ac:dyDescent="0.2">
      <c r="A70" s="46" t="s">
        <v>21</v>
      </c>
      <c r="B70" s="44">
        <v>854933.12684000004</v>
      </c>
      <c r="C70" s="44">
        <v>225848.03052000003</v>
      </c>
      <c r="D70" s="44">
        <v>171359.74040999985</v>
      </c>
      <c r="E70" s="3">
        <v>-0.24126086016576953</v>
      </c>
      <c r="F70" s="45">
        <v>0.11209448790089399</v>
      </c>
      <c r="I70" s="44"/>
    </row>
    <row r="71" spans="1:9" ht="12.75" customHeight="1" thickBot="1" x14ac:dyDescent="0.25">
      <c r="A71" s="103" t="s">
        <v>22</v>
      </c>
      <c r="B71" s="104">
        <v>6553610</v>
      </c>
      <c r="C71" s="104">
        <v>1533027</v>
      </c>
      <c r="D71" s="104">
        <v>1528708</v>
      </c>
      <c r="E71" s="105">
        <v>-2.8173019783735054E-3</v>
      </c>
      <c r="F71" s="106">
        <v>1</v>
      </c>
      <c r="I71" s="5"/>
    </row>
    <row r="72" spans="1:9" ht="22.5" customHeight="1" thickTop="1" x14ac:dyDescent="0.2">
      <c r="A72" s="349" t="s">
        <v>453</v>
      </c>
      <c r="B72" s="349"/>
      <c r="C72" s="349"/>
      <c r="D72" s="349"/>
      <c r="E72" s="349"/>
      <c r="F72" s="349"/>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view="pageBreakPreview" zoomScale="80" zoomScaleNormal="100" zoomScaleSheetLayoutView="80" workbookViewId="0">
      <selection sqref="A1:XFD1048576"/>
    </sheetView>
  </sheetViews>
  <sheetFormatPr baseColWidth="10" defaultColWidth="11.44140625" defaultRowHeight="10.199999999999999" x14ac:dyDescent="0.2"/>
  <cols>
    <col min="1" max="1" width="48" style="243" bestFit="1" customWidth="1"/>
    <col min="2" max="4" width="10.44140625" style="243" bestFit="1" customWidth="1"/>
    <col min="5" max="5" width="10.88671875" style="243" bestFit="1" customWidth="1"/>
    <col min="6" max="6" width="11.6640625" style="243" bestFit="1" customWidth="1"/>
    <col min="7" max="7" width="11" style="243"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57" t="s">
        <v>155</v>
      </c>
      <c r="B1" s="357"/>
      <c r="C1" s="357"/>
      <c r="D1" s="357"/>
      <c r="E1" s="357"/>
      <c r="F1" s="357"/>
      <c r="G1" s="357"/>
      <c r="H1" s="4"/>
      <c r="I1" s="4"/>
      <c r="J1" s="4"/>
    </row>
    <row r="2" spans="1:20" s="10" customFormat="1" ht="15.9" customHeight="1" x14ac:dyDescent="0.2">
      <c r="A2" s="358" t="s">
        <v>152</v>
      </c>
      <c r="B2" s="358"/>
      <c r="C2" s="358"/>
      <c r="D2" s="358"/>
      <c r="E2" s="358"/>
      <c r="F2" s="358"/>
      <c r="G2" s="358"/>
      <c r="H2" s="4"/>
      <c r="I2" s="4"/>
      <c r="J2" s="4"/>
    </row>
    <row r="3" spans="1:20" s="10" customFormat="1" ht="15.9" customHeight="1" thickBot="1" x14ac:dyDescent="0.25">
      <c r="A3" s="358" t="s">
        <v>245</v>
      </c>
      <c r="B3" s="358"/>
      <c r="C3" s="358"/>
      <c r="D3" s="358"/>
      <c r="E3" s="358"/>
      <c r="F3" s="358"/>
      <c r="G3" s="358"/>
      <c r="H3" s="4"/>
      <c r="I3" s="4"/>
      <c r="J3" s="4"/>
    </row>
    <row r="4" spans="1:20" ht="12.75" customHeight="1" thickTop="1" x14ac:dyDescent="0.2">
      <c r="A4" s="360" t="s">
        <v>25</v>
      </c>
      <c r="B4" s="239" t="s">
        <v>91</v>
      </c>
      <c r="C4" s="240">
        <v>2018</v>
      </c>
      <c r="D4" s="356" t="s">
        <v>506</v>
      </c>
      <c r="E4" s="356"/>
      <c r="F4" s="239" t="s">
        <v>146</v>
      </c>
      <c r="G4" s="239" t="s">
        <v>137</v>
      </c>
    </row>
    <row r="5" spans="1:20" ht="12.75" customHeight="1" thickBot="1" x14ac:dyDescent="0.25">
      <c r="A5" s="361"/>
      <c r="B5" s="241" t="s">
        <v>31</v>
      </c>
      <c r="C5" s="242" t="s">
        <v>136</v>
      </c>
      <c r="D5" s="242">
        <v>2018</v>
      </c>
      <c r="E5" s="242">
        <v>2019</v>
      </c>
      <c r="F5" s="242" t="s">
        <v>507</v>
      </c>
      <c r="G5" s="242">
        <v>2019</v>
      </c>
      <c r="O5" s="5"/>
      <c r="P5" s="5"/>
      <c r="R5" s="5"/>
      <c r="S5" s="5"/>
    </row>
    <row r="6" spans="1:20" ht="10.8" thickTop="1" x14ac:dyDescent="0.2">
      <c r="C6" s="237"/>
      <c r="D6" s="237"/>
      <c r="E6" s="237"/>
      <c r="F6" s="237"/>
      <c r="G6" s="237"/>
      <c r="Q6" s="5"/>
      <c r="T6" s="5"/>
    </row>
    <row r="7" spans="1:20" ht="12.75" customHeight="1" x14ac:dyDescent="0.2">
      <c r="A7" s="233" t="s">
        <v>460</v>
      </c>
      <c r="B7" s="259">
        <v>8092919</v>
      </c>
      <c r="C7" s="234">
        <v>1046857.2869200004</v>
      </c>
      <c r="D7" s="238">
        <v>817739.49894000066</v>
      </c>
      <c r="E7" s="234">
        <v>643649.04015999939</v>
      </c>
      <c r="F7" s="235">
        <v>-0.21289231962705357</v>
      </c>
      <c r="G7" s="244">
        <v>0.13517855507318835</v>
      </c>
      <c r="N7" s="5"/>
      <c r="O7" s="5"/>
      <c r="Q7" s="5"/>
      <c r="R7" s="5"/>
      <c r="T7" s="5"/>
    </row>
    <row r="8" spans="1:20" ht="12.75" customHeight="1" x14ac:dyDescent="0.2">
      <c r="A8" s="233" t="s">
        <v>388</v>
      </c>
      <c r="B8" s="259">
        <v>8061000</v>
      </c>
      <c r="C8" s="234">
        <v>1221956.33381</v>
      </c>
      <c r="D8" s="238">
        <v>640941.85384999996</v>
      </c>
      <c r="E8" s="234">
        <v>460323.80268000002</v>
      </c>
      <c r="F8" s="235">
        <v>-0.28180099346776327</v>
      </c>
      <c r="G8" s="244">
        <v>9.6676764245014105E-2</v>
      </c>
      <c r="O8" s="188"/>
      <c r="P8" s="188"/>
      <c r="Q8" s="188"/>
      <c r="R8" s="189"/>
      <c r="S8" s="189"/>
      <c r="T8" s="189"/>
    </row>
    <row r="9" spans="1:20" ht="12.75" customHeight="1" x14ac:dyDescent="0.2">
      <c r="A9" s="233" t="s">
        <v>392</v>
      </c>
      <c r="B9" s="259">
        <v>8104000</v>
      </c>
      <c r="C9" s="234">
        <v>641398.50693000003</v>
      </c>
      <c r="D9" s="238">
        <v>485014.98042000021</v>
      </c>
      <c r="E9" s="234">
        <v>437097.22081000014</v>
      </c>
      <c r="F9" s="235">
        <v>-9.8796452778645183E-2</v>
      </c>
      <c r="G9" s="244">
        <v>9.1798739761834239E-2</v>
      </c>
    </row>
    <row r="10" spans="1:20" x14ac:dyDescent="0.2">
      <c r="A10" s="233" t="s">
        <v>364</v>
      </c>
      <c r="B10" s="259">
        <v>47032900</v>
      </c>
      <c r="C10" s="234">
        <v>1611713.5757899992</v>
      </c>
      <c r="D10" s="238">
        <v>390825.08805999998</v>
      </c>
      <c r="E10" s="234">
        <v>379730.91471999988</v>
      </c>
      <c r="F10" s="235">
        <v>-2.8386543440877838E-2</v>
      </c>
      <c r="G10" s="244">
        <v>7.9750723089262482E-2</v>
      </c>
    </row>
    <row r="11" spans="1:20" ht="12" customHeight="1" x14ac:dyDescent="0.2">
      <c r="A11" s="233" t="s">
        <v>99</v>
      </c>
      <c r="B11" s="259">
        <v>22042110</v>
      </c>
      <c r="C11" s="234">
        <v>1508030.0979200008</v>
      </c>
      <c r="D11" s="238">
        <v>341880.72152999986</v>
      </c>
      <c r="E11" s="234">
        <v>324563.16847999993</v>
      </c>
      <c r="F11" s="235">
        <v>-5.0653786421473675E-2</v>
      </c>
      <c r="G11" s="244">
        <v>6.8164445851105301E-2</v>
      </c>
    </row>
    <row r="12" spans="1:20" x14ac:dyDescent="0.2">
      <c r="A12" s="233" t="s">
        <v>387</v>
      </c>
      <c r="B12" s="259">
        <v>47032100</v>
      </c>
      <c r="C12" s="234">
        <v>1638201.2574400005</v>
      </c>
      <c r="D12" s="238">
        <v>402338.55878999998</v>
      </c>
      <c r="E12" s="234">
        <v>311892.02817999996</v>
      </c>
      <c r="F12" s="235">
        <v>-0.22480204453187508</v>
      </c>
      <c r="G12" s="244">
        <v>6.5503265098846505E-2</v>
      </c>
    </row>
    <row r="13" spans="1:20" ht="12.75" customHeight="1" x14ac:dyDescent="0.2">
      <c r="A13" s="233" t="s">
        <v>464</v>
      </c>
      <c r="B13" s="259">
        <v>44071112</v>
      </c>
      <c r="C13" s="234">
        <v>632390.32817999972</v>
      </c>
      <c r="D13" s="238">
        <v>150059.02692999999</v>
      </c>
      <c r="E13" s="234">
        <v>156592.74838999991</v>
      </c>
      <c r="F13" s="235">
        <v>4.3541009119349973E-2</v>
      </c>
      <c r="G13" s="244">
        <v>3.2887459067813658E-2</v>
      </c>
    </row>
    <row r="14" spans="1:20" ht="12.75" customHeight="1" x14ac:dyDescent="0.2">
      <c r="A14" s="233" t="s">
        <v>461</v>
      </c>
      <c r="B14" s="259">
        <v>8094019</v>
      </c>
      <c r="C14" s="234">
        <v>173517.09087000013</v>
      </c>
      <c r="D14" s="238">
        <v>124842.22935999998</v>
      </c>
      <c r="E14" s="234">
        <v>146831.31596999991</v>
      </c>
      <c r="F14" s="235">
        <v>0.17613500433888701</v>
      </c>
      <c r="G14" s="244">
        <v>3.0837372378253517E-2</v>
      </c>
      <c r="S14" s="10"/>
      <c r="T14" s="95"/>
    </row>
    <row r="15" spans="1:20" ht="12.75" customHeight="1" x14ac:dyDescent="0.2">
      <c r="A15" s="233" t="s">
        <v>393</v>
      </c>
      <c r="B15" s="259">
        <v>44012200</v>
      </c>
      <c r="C15" s="234">
        <v>391047.97726000001</v>
      </c>
      <c r="D15" s="238">
        <v>106682.86924000001</v>
      </c>
      <c r="E15" s="234">
        <v>102297.34329999998</v>
      </c>
      <c r="F15" s="235">
        <v>-4.1108061408941868E-2</v>
      </c>
      <c r="G15" s="244">
        <v>2.148439008264879E-2</v>
      </c>
    </row>
    <row r="16" spans="1:20" x14ac:dyDescent="0.2">
      <c r="A16" s="233" t="s">
        <v>459</v>
      </c>
      <c r="B16" s="259">
        <v>44123900</v>
      </c>
      <c r="C16" s="234">
        <v>436554.94484000013</v>
      </c>
      <c r="D16" s="238">
        <v>83294.905670000007</v>
      </c>
      <c r="E16" s="234">
        <v>100011.92749999999</v>
      </c>
      <c r="F16" s="235">
        <v>0.20069680967321013</v>
      </c>
      <c r="G16" s="244">
        <v>2.1004409244786224E-2</v>
      </c>
      <c r="S16" s="5"/>
    </row>
    <row r="17" spans="1:20" ht="12.75" customHeight="1" x14ac:dyDescent="0.2">
      <c r="A17" s="233" t="s">
        <v>391</v>
      </c>
      <c r="B17" s="259">
        <v>22042990</v>
      </c>
      <c r="C17" s="234">
        <v>327876.97798999993</v>
      </c>
      <c r="D17" s="238">
        <v>94996.237999999998</v>
      </c>
      <c r="E17" s="234">
        <v>96755.78486</v>
      </c>
      <c r="F17" s="235">
        <v>1.8522279377000194E-2</v>
      </c>
      <c r="G17" s="244">
        <v>2.0320557285529079E-2</v>
      </c>
      <c r="T17" s="5"/>
    </row>
    <row r="18" spans="1:20" ht="12.75" customHeight="1" x14ac:dyDescent="0.2">
      <c r="A18" s="233" t="s">
        <v>394</v>
      </c>
      <c r="B18" s="259">
        <v>2032900</v>
      </c>
      <c r="C18" s="234">
        <v>384004.60885000002</v>
      </c>
      <c r="D18" s="238">
        <v>92820.535180000006</v>
      </c>
      <c r="E18" s="234">
        <v>96466.789740000007</v>
      </c>
      <c r="F18" s="235">
        <v>3.9282843531650506E-2</v>
      </c>
      <c r="G18" s="244">
        <v>2.0259862807160727E-2</v>
      </c>
      <c r="T18" s="5"/>
    </row>
    <row r="19" spans="1:20" ht="12.75" customHeight="1" x14ac:dyDescent="0.2">
      <c r="A19" s="233" t="s">
        <v>386</v>
      </c>
      <c r="B19" s="259">
        <v>47031100</v>
      </c>
      <c r="C19" s="234">
        <v>410266.85695999995</v>
      </c>
      <c r="D19" s="238">
        <v>93612.707989999995</v>
      </c>
      <c r="E19" s="234">
        <v>89039.708340000012</v>
      </c>
      <c r="F19" s="235">
        <v>-4.8850201518457148E-2</v>
      </c>
      <c r="G19" s="244">
        <v>1.8700034283508488E-2</v>
      </c>
      <c r="N19" s="5"/>
      <c r="O19" s="5"/>
      <c r="Q19" s="5"/>
      <c r="R19" s="5"/>
      <c r="T19" s="5"/>
    </row>
    <row r="20" spans="1:20" ht="12.75" customHeight="1" x14ac:dyDescent="0.2">
      <c r="A20" s="233" t="s">
        <v>396</v>
      </c>
      <c r="B20" s="259">
        <v>8044000</v>
      </c>
      <c r="C20" s="234">
        <v>304034.56907999993</v>
      </c>
      <c r="D20" s="238">
        <v>78602.166670000021</v>
      </c>
      <c r="E20" s="234">
        <v>76487.784700000004</v>
      </c>
      <c r="F20" s="235">
        <v>-2.6899792455810381E-2</v>
      </c>
      <c r="G20" s="244">
        <v>1.6063891300024172E-2</v>
      </c>
      <c r="Q20" s="5"/>
      <c r="T20" s="5"/>
    </row>
    <row r="21" spans="1:20" ht="12.75" customHeight="1" x14ac:dyDescent="0.2">
      <c r="A21" s="233" t="s">
        <v>395</v>
      </c>
      <c r="B21" s="259">
        <v>2071400</v>
      </c>
      <c r="C21" s="234">
        <v>288093.8175399999</v>
      </c>
      <c r="D21" s="238">
        <v>71493.273729999986</v>
      </c>
      <c r="E21" s="234">
        <v>73948.000180000003</v>
      </c>
      <c r="F21" s="235">
        <v>3.4335068488687275E-2</v>
      </c>
      <c r="G21" s="244">
        <v>1.553048818716393E-2</v>
      </c>
      <c r="I21" s="5"/>
      <c r="O21" s="188"/>
      <c r="P21" s="188"/>
      <c r="Q21" s="188"/>
      <c r="R21" s="189"/>
      <c r="S21" s="189"/>
      <c r="T21" s="189"/>
    </row>
    <row r="22" spans="1:20" ht="12.75" customHeight="1" x14ac:dyDescent="0.2">
      <c r="A22" s="233" t="s">
        <v>24</v>
      </c>
      <c r="B22" s="233"/>
      <c r="C22" s="237">
        <v>6775687.7696199976</v>
      </c>
      <c r="D22" s="237">
        <v>1296831.345639999</v>
      </c>
      <c r="E22" s="237">
        <v>1265785.4219900011</v>
      </c>
      <c r="F22" s="235">
        <v>-2.3939831308346766E-2</v>
      </c>
      <c r="G22" s="244">
        <v>0.26583904224386046</v>
      </c>
      <c r="I22" s="5"/>
    </row>
    <row r="23" spans="1:20" ht="12.75" customHeight="1" x14ac:dyDescent="0.2">
      <c r="A23" s="233" t="s">
        <v>22</v>
      </c>
      <c r="B23" s="233"/>
      <c r="C23" s="237">
        <v>17791632</v>
      </c>
      <c r="D23" s="237">
        <v>5271976</v>
      </c>
      <c r="E23" s="237">
        <v>4761473</v>
      </c>
      <c r="F23" s="235">
        <v>-9.6833331562966141E-2</v>
      </c>
      <c r="G23" s="244">
        <v>1</v>
      </c>
    </row>
    <row r="24" spans="1:20" ht="10.8" thickBot="1" x14ac:dyDescent="0.25">
      <c r="A24" s="245"/>
      <c r="B24" s="245"/>
      <c r="C24" s="246"/>
      <c r="D24" s="246"/>
      <c r="E24" s="246"/>
      <c r="F24" s="245"/>
      <c r="G24" s="245"/>
    </row>
    <row r="25" spans="1:20" ht="33.75" customHeight="1" thickTop="1" x14ac:dyDescent="0.2">
      <c r="A25" s="359" t="s">
        <v>452</v>
      </c>
      <c r="B25" s="359"/>
      <c r="C25" s="359"/>
      <c r="D25" s="359"/>
      <c r="E25" s="359"/>
      <c r="F25" s="359"/>
      <c r="G25" s="359"/>
    </row>
    <row r="50" spans="1:20" ht="15.9" customHeight="1" x14ac:dyDescent="0.2">
      <c r="A50" s="357" t="s">
        <v>257</v>
      </c>
      <c r="B50" s="357"/>
      <c r="C50" s="357"/>
      <c r="D50" s="357"/>
      <c r="E50" s="357"/>
      <c r="F50" s="357"/>
      <c r="G50" s="357"/>
    </row>
    <row r="51" spans="1:20" ht="15.9" customHeight="1" x14ac:dyDescent="0.2">
      <c r="A51" s="358" t="s">
        <v>153</v>
      </c>
      <c r="B51" s="358"/>
      <c r="C51" s="358"/>
      <c r="D51" s="358"/>
      <c r="E51" s="358"/>
      <c r="F51" s="358"/>
      <c r="G51" s="358"/>
    </row>
    <row r="52" spans="1:20" ht="15.9" customHeight="1" thickBot="1" x14ac:dyDescent="0.25">
      <c r="A52" s="358" t="s">
        <v>246</v>
      </c>
      <c r="B52" s="358"/>
      <c r="C52" s="358"/>
      <c r="D52" s="358"/>
      <c r="E52" s="358"/>
      <c r="F52" s="358"/>
      <c r="G52" s="358"/>
    </row>
    <row r="53" spans="1:20" ht="12.75" customHeight="1" thickTop="1" x14ac:dyDescent="0.2">
      <c r="A53" s="360" t="s">
        <v>25</v>
      </c>
      <c r="B53" s="239" t="s">
        <v>91</v>
      </c>
      <c r="C53" s="240">
        <v>2018</v>
      </c>
      <c r="D53" s="356" t="s">
        <v>506</v>
      </c>
      <c r="E53" s="356"/>
      <c r="F53" s="239" t="s">
        <v>146</v>
      </c>
      <c r="G53" s="239" t="s">
        <v>137</v>
      </c>
      <c r="Q53" s="5"/>
      <c r="T53" s="5"/>
    </row>
    <row r="54" spans="1:20" ht="12.75" customHeight="1" thickBot="1" x14ac:dyDescent="0.25">
      <c r="A54" s="361"/>
      <c r="B54" s="241" t="s">
        <v>31</v>
      </c>
      <c r="C54" s="242" t="s">
        <v>136</v>
      </c>
      <c r="D54" s="242">
        <v>2018</v>
      </c>
      <c r="E54" s="242">
        <v>2019</v>
      </c>
      <c r="F54" s="242" t="s">
        <v>507</v>
      </c>
      <c r="G54" s="242">
        <v>2019</v>
      </c>
      <c r="O54" s="5"/>
      <c r="P54" s="5"/>
      <c r="Q54" s="5"/>
      <c r="R54" s="5"/>
      <c r="S54" s="5"/>
      <c r="T54" s="5"/>
    </row>
    <row r="55" spans="1:20" ht="10.8" thickTop="1" x14ac:dyDescent="0.2">
      <c r="C55" s="237"/>
      <c r="D55" s="237"/>
      <c r="E55" s="237"/>
      <c r="F55" s="237"/>
      <c r="G55" s="237"/>
      <c r="Q55" s="5"/>
      <c r="R55" s="5"/>
      <c r="T55" s="5"/>
    </row>
    <row r="56" spans="1:20" ht="12.75" customHeight="1" x14ac:dyDescent="0.2">
      <c r="A56" s="233" t="s">
        <v>397</v>
      </c>
      <c r="B56" s="259">
        <v>2013000</v>
      </c>
      <c r="C56" s="234">
        <v>990425.83717000007</v>
      </c>
      <c r="D56" s="234">
        <v>225562.02443000002</v>
      </c>
      <c r="E56" s="234">
        <v>205839.24455</v>
      </c>
      <c r="F56" s="235">
        <v>-8.7438388309556525E-2</v>
      </c>
      <c r="G56" s="236">
        <v>0.13464915768740662</v>
      </c>
      <c r="Q56" s="5"/>
      <c r="T56" s="5"/>
    </row>
    <row r="57" spans="1:20" ht="12.75" customHeight="1" x14ac:dyDescent="0.2">
      <c r="A57" s="233" t="s">
        <v>463</v>
      </c>
      <c r="B57" s="259">
        <v>10059020</v>
      </c>
      <c r="C57" s="234">
        <v>380735.13121000002</v>
      </c>
      <c r="D57" s="234">
        <v>83816.028929999971</v>
      </c>
      <c r="E57" s="234">
        <v>122650.14498</v>
      </c>
      <c r="F57" s="235">
        <v>0.46332564958944589</v>
      </c>
      <c r="G57" s="236">
        <v>8.0231244279483069E-2</v>
      </c>
      <c r="O57" s="5"/>
      <c r="P57" s="5"/>
      <c r="Q57" s="5"/>
      <c r="R57" s="5"/>
      <c r="S57" s="5"/>
      <c r="T57" s="5"/>
    </row>
    <row r="58" spans="1:20" ht="12.75" customHeight="1" x14ac:dyDescent="0.2">
      <c r="A58" s="233" t="s">
        <v>399</v>
      </c>
      <c r="B58" s="259">
        <v>23040000</v>
      </c>
      <c r="C58" s="234">
        <v>344511.02078999998</v>
      </c>
      <c r="D58" s="234">
        <v>45736.683189999996</v>
      </c>
      <c r="E58" s="234">
        <v>71034.089970000001</v>
      </c>
      <c r="F58" s="235">
        <v>0.55310978006230027</v>
      </c>
      <c r="G58" s="236">
        <v>4.6466748371827717E-2</v>
      </c>
      <c r="Q58" s="5"/>
      <c r="R58" s="188"/>
      <c r="S58" s="188"/>
      <c r="T58" s="188"/>
    </row>
    <row r="59" spans="1:20" ht="12.75" customHeight="1" x14ac:dyDescent="0.2">
      <c r="A59" s="233" t="s">
        <v>288</v>
      </c>
      <c r="B59" s="259">
        <v>22030000</v>
      </c>
      <c r="C59" s="234">
        <v>191203.88846000002</v>
      </c>
      <c r="D59" s="234">
        <v>35362.522339999996</v>
      </c>
      <c r="E59" s="234">
        <v>66712.207139999999</v>
      </c>
      <c r="F59" s="235">
        <v>0.88652287013302478</v>
      </c>
      <c r="G59" s="236">
        <v>4.3639600983314014E-2</v>
      </c>
      <c r="O59" s="5"/>
      <c r="Q59" s="5"/>
      <c r="R59" s="5"/>
      <c r="T59" s="5"/>
    </row>
    <row r="60" spans="1:20" ht="12.75" customHeight="1" x14ac:dyDescent="0.2">
      <c r="A60" s="233" t="s">
        <v>394</v>
      </c>
      <c r="B60" s="259">
        <v>2032900</v>
      </c>
      <c r="C60" s="234">
        <v>167150.62888999999</v>
      </c>
      <c r="D60" s="234">
        <v>37102.391870000007</v>
      </c>
      <c r="E60" s="234">
        <v>49581.206489999997</v>
      </c>
      <c r="F60" s="235">
        <v>0.33633450543359772</v>
      </c>
      <c r="G60" s="236">
        <v>3.2433405522833657E-2</v>
      </c>
      <c r="O60" s="5"/>
      <c r="Q60" s="5"/>
      <c r="R60" s="5"/>
      <c r="T60" s="5"/>
    </row>
    <row r="61" spans="1:20" ht="12.75" customHeight="1" x14ac:dyDescent="0.2">
      <c r="A61" s="233" t="s">
        <v>383</v>
      </c>
      <c r="B61" s="259">
        <v>23099090</v>
      </c>
      <c r="C61" s="234">
        <v>157495.03193</v>
      </c>
      <c r="D61" s="234">
        <v>38286.795540000006</v>
      </c>
      <c r="E61" s="234">
        <v>40870.616510000007</v>
      </c>
      <c r="F61" s="235">
        <v>6.7485955237506418E-2</v>
      </c>
      <c r="G61" s="236">
        <v>2.6735397806513739E-2</v>
      </c>
      <c r="Q61" s="5"/>
      <c r="R61" s="5"/>
      <c r="T61" s="5"/>
    </row>
    <row r="62" spans="1:20" ht="12.75" customHeight="1" x14ac:dyDescent="0.2">
      <c r="A62" s="233" t="s">
        <v>398</v>
      </c>
      <c r="B62" s="259">
        <v>15179000</v>
      </c>
      <c r="C62" s="234">
        <v>132313.72028000001</v>
      </c>
      <c r="D62" s="234">
        <v>25680.004059999999</v>
      </c>
      <c r="E62" s="234">
        <v>39157.824420000004</v>
      </c>
      <c r="F62" s="235">
        <v>0.52483715845643075</v>
      </c>
      <c r="G62" s="236">
        <v>2.5614979721437975E-2</v>
      </c>
      <c r="I62" s="5"/>
      <c r="M62" s="5"/>
      <c r="N62" s="5"/>
      <c r="P62" s="5"/>
      <c r="Q62" s="5"/>
      <c r="R62" s="5"/>
      <c r="T62" s="5"/>
    </row>
    <row r="63" spans="1:20" ht="12.75" customHeight="1" x14ac:dyDescent="0.2">
      <c r="A63" s="233" t="s">
        <v>3</v>
      </c>
      <c r="B63" s="259">
        <v>17019900</v>
      </c>
      <c r="C63" s="234">
        <v>164530.15297000002</v>
      </c>
      <c r="D63" s="234">
        <v>59853.884509999996</v>
      </c>
      <c r="E63" s="234">
        <v>38513.106469999999</v>
      </c>
      <c r="F63" s="235">
        <v>-0.35654792023455922</v>
      </c>
      <c r="G63" s="236">
        <v>2.5193239304039751E-2</v>
      </c>
      <c r="P63" s="188"/>
      <c r="Q63" s="188"/>
      <c r="R63" s="188"/>
      <c r="T63" s="5"/>
    </row>
    <row r="64" spans="1:20" ht="12.75" customHeight="1" x14ac:dyDescent="0.2">
      <c r="A64" s="233" t="s">
        <v>327</v>
      </c>
      <c r="B64" s="259">
        <v>23031000</v>
      </c>
      <c r="C64" s="234">
        <v>97460.985560000001</v>
      </c>
      <c r="D64" s="234">
        <v>23184.090990000001</v>
      </c>
      <c r="E64" s="234">
        <v>38080.274429999998</v>
      </c>
      <c r="F64" s="235">
        <v>0.64251746796651077</v>
      </c>
      <c r="G64" s="236">
        <v>2.4910103453373696E-2</v>
      </c>
      <c r="Q64" s="5"/>
      <c r="T64" s="5"/>
    </row>
    <row r="65" spans="1:20" ht="12.75" customHeight="1" x14ac:dyDescent="0.2">
      <c r="A65" s="233" t="s">
        <v>126</v>
      </c>
      <c r="B65" s="259">
        <v>21069090</v>
      </c>
      <c r="C65" s="234">
        <v>151729.59315000003</v>
      </c>
      <c r="D65" s="234">
        <v>33611.577139999994</v>
      </c>
      <c r="E65" s="234">
        <v>35733.209170000002</v>
      </c>
      <c r="F65" s="235">
        <v>6.3122061222028347E-2</v>
      </c>
      <c r="G65" s="236">
        <v>2.3374777374096298E-2</v>
      </c>
      <c r="Q65" s="5"/>
      <c r="T65" s="5"/>
    </row>
    <row r="66" spans="1:20" ht="12.75" customHeight="1" x14ac:dyDescent="0.2">
      <c r="A66" s="233" t="s">
        <v>462</v>
      </c>
      <c r="B66" s="259">
        <v>10019942</v>
      </c>
      <c r="C66" s="234">
        <v>54613.171249999999</v>
      </c>
      <c r="D66" s="234">
        <v>14000.27175</v>
      </c>
      <c r="E66" s="234">
        <v>32116.962289999999</v>
      </c>
      <c r="F66" s="235">
        <v>1.2940242063515659</v>
      </c>
      <c r="G66" s="236">
        <v>2.1009219739806424E-2</v>
      </c>
      <c r="Q66" s="5"/>
      <c r="T66" s="5"/>
    </row>
    <row r="67" spans="1:20" ht="12.75" customHeight="1" x14ac:dyDescent="0.2">
      <c r="A67" s="233" t="s">
        <v>402</v>
      </c>
      <c r="B67" s="259">
        <v>21061000</v>
      </c>
      <c r="C67" s="234">
        <v>90554.004369999995</v>
      </c>
      <c r="D67" s="234">
        <v>13438.803029999999</v>
      </c>
      <c r="E67" s="234">
        <v>28406.612049999992</v>
      </c>
      <c r="F67" s="235">
        <v>1.1137754595098039</v>
      </c>
      <c r="G67" s="236">
        <v>1.8582104659621061E-2</v>
      </c>
    </row>
    <row r="68" spans="1:20" ht="12.75" customHeight="1" x14ac:dyDescent="0.2">
      <c r="A68" s="233" t="s">
        <v>400</v>
      </c>
      <c r="B68" s="259">
        <v>4069000</v>
      </c>
      <c r="C68" s="234">
        <v>126016.65399999997</v>
      </c>
      <c r="D68" s="234">
        <v>33294.872439999999</v>
      </c>
      <c r="E68" s="234">
        <v>28054.882329999997</v>
      </c>
      <c r="F68" s="235">
        <v>-0.15738129405489931</v>
      </c>
      <c r="G68" s="236">
        <v>1.8352021661429126E-2</v>
      </c>
      <c r="O68" s="5"/>
      <c r="P68" s="5"/>
      <c r="R68" s="5"/>
      <c r="S68" s="5"/>
    </row>
    <row r="69" spans="1:20" ht="12.75" customHeight="1" x14ac:dyDescent="0.2">
      <c r="A69" s="233" t="s">
        <v>356</v>
      </c>
      <c r="B69" s="259">
        <v>20041000</v>
      </c>
      <c r="C69" s="234">
        <v>93255.149890000015</v>
      </c>
      <c r="D69" s="234">
        <v>22019.589960000001</v>
      </c>
      <c r="E69" s="234">
        <v>24264.89028</v>
      </c>
      <c r="F69" s="235">
        <v>0.10196830749703925</v>
      </c>
      <c r="G69" s="236">
        <v>1.5872809117241489E-2</v>
      </c>
      <c r="Q69" s="5"/>
      <c r="T69" s="5"/>
    </row>
    <row r="70" spans="1:20" ht="12.75" customHeight="1" x14ac:dyDescent="0.2">
      <c r="A70" s="233" t="s">
        <v>395</v>
      </c>
      <c r="B70" s="259">
        <v>2071400</v>
      </c>
      <c r="C70" s="234">
        <v>155352.04724999997</v>
      </c>
      <c r="D70" s="234">
        <v>33554.189980000003</v>
      </c>
      <c r="E70" s="234">
        <v>23708.379079999995</v>
      </c>
      <c r="F70" s="235">
        <v>-0.29343014705074416</v>
      </c>
      <c r="G70" s="236">
        <v>1.5508768895040777E-2</v>
      </c>
      <c r="Q70" s="5"/>
      <c r="T70" s="5"/>
    </row>
    <row r="71" spans="1:20" ht="12.75" customHeight="1" x14ac:dyDescent="0.2">
      <c r="A71" s="233" t="s">
        <v>24</v>
      </c>
      <c r="B71" s="233"/>
      <c r="C71" s="237">
        <v>3256262.9828299996</v>
      </c>
      <c r="D71" s="237">
        <v>808523.26984000008</v>
      </c>
      <c r="E71" s="237">
        <v>683984.34983999981</v>
      </c>
      <c r="F71" s="235">
        <v>-0.15403257351473071</v>
      </c>
      <c r="G71" s="236">
        <v>0.44742642142253447</v>
      </c>
      <c r="Q71" s="5"/>
      <c r="T71" s="5"/>
    </row>
    <row r="72" spans="1:20" ht="12.75" customHeight="1" x14ac:dyDescent="0.2">
      <c r="A72" s="233" t="s">
        <v>22</v>
      </c>
      <c r="B72" s="233"/>
      <c r="C72" s="237">
        <v>6553610</v>
      </c>
      <c r="D72" s="237">
        <v>1533027</v>
      </c>
      <c r="E72" s="237">
        <v>1528708</v>
      </c>
      <c r="F72" s="235">
        <v>-2.8173019783735054E-3</v>
      </c>
      <c r="G72" s="236">
        <v>1</v>
      </c>
    </row>
    <row r="73" spans="1:20" ht="10.8" thickBot="1" x14ac:dyDescent="0.25">
      <c r="A73" s="247"/>
      <c r="B73" s="247"/>
      <c r="C73" s="248"/>
      <c r="D73" s="248"/>
      <c r="E73" s="248"/>
      <c r="F73" s="247"/>
      <c r="G73" s="247"/>
    </row>
    <row r="74" spans="1:20" ht="12.75" customHeight="1" thickTop="1" x14ac:dyDescent="0.2">
      <c r="A74" s="359" t="s">
        <v>453</v>
      </c>
      <c r="B74" s="359"/>
      <c r="C74" s="359"/>
      <c r="D74" s="359"/>
      <c r="E74" s="359"/>
      <c r="F74" s="359"/>
      <c r="G74" s="359"/>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2019-04-08T20:37:03Z</cp:lastPrinted>
  <dcterms:created xsi:type="dcterms:W3CDTF">2004-11-22T15:10:56Z</dcterms:created>
  <dcterms:modified xsi:type="dcterms:W3CDTF">2019-04-08T20:44:27Z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