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68" activeTab="0"/>
  </bookViews>
  <sheets>
    <sheet name="Indice" sheetId="1" r:id="rId1"/>
    <sheet name="Superficie 2018_2019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  <sheet name="CV_superficie_2012_2013" sheetId="10" r:id="rId10"/>
    <sheet name="CV_cosecha_2012_2013" sheetId="11" r:id="rId11"/>
    <sheet name="CV_superficie 2013-2014" sheetId="12" r:id="rId12"/>
    <sheet name="CV_cosecha2013_2014" sheetId="13" r:id="rId13"/>
    <sheet name="CV_superficie 2014-2015" sheetId="14" r:id="rId14"/>
    <sheet name="CV_cosecha 2014_2015" sheetId="15" r:id="rId15"/>
  </sheet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<sst xmlns="http://schemas.openxmlformats.org/spreadsheetml/2006/main" count="1225" uniqueCount="413">
  <si>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</si>
  <si>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</si>
  <si>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</si>
  <si>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</si>
  <si>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</si>
  <si>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</si>
  <si>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</si>
  <si>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</si>
  <si>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</si>
  <si>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</si>
  <si>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</si>
  <si>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</si>
  <si>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</si>
  <si>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</si>
  <si>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</si>
  <si>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</si>
  <si>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</si>
  <si>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</si>
  <si>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</si>
  <si>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</si>
  <si>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</si>
  <si>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</si>
  <si>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</si>
  <si>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</si>
  <si>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</si>
  <si>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</si>
  <si>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</si>
  <si>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</si>
  <si>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</si>
  <si>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</si>
  <si>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</si>
  <si>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</si>
  <si>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</si>
  <si>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</si>
  <si>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</si>
  <si>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</si>
  <si>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</si>
  <si>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</si>
  <si>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</si>
  <si>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</si>
  <si>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</si>
  <si>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</si>
  <si>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</si>
  <si>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</si>
  <si>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</si>
  <si>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</si>
  <si>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</si>
  <si>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</si>
  <si>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</si>
  <si>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</si>
  <si>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</si>
  <si>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</si>
  <si>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</si>
  <si>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</si>
  <si>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</si>
  <si>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</si>
  <si>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</si>
  <si>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</si>
  <si>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</si>
  <si>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</si>
  <si>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</si>
  <si>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</si>
  <si>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</si>
  <si>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</si>
  <si>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</si>
  <si>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</si>
  <si>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</si>
  <si>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</si>
  <si>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</si>
  <si>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</si>
  <si>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</si>
  <si>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</si>
  <si>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</si>
  <si>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</si>
  <si>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</si>
  <si>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</si>
  <si>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</si>
  <si>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</si>
  <si>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</si>
  <si>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</si>
  <si>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</si>
  <si>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</si>
  <si>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</si>
  <si>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</si>
  <si>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</si>
  <si>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</si>
  <si>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</si>
  <si>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</si>
  <si>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</si>
  <si>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</si>
  <si>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</si>
  <si>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</si>
  <si>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</si>
  <si>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</si>
  <si>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</si>
  <si>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</si>
  <si>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</si>
  <si>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</si>
  <si>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</si>
  <si>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</si>
  <si>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</si>
  <si>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</si>
  <si>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</si>
  <si>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</si>
  <si>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</si>
  <si>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</si>
  <si>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</si>
  <si>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</si>
  <si>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</si>
  <si>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</si>
  <si>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</si>
  <si>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</si>
  <si>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</si>
  <si>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</si>
  <si>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</si>
  <si>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</si>
  <si>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</si>
  <si>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</si>
  <si>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</si>
  <si>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</si>
  <si>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</si>
  <si>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</si>
  <si>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</si>
  <si>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</si>
  <si>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</si>
  <si>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</si>
  <si>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</si>
  <si>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</si>
  <si>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</si>
  <si>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</si>
  <si>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</si>
  <si>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Trigo Candeal</t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</si>
  <si>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</si>
  <si>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</si>
  <si>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</si>
  <si>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</si>
  <si>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</si>
  <si>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</si>
  <si>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</si>
  <si>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</si>
  <si>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</si>
  <si>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</si>
  <si>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</si>
  <si>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</si>
  <si>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</si>
  <si>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</si>
  <si>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</si>
  <si>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</si>
  <si>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</si>
  <si>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</si>
  <si>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 xml:space="preserve"> Lupino Amargo</t>
  </si>
  <si>
    <t>CUADRO 3: COEFICIENTES DE VARIACIÓN ENCUESTA DE COSECHA (%)</t>
  </si>
  <si>
    <t>Cereales</t>
  </si>
  <si>
    <t>Región</t>
  </si>
  <si>
    <t xml:space="preserve"> Trigo Harinero (%)</t>
  </si>
  <si>
    <t xml:space="preserve"> Trigo Candeal (%)</t>
  </si>
  <si>
    <t xml:space="preserve"> Cebada Cervecera (%)</t>
  </si>
  <si>
    <t xml:space="preserve"> Cebada Forrajera (%)</t>
  </si>
  <si>
    <t xml:space="preserve"> Avena (%)</t>
  </si>
  <si>
    <t xml:space="preserve"> Centeno (%)</t>
  </si>
  <si>
    <t xml:space="preserve"> Maiz Consumo (%)</t>
  </si>
  <si>
    <t xml:space="preserve"> Maíz Semilla (%)</t>
  </si>
  <si>
    <t xml:space="preserve"> Arroz (%)</t>
  </si>
  <si>
    <t xml:space="preserve"> Triticale (%)</t>
  </si>
  <si>
    <t>IV</t>
  </si>
  <si>
    <t>V</t>
  </si>
  <si>
    <t>VI</t>
  </si>
  <si>
    <t>VII</t>
  </si>
  <si>
    <t>VIII</t>
  </si>
  <si>
    <t>IX</t>
  </si>
  <si>
    <t>X</t>
  </si>
  <si>
    <t>XIII</t>
  </si>
  <si>
    <t>XIV</t>
  </si>
  <si>
    <t>Tubérculos y leguminosas</t>
  </si>
  <si>
    <t xml:space="preserve"> Poroto Exportación (%)</t>
  </si>
  <si>
    <t xml:space="preserve"> Poroto Consumo Interno (%)</t>
  </si>
  <si>
    <t xml:space="preserve"> Lenteja (%)</t>
  </si>
  <si>
    <t xml:space="preserve"> Garbanzo (%)</t>
  </si>
  <si>
    <t xml:space="preserve"> Arveja (%)</t>
  </si>
  <si>
    <t xml:space="preserve"> Chicharo (%)</t>
  </si>
  <si>
    <t xml:space="preserve"> Papa (%)</t>
  </si>
  <si>
    <t>Industriales</t>
  </si>
  <si>
    <t xml:space="preserve"> Raps (%)</t>
  </si>
  <si>
    <t xml:space="preserve"> Maravilla (%)</t>
  </si>
  <si>
    <t xml:space="preserve"> Lupino Australiano (%)</t>
  </si>
  <si>
    <t xml:space="preserve"> Lupino Amargo (%)</t>
  </si>
  <si>
    <t xml:space="preserve"> Lupino Dulce (%)</t>
  </si>
  <si>
    <t xml:space="preserve"> Remolacha Azucarera (%)</t>
  </si>
  <si>
    <t xml:space="preserve"> Tabaco (%)</t>
  </si>
  <si>
    <t xml:space="preserve"> Tomate Industrial (%)</t>
  </si>
  <si>
    <t xml:space="preserve"> Achicoria Industrial (%)</t>
  </si>
  <si>
    <t>CUADRO 6: COEFICIENTES DE VARIACIÓN (CV) DE LAS ESTIMACIONES DE SUPERFICIE CULTIVOS ANUALES TEMPORADA 2012/2013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</si>
  <si>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</si>
  <si>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</si>
  <si>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</si>
  <si>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Metropolitana        </t>
  </si>
  <si>
    <t xml:space="preserve">VI de O'Higgins                                   </t>
  </si>
  <si>
    <t xml:space="preserve">VII del Maule                                     </t>
  </si>
  <si>
    <t xml:space="preserve">VIII del BioBío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</si>
  <si>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</si>
  <si>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</si>
  <si>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</si>
  <si>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</si>
  <si>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Trigo Blanco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</si>
  <si>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</si>
  <si>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</si>
  <si>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</si>
  <si>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</si>
  <si>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</si>
  <si>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</si>
  <si>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>Metropolitana</t>
  </si>
  <si>
    <t xml:space="preserve">  </t>
  </si>
  <si>
    <t xml:space="preserve">VIII del Biobío                                  </t>
  </si>
  <si>
    <t>ESTIMACIÓN C.V LEGUMINOSAS Y TUBÉCULOS</t>
  </si>
  <si>
    <t xml:space="preserve"> Total Porotos</t>
  </si>
  <si>
    <t>Poroto de Exportación</t>
  </si>
  <si>
    <t>Poroto de Consumo Interno</t>
  </si>
  <si>
    <t>ESTIMACIÓN C.V. CULTIVOS INDUSTRIALES</t>
  </si>
  <si>
    <t>Total Lupino</t>
  </si>
  <si>
    <t>Otros Industriales</t>
  </si>
  <si>
    <t>Coeficientes de variación altos indican pérdida de precisión en la estimación. Para mayor detalle ver metodología en www.ine.cl</t>
  </si>
  <si>
    <t>2013/2014</t>
  </si>
  <si>
    <t xml:space="preserve"> Trigo harinero</t>
  </si>
  <si>
    <t>CUADRO 6: COEFICIENTES DE VARIACIÓN (C.V.) DE LAS ESTIMACIONES DE SUPERFICIE CULTIVOS ANUALES 
TEMPORADA 2013/2014</t>
  </si>
  <si>
    <t>CUADRO 6.1: ESTIMACIÓN C.V. CULTIVOS ANUALES NIVEL NACIONAL</t>
  </si>
  <si>
    <t>CEREALES</t>
  </si>
  <si>
    <t>Trigo Harinero</t>
  </si>
  <si>
    <r>
      <t>Maíz Semillero</t>
    </r>
    <r>
      <rPr>
        <b/>
        <vertAlign val="superscript"/>
        <sz val="11"/>
        <color indexed="8"/>
        <rFont val="Helvetica"/>
        <family val="2"/>
      </rPr>
      <t xml:space="preserve"> /1</t>
    </r>
  </si>
  <si>
    <r>
      <t>Cebada Cervecera</t>
    </r>
    <r>
      <rPr>
        <b/>
        <vertAlign val="superscript"/>
        <sz val="11"/>
        <color indexed="8"/>
        <rFont val="Helvetica"/>
        <family val="2"/>
      </rPr>
      <t>/2</t>
    </r>
  </si>
  <si>
    <r>
      <t>Centeno</t>
    </r>
    <r>
      <rPr>
        <b/>
        <vertAlign val="superscript"/>
        <sz val="11"/>
        <color indexed="8"/>
        <rFont val="Helvetica"/>
        <family val="2"/>
      </rPr>
      <t>/3</t>
    </r>
  </si>
  <si>
    <t>/</t>
  </si>
  <si>
    <t>-</t>
  </si>
  <si>
    <t>LEGUMINOSAS Y TUBÉRCULOS</t>
  </si>
  <si>
    <t>Chícharo</t>
  </si>
  <si>
    <t>CULTIVOS INDUSTRIALES</t>
  </si>
  <si>
    <r>
      <t>Maravilla</t>
    </r>
    <r>
      <rPr>
        <b/>
        <vertAlign val="superscript"/>
        <sz val="11"/>
        <color indexed="8"/>
        <rFont val="Helvetica"/>
        <family val="2"/>
      </rPr>
      <t>/1</t>
    </r>
  </si>
  <si>
    <r>
      <t>Remolacha</t>
    </r>
    <r>
      <rPr>
        <b/>
        <vertAlign val="superscript"/>
        <sz val="11"/>
        <color indexed="8"/>
        <rFont val="Helvetica"/>
        <family val="2"/>
      </rPr>
      <t>/2</t>
    </r>
  </si>
  <si>
    <r>
      <t>Tabaco</t>
    </r>
    <r>
      <rPr>
        <b/>
        <vertAlign val="superscript"/>
        <sz val="11"/>
        <color indexed="8"/>
        <rFont val="Helvetica"/>
        <family val="2"/>
      </rPr>
      <t>/2</t>
    </r>
  </si>
  <si>
    <r>
      <t>Tomate industrial</t>
    </r>
    <r>
      <rPr>
        <b/>
        <vertAlign val="superscript"/>
        <sz val="11"/>
        <color indexed="8"/>
        <rFont val="Helvetica"/>
        <family val="2"/>
      </rPr>
      <t>/2</t>
    </r>
  </si>
  <si>
    <r>
      <t>Achicoria</t>
    </r>
    <r>
      <rPr>
        <b/>
        <vertAlign val="superscript"/>
        <sz val="11"/>
        <color indexed="8"/>
        <rFont val="Helvetica"/>
        <family val="2"/>
      </rPr>
      <t>/2</t>
    </r>
  </si>
  <si>
    <t>Otros Industrial</t>
  </si>
  <si>
    <t>CUADRO 6.2: ESTIMACIÓN C.V. CEREALES A NIVEL REGION</t>
  </si>
  <si>
    <r>
      <t>Maíz Semillero</t>
    </r>
    <r>
      <rPr>
        <b/>
        <vertAlign val="superscript"/>
        <sz val="11"/>
        <color indexed="8"/>
        <rFont val="Helvetica"/>
        <family val="2"/>
      </rPr>
      <t>/1</t>
    </r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</si>
  <si>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</si>
  <si>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</si>
  <si>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</si>
  <si>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</si>
  <si>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</si>
  <si>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</si>
  <si>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</si>
  <si>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</si>
  <si>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CUADRO 6.3: ESTIMACIÓN C.V. LEGUMINOSAS Y TUBÉCULOS A NIVEL REGION</t>
  </si>
  <si>
    <t>CUADRO 6.4: ESTIMACIÓN C.V. CULTIVOS INDUSTRIALES A NIVEL REGION</t>
  </si>
  <si>
    <t>Otros industriales</t>
  </si>
  <si>
    <t>1 No se presenta el coeficiente de variación de estos cultivos, ya que la información proviene desde consulta directa al Servicio Agrícola y Ganadero (SAG).</t>
  </si>
  <si>
    <t>2 No se presenta el coeficiente de variación de estos cultivos, ya que la información proviene desde consulta directa a la industria.</t>
  </si>
  <si>
    <t>3 Se mantienen las cifras informadas la temporada 2012/2013, por baja prevalencia del cultivo en temporada 2013/2014.</t>
  </si>
  <si>
    <t>/ Sin estimación.</t>
  </si>
  <si>
    <t>- No registró movimiento</t>
  </si>
  <si>
    <t>2013/14</t>
  </si>
  <si>
    <t>CUADRO 3</t>
  </si>
  <si>
    <t>COEFICIENTES DE VARIACIÓN A NIVEL REGIONAL ENCUESTA DE COSECHA (%)</t>
  </si>
  <si>
    <t>Cebada Cervecera</t>
  </si>
  <si>
    <t>Maíz Semillero</t>
  </si>
  <si>
    <t>OHiggins</t>
  </si>
  <si>
    <t>Arveja (grano seco)</t>
  </si>
  <si>
    <t>Tomate</t>
  </si>
  <si>
    <t>Achicoria</t>
  </si>
  <si>
    <t xml:space="preserve">Coeficientes de variación altos indican pérdida de precisión en la estimación. </t>
  </si>
  <si>
    <t>- Sin información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</si>
  <si>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</si>
  <si>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</si>
  <si>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</si>
  <si>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</si>
  <si>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Otros Lupinos</t>
  </si>
  <si>
    <t>El período de levantamiento se realiza entre los meses de octubre y diciembre siendo el periodo de referencia el año agrícola respectivo</t>
  </si>
  <si>
    <t>CUADRO 6: COEFICIENTES DE VARIACIÓN (C.V.) DE LAS ESTIMACIONES DE SUPERFICIE CULTIVOS ANUALES TEMPORADA 2014/2015</t>
  </si>
  <si>
    <t>Coeficientes de variación de estimaciones de superficie sembrada con cultivos anuales
(Porcentaje)</t>
  </si>
  <si>
    <t>País</t>
  </si>
  <si>
    <t>Valparaiso</t>
  </si>
  <si>
    <t xml:space="preserve"> O´Higgins</t>
  </si>
  <si>
    <t>La Araucania</t>
  </si>
  <si>
    <t>Otros Cereales</t>
  </si>
  <si>
    <t>- No registra coeficiente de variación porque corresponde a cifras del VII Censo Nacional Agropecuario y Forestal 2007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</si>
  <si>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</si>
  <si>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</si>
  <si>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</si>
  <si>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</si>
  <si>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</si>
  <si>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</si>
  <si>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</si>
  <si>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Producción</t>
  </si>
  <si>
    <t>(hectáreas)</t>
  </si>
  <si>
    <t>anual</t>
  </si>
  <si>
    <t>(qqm/hectáreas)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</si>
  <si>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</si>
  <si>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</si>
  <si>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</si>
  <si>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</si>
  <si>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</si>
  <si>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</si>
  <si>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   Otros Lupino (Australiano y dulce)</t>
  </si>
  <si>
    <t>3 Corresponde al rendimiento promedio.</t>
  </si>
  <si>
    <t>- No registró movimiento.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</si>
  <si>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</si>
  <si>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</si>
  <si>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</si>
  <si>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</si>
  <si>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</si>
  <si>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</si>
  <si>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</si>
  <si>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</si>
  <si>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</si>
  <si>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</si>
  <si>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CUADRO 3: COEFICIENTES DE VARIACIÓN ENCUESTA DE COSECHA (%)
 AÑO AGRÍCOLA 2014/2015</t>
  </si>
  <si>
    <t>CUADRO 3.1: ESTIMACIÓN RENDIMIENTOS A NIVEL NACIONAL</t>
  </si>
  <si>
    <t>Maiz Consumo</t>
  </si>
  <si>
    <t>Maiz Semillero</t>
  </si>
  <si>
    <t>Otros</t>
  </si>
  <si>
    <t>CUADRO 3.2: ESTIMACIÓN C.V. A NIVEL REGIONAL</t>
  </si>
  <si>
    <t>x</t>
  </si>
  <si>
    <t>x no indica coeficiente de variacion, ya que el dato fue estimado en base a imputacion de rendimientos</t>
  </si>
  <si>
    <t>2015/2016</t>
  </si>
  <si>
    <t>Total  </t>
  </si>
  <si>
    <t>Leguminosas y tubérculos</t>
  </si>
  <si>
    <t>Información adicional:</t>
  </si>
  <si>
    <t>Los años agrícolas incluyen el resto país del VII Censo Nacional Agropecuario y Forestal 2007 en todas las especies</t>
  </si>
  <si>
    <t>Trigo harinero</t>
  </si>
  <si>
    <t>Trigo candeal</t>
  </si>
  <si>
    <t>(qqm)</t>
  </si>
  <si>
    <t>5 Incluye semilleros.</t>
  </si>
  <si>
    <t>2015/16</t>
  </si>
  <si>
    <t>1. Cifras definitivas.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</si>
  <si>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</si>
  <si>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</si>
  <si>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</si>
  <si>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</si>
  <si>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</si>
  <si>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2016/2017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</si>
  <si>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</si>
  <si>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</si>
  <si>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</si>
  <si>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</si>
  <si>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</si>
  <si>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</si>
  <si>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t>  Lupino Amargo</t>
  </si>
  <si>
    <t>  Otros Lupinos</t>
  </si>
  <si>
    <t>1 En otros cereales, se incluye alpiste, centeno y quínoa.</t>
  </si>
  <si>
    <t>2 En otras leguminosas, se incluye chícharo y arveja.</t>
  </si>
  <si>
    <t>3 Incluye semilleros</t>
  </si>
  <si>
    <t>Otras leguminosas</t>
  </si>
  <si>
    <t>Superficie (hectáreas)</t>
  </si>
  <si>
    <t>4 No se consideran otros cereales, otras leguminosas ni otros industriales.</t>
  </si>
  <si>
    <t>2016/17</t>
  </si>
  <si>
    <t xml:space="preserve">Intención nacional de siembra de cultivos anuales </t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</si>
  <si>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</si>
  <si>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</si>
  <si>
    <t>2017/2018</t>
  </si>
  <si>
    <t>Otros cereales/¹</t>
  </si>
  <si>
    <t>Otras leguminosas/²</t>
  </si>
  <si>
    <t>Maravilla/³</t>
  </si>
  <si>
    <t>Raps/³</t>
  </si>
  <si>
    <t>Otros industriales/⁴</t>
  </si>
  <si>
    <t>Titicale</t>
  </si>
  <si>
    <t>Rendimiento/³</t>
  </si>
  <si>
    <t xml:space="preserve">Cereales /⁴ </t>
  </si>
  <si>
    <t>   Cebada Cervecera</t>
  </si>
  <si>
    <t>   Maíz Semilla</t>
  </si>
  <si>
    <t>Leguminosas y Tubérculos /⁴</t>
  </si>
  <si>
    <t>Industriales /⁴</t>
  </si>
  <si>
    <t>Remolacha azucarera</t>
  </si>
  <si>
    <t>1 Año agrícola 2016/17 y 2017/18 desde la IV a la X incluida las regiones Metropolitana y de Los Ríos</t>
  </si>
  <si>
    <t xml:space="preserve">6 No se consultó por esta categoría en 2015/2016. Incluye chícharo y arveja. </t>
  </si>
  <si>
    <t>7 La suma de los totales de superficie podría no coincidir con la suma de los totales de superficie en la encuesta de superficie de cultivos anuales 2017/18 debido a aproximación por
  decimales.</t>
  </si>
  <si>
    <r>
      <t>Superficie/</t>
    </r>
    <r>
      <rPr>
        <b/>
        <vertAlign val="superscript"/>
        <sz val="11"/>
        <color indexed="8"/>
        <rFont val="Calibri"/>
        <family val="2"/>
      </rPr>
      <t>7</t>
    </r>
  </si>
  <si>
    <r>
      <t>Otras leguminosas/</t>
    </r>
    <r>
      <rPr>
        <vertAlign val="superscript"/>
        <sz val="11"/>
        <color indexed="8"/>
        <rFont val="Calibri"/>
        <family val="2"/>
      </rPr>
      <t>6</t>
    </r>
  </si>
  <si>
    <r>
      <t>Raps/</t>
    </r>
    <r>
      <rPr>
        <vertAlign val="superscript"/>
        <sz val="11"/>
        <color indexed="8"/>
        <rFont val="Calibri"/>
        <family val="2"/>
      </rPr>
      <t>5</t>
    </r>
  </si>
  <si>
    <r>
      <t>Maravilla/</t>
    </r>
    <r>
      <rPr>
        <vertAlign val="superscript"/>
        <sz val="11"/>
        <color indexed="8"/>
        <rFont val="Calibri"/>
        <family val="2"/>
      </rPr>
      <t>5</t>
    </r>
  </si>
  <si>
    <t>Cultivo/²</t>
  </si>
  <si>
    <t>Estimación de superficie, producción y rendimientos de cultivos anuales/¹
Años agrícolas 2016/2017 Y 2017/2018</t>
  </si>
  <si>
    <t>Estimación  superficie sembrada a nivel nacional</t>
  </si>
  <si>
    <t>2017/18</t>
  </si>
  <si>
    <t xml:space="preserve"> Poroto Exportación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</si>
  <si>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 xml:space="preserve">/Notas a considerar </t>
    </r>
  </si>
  <si>
    <t>2012-2013: Cebada cervecera, remolacha, tabaco, tomate industrial y achicoria industrial  cifras   proporcionadas por la industria</t>
  </si>
  <si>
    <t>2012-2013: Maíz semilla y maravilla  Odepa a partir de datos entregados por la División Semillas del SAG (incluye semilleros)</t>
  </si>
  <si>
    <t>2 Incluye semilleros, excepto de remolacha, tabaco, tomate industrial y achicoria.</t>
  </si>
  <si>
    <t xml:space="preserve">2013-2014: Incluye semilleros, excepto de remolacha y tabaco; Cifras de superficie  proporcionadas por la industria de remolacha, tomate industrial, achicoria industrial; Cifras de superficie de maiz semilla entregadas por SAG División de Semillas, </t>
  </si>
  <si>
    <t>2017/2018: se incluye semilleros, excepto de remolacha, tabaco, tomate industrial y achicoria; Maravilla y raps Incluye semilleros.</t>
  </si>
  <si>
    <t>2014-2015: Se incluye semilleros excepto remolacha y tabaco; maravilla incluye semilleros</t>
  </si>
  <si>
    <t>2015-2016 : Se incluye semilleros excepto remolacha y tabaco; maravilla incluye semilleros</t>
  </si>
  <si>
    <t>2016-2017: Se incluye semilleros, excepto de remolacha, tabaco, tomate industrial y achicoria; Maravilla y raps Incluye semilleros.</t>
  </si>
  <si>
    <t>El período de levantamiento se realiza entre abril y mayo  de cada año</t>
  </si>
  <si>
    <t>Notas a considerar a partir del año 2012</t>
  </si>
  <si>
    <r>
      <t>Año agrícola 2017/2018 (Hectáreas)</t>
    </r>
    <r>
      <rPr>
        <vertAlign val="superscript"/>
        <sz val="9"/>
        <color indexed="8"/>
        <rFont val="Calibri"/>
        <family val="2"/>
      </rPr>
      <t>1</t>
    </r>
  </si>
  <si>
    <r>
      <t>Año agrícola 2018/2019 (Hectáreas)</t>
    </r>
    <r>
      <rPr>
        <vertAlign val="superscript"/>
        <sz val="11"/>
        <color indexed="8"/>
        <rFont val="Calibri"/>
        <family val="2"/>
      </rPr>
      <t>2</t>
    </r>
  </si>
  <si>
    <r>
      <t>Variación Anual (%)</t>
    </r>
    <r>
      <rPr>
        <vertAlign val="superscript"/>
        <sz val="11"/>
        <color indexed="8"/>
        <rFont val="Calibri"/>
        <family val="2"/>
      </rPr>
      <t>3</t>
    </r>
  </si>
  <si>
    <r>
      <t>Tabaco</t>
    </r>
    <r>
      <rPr>
        <vertAlign val="superscript"/>
        <sz val="11"/>
        <color indexed="8"/>
        <rFont val="Calibri"/>
        <family val="2"/>
      </rPr>
      <t>4</t>
    </r>
  </si>
  <si>
    <t>3. La superficie del año agrícola 2018/2019 corresponden a estimaciones calculadas con la variación anual porcentual obtenida en el estudio de Intenciones de Siembra. Dichos resultados pueden diferir por aproximación decimal en el cálculo.</t>
  </si>
  <si>
    <t>4. En tabaco solo existe un infórmate, que maneja la cifra nacional.</t>
  </si>
  <si>
    <t xml:space="preserve"> Año agrícola 2018/2019</t>
  </si>
  <si>
    <t>Fuente: INE.</t>
  </si>
  <si>
    <r>
      <t xml:space="preserve">5  </t>
    </r>
    <r>
      <rPr>
        <sz val="10"/>
        <rFont val="Calibri"/>
        <family val="2"/>
      </rPr>
      <t>Intenciones de siembra a julio del año agrícola</t>
    </r>
  </si>
  <si>
    <r>
      <t>2018/19</t>
    </r>
    <r>
      <rPr>
        <b/>
        <vertAlign val="superscript"/>
        <sz val="11"/>
        <rFont val="Calibri"/>
        <family val="2"/>
      </rPr>
      <t>5</t>
    </r>
  </si>
  <si>
    <t>2. Intenciones de siembra a octubre de 2018</t>
  </si>
  <si>
    <r>
      <t>2018/19</t>
    </r>
    <r>
      <rPr>
        <b/>
        <vertAlign val="superscript"/>
        <sz val="11"/>
        <rFont val="Calibri"/>
        <family val="2"/>
      </rPr>
      <t>3</t>
    </r>
  </si>
  <si>
    <t>2018/2019</t>
  </si>
  <si>
    <t>4 En otros industriales, se incluye maní, poroto soya,  plantas aromáticas y medicinales, entre otros.</t>
  </si>
  <si>
    <t>El marco muestral  se obtiene a partir del VII Censo Nacional Agropecuario y Forestal 2007</t>
  </si>
  <si>
    <t>El período de referencia es el año agrícola 2018-2019</t>
  </si>
  <si>
    <t>Variación 2019/2018 (%)</t>
  </si>
  <si>
    <t>2018/2019: se incluye semilleros, excepto de remolacha, tabaco, tomate industrial y achicoria; Maravilla y raps Incluye semilleros. Otros cereales  se incluye alpiste, centeno y quínoa. En otras leguminosas, se incluye chícharo y arveja.</t>
  </si>
  <si>
    <t>Superficie 2018_2017</t>
  </si>
</sst>
</file>

<file path=xl/styles.xml><?xml version="1.0" encoding="utf-8"?>
<styleSheet xmlns="http://schemas.openxmlformats.org/spreadsheetml/2006/main">
  <numFmts count="7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_(* #,##0.0_);_(* \(#,##0.0\);_(* &quot;-&quot;_);_(@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0.00000"/>
    <numFmt numFmtId="202" formatCode="0.0000"/>
    <numFmt numFmtId="203" formatCode="0.000"/>
    <numFmt numFmtId="204" formatCode="_-* #,##0_-;\-* #,##0_-;_-* &quot;-&quot;??_-;_-@_-"/>
    <numFmt numFmtId="205" formatCode="_-* #,##0.0_-;\-* #,##0.0_-;_-* &quot;-&quot;??_-;_-@_-"/>
    <numFmt numFmtId="206" formatCode="#,##0;[Red]#,##0"/>
    <numFmt numFmtId="207" formatCode="0.0%"/>
    <numFmt numFmtId="208" formatCode="[$-1010C0A]#,##0.000;\-#,##0.000"/>
    <numFmt numFmtId="209" formatCode="0.0000000"/>
    <numFmt numFmtId="210" formatCode="0.000000"/>
    <numFmt numFmtId="211" formatCode="[$-1010C0A]0.00"/>
    <numFmt numFmtId="212" formatCode="[$-10C0A]#,###,##0"/>
    <numFmt numFmtId="213" formatCode="_(* #,##0.000_);_(* \(#,##0.000\);_(* &quot;-&quot;??_);_(@_)"/>
    <numFmt numFmtId="214" formatCode="0.00000000"/>
    <numFmt numFmtId="215" formatCode="[$-10C0A]0.#"/>
    <numFmt numFmtId="216" formatCode="[$-10C0A]0.0"/>
    <numFmt numFmtId="217" formatCode="[$-10C0A]0.00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10C0A]#,###,##0.0"/>
    <numFmt numFmtId="223" formatCode="#,##0;#,##0"/>
    <numFmt numFmtId="224" formatCode="[$-10C0A]#,##0.0;\-#,##0.0"/>
    <numFmt numFmtId="225" formatCode="[$-10C0A]#,##0;\(#,##0\)"/>
  </numFmts>
  <fonts count="11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b/>
      <sz val="12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0"/>
      <color indexed="8"/>
      <name val="Helvetic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1.95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9"/>
      <name val="Calibri"/>
      <family val="2"/>
    </font>
    <font>
      <b/>
      <u val="single"/>
      <sz val="10"/>
      <color indexed="8"/>
      <name val="Myriad Pro"/>
      <family val="2"/>
    </font>
    <font>
      <b/>
      <sz val="9"/>
      <name val="Calibri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yriad Pro"/>
      <family val="2"/>
    </font>
    <font>
      <b/>
      <u val="single"/>
      <sz val="10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1"/>
      <color theme="1"/>
      <name val="Myriad Pro"/>
      <family val="0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0" fillId="29" borderId="1" applyNumberFormat="0" applyAlignment="0" applyProtection="0"/>
    <xf numFmtId="0" fontId="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8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4" fillId="21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89" fillId="0" borderId="8" applyNumberFormat="0" applyFill="0" applyAlignment="0" applyProtection="0"/>
    <xf numFmtId="0" fontId="99" fillId="0" borderId="9" applyNumberFormat="0" applyFill="0" applyAlignment="0" applyProtection="0"/>
  </cellStyleXfs>
  <cellXfs count="415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/>
    </xf>
    <xf numFmtId="17" fontId="63" fillId="33" borderId="0" xfId="0" applyNumberFormat="1" applyFont="1" applyFill="1" applyAlignment="1">
      <alignment vertical="center"/>
    </xf>
    <xf numFmtId="193" fontId="63" fillId="33" borderId="0" xfId="51" applyFont="1" applyFill="1" applyAlignment="1">
      <alignment horizontal="right" vertical="center"/>
    </xf>
    <xf numFmtId="3" fontId="63" fillId="33" borderId="0" xfId="0" applyNumberFormat="1" applyFont="1" applyFill="1" applyAlignment="1">
      <alignment/>
    </xf>
    <xf numFmtId="0" fontId="63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93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63" fillId="33" borderId="0" xfId="51" applyNumberFormat="1" applyFont="1" applyFill="1" applyAlignment="1">
      <alignment horizontal="right" vertical="center"/>
    </xf>
    <xf numFmtId="0" fontId="63" fillId="33" borderId="11" xfId="0" applyFont="1" applyFill="1" applyBorder="1" applyAlignment="1">
      <alignment vertical="center"/>
    </xf>
    <xf numFmtId="193" fontId="63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63" fillId="33" borderId="0" xfId="0" applyFont="1" applyFill="1" applyBorder="1" applyAlignment="1">
      <alignment vertical="center"/>
    </xf>
    <xf numFmtId="196" fontId="63" fillId="33" borderId="0" xfId="51" applyNumberFormat="1" applyFont="1" applyFill="1" applyBorder="1" applyAlignment="1">
      <alignment vertical="center"/>
    </xf>
    <xf numFmtId="196" fontId="63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93" fontId="63" fillId="33" borderId="0" xfId="0" applyNumberFormat="1" applyFont="1" applyFill="1" applyAlignment="1">
      <alignment/>
    </xf>
    <xf numFmtId="193" fontId="63" fillId="0" borderId="0" xfId="51" applyFont="1" applyFill="1" applyBorder="1" applyAlignment="1">
      <alignment horizontal="right" vertical="center"/>
    </xf>
    <xf numFmtId="193" fontId="63" fillId="33" borderId="0" xfId="51" applyFont="1" applyFill="1" applyBorder="1" applyAlignment="1">
      <alignment horizontal="right" vertical="center"/>
    </xf>
    <xf numFmtId="199" fontId="63" fillId="33" borderId="0" xfId="51" applyNumberFormat="1" applyFont="1" applyFill="1" applyAlignment="1">
      <alignment horizontal="center" vertical="center"/>
    </xf>
    <xf numFmtId="199" fontId="63" fillId="33" borderId="0" xfId="51" applyNumberFormat="1" applyFont="1" applyFill="1" applyBorder="1" applyAlignment="1">
      <alignment horizontal="center" vertical="center"/>
    </xf>
    <xf numFmtId="199" fontId="63" fillId="33" borderId="11" xfId="51" applyNumberFormat="1" applyFont="1" applyFill="1" applyBorder="1" applyAlignment="1">
      <alignment horizontal="center" vertical="center"/>
    </xf>
    <xf numFmtId="199" fontId="63" fillId="33" borderId="0" xfId="51" applyNumberFormat="1" applyFont="1" applyFill="1" applyAlignment="1">
      <alignment horizontal="right" vertical="center"/>
    </xf>
    <xf numFmtId="199" fontId="63" fillId="33" borderId="0" xfId="0" applyNumberFormat="1" applyFont="1" applyFill="1" applyAlignment="1">
      <alignment/>
    </xf>
    <xf numFmtId="199" fontId="63" fillId="33" borderId="0" xfId="0" applyNumberFormat="1" applyFont="1" applyFill="1" applyAlignment="1">
      <alignment horizontal="right"/>
    </xf>
    <xf numFmtId="199" fontId="63" fillId="33" borderId="0" xfId="0" applyNumberFormat="1" applyFont="1" applyFill="1" applyAlignment="1">
      <alignment horizontal="center" vertical="center"/>
    </xf>
    <xf numFmtId="199" fontId="63" fillId="33" borderId="0" xfId="0" applyNumberFormat="1" applyFont="1" applyFill="1" applyBorder="1" applyAlignment="1">
      <alignment horizontal="center"/>
    </xf>
    <xf numFmtId="199" fontId="63" fillId="33" borderId="0" xfId="0" applyNumberFormat="1" applyFont="1" applyFill="1" applyBorder="1" applyAlignment="1">
      <alignment horizontal="right"/>
    </xf>
    <xf numFmtId="199" fontId="63" fillId="33" borderId="0" xfId="0" applyNumberFormat="1" applyFont="1" applyFill="1" applyAlignment="1">
      <alignment horizontal="center"/>
    </xf>
    <xf numFmtId="199" fontId="63" fillId="33" borderId="11" xfId="0" applyNumberFormat="1" applyFont="1" applyFill="1" applyBorder="1" applyAlignment="1">
      <alignment horizontal="center"/>
    </xf>
    <xf numFmtId="199" fontId="63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200" fontId="63" fillId="33" borderId="0" xfId="0" applyNumberFormat="1" applyFont="1" applyFill="1" applyAlignment="1">
      <alignment/>
    </xf>
    <xf numFmtId="200" fontId="63" fillId="33" borderId="11" xfId="51" applyNumberFormat="1" applyFont="1" applyFill="1" applyBorder="1" applyAlignment="1">
      <alignment vertical="center"/>
    </xf>
    <xf numFmtId="193" fontId="63" fillId="0" borderId="0" xfId="51" applyFont="1" applyFill="1" applyAlignment="1">
      <alignment horizontal="right" vertical="center"/>
    </xf>
    <xf numFmtId="193" fontId="12" fillId="0" borderId="10" xfId="51" applyFont="1" applyFill="1" applyBorder="1" applyAlignment="1">
      <alignment horizontal="right" vertical="center"/>
    </xf>
    <xf numFmtId="0" fontId="63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9" fontId="8" fillId="0" borderId="0" xfId="0" applyNumberFormat="1" applyFont="1" applyBorder="1" applyAlignment="1">
      <alignment/>
    </xf>
    <xf numFmtId="200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198" fontId="63" fillId="33" borderId="0" xfId="50" applyNumberFormat="1" applyFont="1" applyFill="1" applyAlignment="1">
      <alignment/>
    </xf>
    <xf numFmtId="198" fontId="63" fillId="33" borderId="0" xfId="50" applyNumberFormat="1" applyFont="1" applyFill="1" applyAlignment="1">
      <alignment horizontal="left"/>
    </xf>
    <xf numFmtId="198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8" fontId="63" fillId="0" borderId="0" xfId="50" applyNumberFormat="1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8" applyFont="1">
      <alignment wrapText="1"/>
      <protection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left" vertical="top"/>
      <protection/>
    </xf>
    <xf numFmtId="200" fontId="14" fillId="0" borderId="12" xfId="60" applyNumberFormat="1" applyFont="1" applyBorder="1" applyAlignment="1">
      <alignment horizontal="right" vertical="top"/>
      <protection/>
    </xf>
    <xf numFmtId="0" fontId="14" fillId="0" borderId="13" xfId="60" applyFont="1" applyBorder="1" applyAlignment="1">
      <alignment horizontal="left" vertical="top"/>
      <protection/>
    </xf>
    <xf numFmtId="200" fontId="14" fillId="0" borderId="13" xfId="60" applyNumberFormat="1" applyFont="1" applyBorder="1" applyAlignment="1">
      <alignment horizontal="right" vertical="top"/>
      <protection/>
    </xf>
    <xf numFmtId="200" fontId="14" fillId="0" borderId="13" xfId="60" applyNumberFormat="1" applyFont="1" applyFill="1" applyBorder="1" applyAlignment="1">
      <alignment horizontal="right" vertical="top"/>
      <protection/>
    </xf>
    <xf numFmtId="0" fontId="14" fillId="0" borderId="14" xfId="60" applyFont="1" applyFill="1" applyBorder="1" applyAlignment="1">
      <alignment horizontal="left" vertical="top"/>
      <protection/>
    </xf>
    <xf numFmtId="200" fontId="14" fillId="0" borderId="14" xfId="60" applyNumberFormat="1" applyFont="1" applyBorder="1" applyAlignment="1">
      <alignment horizontal="right" vertical="top"/>
      <protection/>
    </xf>
    <xf numFmtId="200" fontId="14" fillId="0" borderId="14" xfId="60" applyNumberFormat="1" applyFont="1" applyFill="1" applyBorder="1" applyAlignment="1">
      <alignment horizontal="righ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200" fontId="14" fillId="0" borderId="12" xfId="64" applyNumberFormat="1" applyFont="1" applyBorder="1" applyAlignment="1">
      <alignment horizontal="right" vertical="top"/>
    </xf>
    <xf numFmtId="1" fontId="14" fillId="0" borderId="13" xfId="64" applyNumberFormat="1" applyFont="1" applyBorder="1" applyAlignment="1">
      <alignment horizontal="right" vertical="top"/>
    </xf>
    <xf numFmtId="200" fontId="14" fillId="0" borderId="13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left" vertical="top"/>
      <protection/>
    </xf>
    <xf numFmtId="1" fontId="14" fillId="0" borderId="14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15" xfId="60" applyFont="1" applyBorder="1" applyAlignment="1">
      <alignment horizontal="center" vertical="center" wrapText="1"/>
      <protection/>
    </xf>
    <xf numFmtId="2" fontId="14" fillId="0" borderId="13" xfId="60" applyNumberFormat="1" applyFont="1" applyBorder="1" applyAlignment="1">
      <alignment horizontal="right" vertical="top"/>
      <protection/>
    </xf>
    <xf numFmtId="2" fontId="14" fillId="0" borderId="12" xfId="60" applyNumberFormat="1" applyFont="1" applyBorder="1" applyAlignment="1">
      <alignment horizontal="right" vertical="top"/>
      <protection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Fill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207" fontId="102" fillId="0" borderId="16" xfId="0" applyNumberFormat="1" applyFont="1" applyBorder="1" applyAlignment="1">
      <alignment horizontal="center"/>
    </xf>
    <xf numFmtId="207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207" fontId="17" fillId="0" borderId="17" xfId="0" applyNumberFormat="1" applyFont="1" applyBorder="1" applyAlignment="1">
      <alignment horizontal="center"/>
    </xf>
    <xf numFmtId="207" fontId="17" fillId="0" borderId="18" xfId="0" applyNumberFormat="1" applyFont="1" applyBorder="1" applyAlignment="1">
      <alignment horizontal="center"/>
    </xf>
    <xf numFmtId="0" fontId="16" fillId="0" borderId="19" xfId="58" applyFont="1" applyFill="1" applyBorder="1" applyAlignment="1">
      <alignment horizontal="left" vertical="top" wrapText="1"/>
      <protection/>
    </xf>
    <xf numFmtId="0" fontId="17" fillId="0" borderId="19" xfId="0" applyFont="1" applyBorder="1" applyAlignment="1">
      <alignment horizontal="left" vertical="top" wrapText="1"/>
    </xf>
    <xf numFmtId="207" fontId="10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21" xfId="58" applyFont="1" applyFill="1" applyBorder="1" applyAlignment="1">
      <alignment horizontal="center" vertical="top" wrapText="1"/>
      <protection/>
    </xf>
    <xf numFmtId="0" fontId="16" fillId="0" borderId="22" xfId="58" applyFont="1" applyFill="1" applyBorder="1" applyAlignment="1">
      <alignment horizontal="center" vertical="top" wrapText="1"/>
      <protection/>
    </xf>
    <xf numFmtId="207" fontId="16" fillId="0" borderId="23" xfId="58" applyNumberFormat="1" applyFont="1" applyFill="1" applyBorder="1" applyAlignment="1">
      <alignment horizontal="center" vertical="top" wrapText="1"/>
      <protection/>
    </xf>
    <xf numFmtId="207" fontId="16" fillId="0" borderId="0" xfId="58" applyNumberFormat="1" applyFont="1" applyFill="1" applyBorder="1" applyAlignment="1">
      <alignment horizontal="center" vertical="top" wrapText="1"/>
      <protection/>
    </xf>
    <xf numFmtId="207" fontId="16" fillId="0" borderId="17" xfId="58" applyNumberFormat="1" applyFont="1" applyFill="1" applyBorder="1" applyAlignment="1">
      <alignment horizontal="center" vertical="top" wrapText="1"/>
      <protection/>
    </xf>
    <xf numFmtId="207" fontId="10" fillId="0" borderId="23" xfId="58" applyNumberFormat="1" applyFont="1" applyFill="1" applyBorder="1" applyAlignment="1">
      <alignment horizontal="center" vertical="top" wrapText="1"/>
      <protection/>
    </xf>
    <xf numFmtId="207" fontId="10" fillId="0" borderId="0" xfId="58" applyNumberFormat="1" applyFont="1" applyFill="1" applyBorder="1" applyAlignment="1">
      <alignment horizontal="center" vertical="top" wrapText="1"/>
      <protection/>
    </xf>
    <xf numFmtId="207" fontId="10" fillId="0" borderId="17" xfId="58" applyNumberFormat="1" applyFont="1" applyFill="1" applyBorder="1" applyAlignment="1">
      <alignment horizontal="center" vertical="top" wrapText="1"/>
      <protection/>
    </xf>
    <xf numFmtId="207" fontId="10" fillId="0" borderId="24" xfId="58" applyNumberFormat="1" applyFont="1" applyFill="1" applyBorder="1" applyAlignment="1">
      <alignment horizontal="center" vertical="top" wrapText="1"/>
      <protection/>
    </xf>
    <xf numFmtId="207" fontId="10" fillId="0" borderId="25" xfId="58" applyNumberFormat="1" applyFont="1" applyFill="1" applyBorder="1" applyAlignment="1">
      <alignment horizontal="center" vertical="top" wrapText="1"/>
      <protection/>
    </xf>
    <xf numFmtId="207" fontId="10" fillId="0" borderId="18" xfId="58" applyNumberFormat="1" applyFont="1" applyFill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left" vertical="top" wrapText="1"/>
      <protection/>
    </xf>
    <xf numFmtId="208" fontId="10" fillId="0" borderId="0" xfId="58" applyNumberFormat="1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16" fillId="0" borderId="22" xfId="58" applyFont="1" applyFill="1" applyBorder="1" applyAlignment="1">
      <alignment horizontal="center" vertical="top"/>
      <protection/>
    </xf>
    <xf numFmtId="207" fontId="102" fillId="0" borderId="23" xfId="0" applyNumberFormat="1" applyFont="1" applyFill="1" applyBorder="1" applyAlignment="1">
      <alignment/>
    </xf>
    <xf numFmtId="207" fontId="16" fillId="0" borderId="0" xfId="63" applyNumberFormat="1" applyFont="1" applyFill="1" applyBorder="1" applyAlignment="1">
      <alignment horizontal="center" vertical="top"/>
    </xf>
    <xf numFmtId="207" fontId="16" fillId="0" borderId="17" xfId="63" applyNumberFormat="1" applyFont="1" applyFill="1" applyBorder="1" applyAlignment="1">
      <alignment horizontal="center" vertical="top"/>
    </xf>
    <xf numFmtId="2" fontId="16" fillId="0" borderId="0" xfId="58" applyNumberFormat="1" applyFont="1" applyFill="1" applyBorder="1" applyAlignment="1">
      <alignment horizontal="center" vertical="top"/>
      <protection/>
    </xf>
    <xf numFmtId="207" fontId="17" fillId="0" borderId="0" xfId="0" applyNumberFormat="1" applyFont="1" applyAlignment="1">
      <alignment/>
    </xf>
    <xf numFmtId="207" fontId="103" fillId="0" borderId="23" xfId="0" applyNumberFormat="1" applyFont="1" applyFill="1" applyBorder="1" applyAlignment="1">
      <alignment/>
    </xf>
    <xf numFmtId="207" fontId="10" fillId="0" borderId="0" xfId="58" applyNumberFormat="1" applyFont="1" applyFill="1" applyBorder="1" applyAlignment="1">
      <alignment horizontal="center" vertical="top"/>
      <protection/>
    </xf>
    <xf numFmtId="207" fontId="10" fillId="0" borderId="17" xfId="58" applyNumberFormat="1" applyFont="1" applyFill="1" applyBorder="1" applyAlignment="1">
      <alignment horizontal="center" vertical="top"/>
      <protection/>
    </xf>
    <xf numFmtId="207" fontId="103" fillId="0" borderId="24" xfId="0" applyNumberFormat="1" applyFont="1" applyFill="1" applyBorder="1" applyAlignment="1">
      <alignment/>
    </xf>
    <xf numFmtId="207" fontId="10" fillId="0" borderId="25" xfId="58" applyNumberFormat="1" applyFont="1" applyFill="1" applyBorder="1" applyAlignment="1">
      <alignment horizontal="center" vertical="top"/>
      <protection/>
    </xf>
    <xf numFmtId="207" fontId="10" fillId="0" borderId="18" xfId="58" applyNumberFormat="1" applyFont="1" applyFill="1" applyBorder="1" applyAlignment="1">
      <alignment horizontal="center" vertical="top"/>
      <protection/>
    </xf>
    <xf numFmtId="0" fontId="16" fillId="0" borderId="28" xfId="58" applyFont="1" applyFill="1" applyBorder="1" applyAlignment="1">
      <alignment horizontal="center" vertical="top" wrapText="1"/>
      <protection/>
    </xf>
    <xf numFmtId="0" fontId="16" fillId="0" borderId="29" xfId="58" applyFont="1" applyFill="1" applyBorder="1" applyAlignment="1">
      <alignment horizontal="center" vertical="top" wrapText="1"/>
      <protection/>
    </xf>
    <xf numFmtId="0" fontId="16" fillId="0" borderId="30" xfId="58" applyFont="1" applyFill="1" applyBorder="1" applyAlignment="1">
      <alignment horizontal="center" vertical="top" wrapText="1"/>
      <protection/>
    </xf>
    <xf numFmtId="0" fontId="16" fillId="0" borderId="31" xfId="58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/>
    </xf>
    <xf numFmtId="207" fontId="16" fillId="0" borderId="32" xfId="58" applyNumberFormat="1" applyFont="1" applyFill="1" applyBorder="1" applyAlignment="1">
      <alignment horizontal="center" vertical="top" wrapText="1"/>
      <protection/>
    </xf>
    <xf numFmtId="207" fontId="16" fillId="0" borderId="19" xfId="58" applyNumberFormat="1" applyFont="1" applyFill="1" applyBorder="1" applyAlignment="1">
      <alignment horizontal="center" vertical="top" wrapText="1"/>
      <protection/>
    </xf>
    <xf numFmtId="207" fontId="16" fillId="0" borderId="16" xfId="58" applyNumberFormat="1" applyFont="1" applyFill="1" applyBorder="1" applyAlignment="1">
      <alignment horizontal="center" vertical="top" wrapText="1"/>
      <protection/>
    </xf>
    <xf numFmtId="0" fontId="11" fillId="0" borderId="0" xfId="52" applyNumberFormat="1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207" fontId="23" fillId="0" borderId="14" xfId="63" applyNumberFormat="1" applyFont="1" applyFill="1" applyBorder="1" applyAlignment="1">
      <alignment horizontal="center" vertical="center" wrapText="1"/>
    </xf>
    <xf numFmtId="207" fontId="23" fillId="0" borderId="14" xfId="63" applyNumberFormat="1" applyFont="1" applyFill="1" applyBorder="1" applyAlignment="1" quotePrefix="1">
      <alignment horizontal="center" vertical="center" wrapText="1"/>
    </xf>
    <xf numFmtId="211" fontId="23" fillId="0" borderId="0" xfId="0" applyNumberFormat="1" applyFont="1" applyFill="1" applyBorder="1" applyAlignment="1">
      <alignment horizontal="right" vertical="top" wrapText="1"/>
    </xf>
    <xf numFmtId="211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vertical="top" wrapText="1"/>
      <protection/>
    </xf>
    <xf numFmtId="207" fontId="23" fillId="0" borderId="14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211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 applyProtection="1">
      <alignment vertical="top" wrapText="1"/>
      <protection/>
    </xf>
    <xf numFmtId="211" fontId="2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1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vertical="center" wrapText="1" readingOrder="1"/>
      <protection locked="0"/>
    </xf>
    <xf numFmtId="213" fontId="27" fillId="0" borderId="33" xfId="50" applyNumberFormat="1" applyFont="1" applyBorder="1" applyAlignment="1" applyProtection="1">
      <alignment horizontal="right" vertical="center" wrapText="1" readingOrder="1"/>
      <protection locked="0"/>
    </xf>
    <xf numFmtId="213" fontId="0" fillId="0" borderId="0" xfId="50" applyNumberFormat="1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 applyProtection="1" quotePrefix="1">
      <alignment vertical="center" wrapText="1" readingOrder="1"/>
      <protection locked="0"/>
    </xf>
    <xf numFmtId="0" fontId="33" fillId="0" borderId="0" xfId="0" applyFont="1" applyAlignment="1" applyProtection="1">
      <alignment vertical="center" wrapText="1" readingOrder="1"/>
      <protection locked="0"/>
    </xf>
    <xf numFmtId="197" fontId="63" fillId="33" borderId="0" xfId="50" applyNumberFormat="1" applyFont="1" applyFill="1" applyAlignment="1">
      <alignment/>
    </xf>
    <xf numFmtId="0" fontId="66" fillId="33" borderId="0" xfId="0" applyFont="1" applyFill="1" applyAlignment="1">
      <alignment/>
    </xf>
    <xf numFmtId="0" fontId="11" fillId="33" borderId="0" xfId="57" applyFont="1" applyFill="1">
      <alignment/>
      <protection/>
    </xf>
    <xf numFmtId="0" fontId="24" fillId="33" borderId="0" xfId="57" applyFont="1" applyFill="1" applyAlignment="1" applyProtection="1">
      <alignment vertical="top" readingOrder="1"/>
      <protection locked="0"/>
    </xf>
    <xf numFmtId="0" fontId="24" fillId="33" borderId="0" xfId="57" applyFont="1" applyFill="1" applyAlignment="1" applyProtection="1">
      <alignment vertical="top" wrapText="1" readingOrder="1"/>
      <protection locked="0"/>
    </xf>
    <xf numFmtId="0" fontId="11" fillId="33" borderId="35" xfId="57" applyFont="1" applyFill="1" applyBorder="1">
      <alignment/>
      <protection/>
    </xf>
    <xf numFmtId="0" fontId="104" fillId="33" borderId="35" xfId="57" applyFont="1" applyFill="1" applyBorder="1" applyAlignment="1">
      <alignment horizontal="center" vertical="center" wrapText="1"/>
      <protection/>
    </xf>
    <xf numFmtId="0" fontId="104" fillId="33" borderId="0" xfId="57" applyFont="1" applyFill="1" applyBorder="1" applyAlignment="1">
      <alignment vertical="center"/>
      <protection/>
    </xf>
    <xf numFmtId="0" fontId="104" fillId="33" borderId="0" xfId="57" applyFont="1" applyFill="1" applyBorder="1" applyAlignment="1">
      <alignment horizontal="center" vertical="center" wrapText="1"/>
      <protection/>
    </xf>
    <xf numFmtId="0" fontId="104" fillId="33" borderId="0" xfId="57" applyFont="1" applyFill="1" applyAlignment="1">
      <alignment horizontal="center" vertical="center"/>
      <protection/>
    </xf>
    <xf numFmtId="2" fontId="104" fillId="33" borderId="0" xfId="57" applyNumberFormat="1" applyFont="1" applyFill="1">
      <alignment/>
      <protection/>
    </xf>
    <xf numFmtId="0" fontId="104" fillId="33" borderId="0" xfId="57" applyFont="1" applyFill="1">
      <alignment/>
      <protection/>
    </xf>
    <xf numFmtId="0" fontId="11" fillId="33" borderId="0" xfId="57" applyFont="1" applyFill="1" applyAlignment="1">
      <alignment horizontal="left"/>
      <protection/>
    </xf>
    <xf numFmtId="195" fontId="11" fillId="33" borderId="0" xfId="50" applyFont="1" applyFill="1" applyAlignment="1">
      <alignment horizontal="right" vertical="center"/>
    </xf>
    <xf numFmtId="2" fontId="11" fillId="33" borderId="0" xfId="57" applyNumberFormat="1" applyFont="1" applyFill="1" applyAlignment="1">
      <alignment horizontal="right" vertical="center"/>
      <protection/>
    </xf>
    <xf numFmtId="0" fontId="11" fillId="33" borderId="36" xfId="57" applyFont="1" applyFill="1" applyBorder="1" applyAlignment="1">
      <alignment horizontal="left"/>
      <protection/>
    </xf>
    <xf numFmtId="195" fontId="11" fillId="33" borderId="36" xfId="50" applyFont="1" applyFill="1" applyBorder="1" applyAlignment="1">
      <alignment horizontal="right" vertical="center"/>
    </xf>
    <xf numFmtId="2" fontId="11" fillId="33" borderId="36" xfId="57" applyNumberFormat="1" applyFont="1" applyFill="1" applyBorder="1" applyAlignment="1">
      <alignment horizontal="right" vertical="center"/>
      <protection/>
    </xf>
    <xf numFmtId="0" fontId="14" fillId="33" borderId="0" xfId="0" applyFont="1" applyFill="1" applyAlignment="1" applyProtection="1" quotePrefix="1">
      <alignment vertical="top" readingOrder="1"/>
      <protection locked="0"/>
    </xf>
    <xf numFmtId="0" fontId="0" fillId="33" borderId="0" xfId="0" applyFill="1" applyAlignment="1">
      <alignment/>
    </xf>
    <xf numFmtId="0" fontId="105" fillId="33" borderId="0" xfId="0" applyFont="1" applyFill="1" applyBorder="1" applyAlignment="1">
      <alignment/>
    </xf>
    <xf numFmtId="0" fontId="10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7" fillId="33" borderId="0" xfId="0" applyFont="1" applyFill="1" applyBorder="1" applyAlignment="1">
      <alignment horizontal="center"/>
    </xf>
    <xf numFmtId="17" fontId="107" fillId="33" borderId="0" xfId="0" applyNumberFormat="1" applyFont="1" applyFill="1" applyBorder="1" applyAlignment="1" quotePrefix="1">
      <alignment horizontal="center"/>
    </xf>
    <xf numFmtId="0" fontId="108" fillId="33" borderId="0" xfId="0" applyFont="1" applyFill="1" applyBorder="1" applyAlignment="1">
      <alignment horizontal="left" indent="15"/>
    </xf>
    <xf numFmtId="0" fontId="109" fillId="33" borderId="0" xfId="0" applyFont="1" applyFill="1" applyBorder="1" applyAlignment="1">
      <alignment/>
    </xf>
    <xf numFmtId="0" fontId="110" fillId="33" borderId="0" xfId="0" applyFont="1" applyFill="1" applyBorder="1" applyAlignment="1">
      <alignment vertical="center"/>
    </xf>
    <xf numFmtId="0" fontId="35" fillId="33" borderId="0" xfId="6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/>
    </xf>
    <xf numFmtId="0" fontId="38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left"/>
      <protection/>
    </xf>
    <xf numFmtId="0" fontId="35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center"/>
      <protection/>
    </xf>
    <xf numFmtId="0" fontId="36" fillId="33" borderId="0" xfId="61" applyFont="1" applyFill="1" applyBorder="1" applyProtection="1">
      <alignment/>
      <protection/>
    </xf>
    <xf numFmtId="0" fontId="36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/>
    </xf>
    <xf numFmtId="0" fontId="111" fillId="33" borderId="0" xfId="0" applyFont="1" applyFill="1" applyBorder="1" applyAlignment="1">
      <alignment horizontal="left" indent="15"/>
    </xf>
    <xf numFmtId="0" fontId="38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right"/>
      <protection/>
    </xf>
    <xf numFmtId="0" fontId="36" fillId="33" borderId="0" xfId="61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>
      <alignment horizontal="justify" vertical="center" wrapText="1"/>
    </xf>
    <xf numFmtId="0" fontId="36" fillId="33" borderId="0" xfId="0" applyFont="1" applyFill="1" applyBorder="1" applyAlignment="1">
      <alignment horizontal="justify" vertical="top" wrapText="1"/>
    </xf>
    <xf numFmtId="0" fontId="34" fillId="33" borderId="0" xfId="61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74" fillId="33" borderId="0" xfId="61" applyFont="1" applyFill="1" applyBorder="1" applyAlignment="1" applyProtection="1">
      <alignment vertical="center"/>
      <protection/>
    </xf>
    <xf numFmtId="0" fontId="75" fillId="33" borderId="0" xfId="46" applyFont="1" applyFill="1" applyBorder="1" applyAlignment="1" applyProtection="1" quotePrefix="1">
      <alignment vertical="center"/>
      <protection/>
    </xf>
    <xf numFmtId="0" fontId="74" fillId="33" borderId="0" xfId="61" applyFont="1" applyFill="1" applyBorder="1" applyAlignment="1" applyProtection="1">
      <alignment horizontal="center" vertical="center"/>
      <protection/>
    </xf>
    <xf numFmtId="0" fontId="76" fillId="33" borderId="0" xfId="0" applyFont="1" applyFill="1" applyBorder="1" applyAlignment="1">
      <alignment/>
    </xf>
    <xf numFmtId="0" fontId="76" fillId="0" borderId="0" xfId="0" applyFont="1" applyAlignment="1">
      <alignment/>
    </xf>
    <xf numFmtId="0" fontId="76" fillId="33" borderId="0" xfId="61" applyFont="1" applyFill="1" applyBorder="1" applyAlignment="1" applyProtection="1">
      <alignment vertical="center"/>
      <protection/>
    </xf>
    <xf numFmtId="0" fontId="76" fillId="0" borderId="0" xfId="0" applyFont="1" applyBorder="1" applyAlignment="1">
      <alignment/>
    </xf>
    <xf numFmtId="0" fontId="31" fillId="0" borderId="33" xfId="0" applyFont="1" applyBorder="1" applyAlignment="1" applyProtection="1">
      <alignment horizontal="center" vertical="top" wrapText="1" readingOrder="1"/>
      <protection locked="0"/>
    </xf>
    <xf numFmtId="216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217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217" fontId="27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27" fillId="0" borderId="33" xfId="0" applyFont="1" applyFill="1" applyBorder="1" applyAlignment="1" applyProtection="1">
      <alignment vertical="top" wrapText="1" readingOrder="1"/>
      <protection locked="0"/>
    </xf>
    <xf numFmtId="0" fontId="31" fillId="0" borderId="33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readingOrder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readingOrder="1"/>
      <protection locked="0"/>
    </xf>
    <xf numFmtId="0" fontId="0" fillId="0" borderId="0" xfId="0" applyFill="1" applyAlignment="1">
      <alignment/>
    </xf>
    <xf numFmtId="198" fontId="3" fillId="33" borderId="0" xfId="50" applyNumberFormat="1" applyFont="1" applyFill="1" applyAlignment="1">
      <alignment vertical="center"/>
    </xf>
    <xf numFmtId="198" fontId="3" fillId="33" borderId="0" xfId="50" applyNumberFormat="1" applyFont="1" applyFill="1" applyAlignment="1">
      <alignment/>
    </xf>
    <xf numFmtId="0" fontId="112" fillId="33" borderId="0" xfId="0" applyFont="1" applyFill="1" applyBorder="1" applyAlignment="1">
      <alignment horizontal="center" wrapText="1"/>
    </xf>
    <xf numFmtId="0" fontId="34" fillId="33" borderId="0" xfId="61" applyFont="1" applyFill="1" applyBorder="1" applyAlignment="1" applyProtection="1">
      <alignment horizontal="left" vertical="center"/>
      <protection/>
    </xf>
    <xf numFmtId="198" fontId="12" fillId="34" borderId="10" xfId="50" applyNumberFormat="1" applyFont="1" applyFill="1" applyBorder="1" applyAlignment="1" quotePrefix="1">
      <alignment horizontal="center" vertical="center"/>
    </xf>
    <xf numFmtId="198" fontId="11" fillId="0" borderId="0" xfId="50" applyNumberFormat="1" applyFont="1" applyFill="1" applyBorder="1" applyAlignment="1" quotePrefix="1">
      <alignment/>
    </xf>
    <xf numFmtId="0" fontId="1" fillId="33" borderId="0" xfId="46" applyFill="1" applyBorder="1" applyAlignment="1" applyProtection="1">
      <alignment horizontal="left" vertical="center"/>
      <protection/>
    </xf>
    <xf numFmtId="198" fontId="12" fillId="34" borderId="10" xfId="50" applyNumberFormat="1" applyFont="1" applyFill="1" applyBorder="1" applyAlignment="1">
      <alignment horizontal="center" vertical="center"/>
    </xf>
    <xf numFmtId="198" fontId="7" fillId="33" borderId="0" xfId="50" applyNumberFormat="1" applyFont="1" applyFill="1" applyAlignment="1">
      <alignment/>
    </xf>
    <xf numFmtId="0" fontId="63" fillId="33" borderId="0" xfId="0" applyFont="1" applyFill="1" applyAlignment="1">
      <alignment horizontal="right"/>
    </xf>
    <xf numFmtId="0" fontId="41" fillId="0" borderId="0" xfId="0" applyFont="1" applyAlignment="1">
      <alignment horizontal="center" vertical="center"/>
    </xf>
    <xf numFmtId="3" fontId="113" fillId="0" borderId="18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3" fontId="3" fillId="33" borderId="0" xfId="0" applyNumberFormat="1" applyFont="1" applyFill="1" applyAlignment="1">
      <alignment/>
    </xf>
    <xf numFmtId="212" fontId="63" fillId="0" borderId="0" xfId="0" applyNumberFormat="1" applyFont="1" applyFill="1" applyAlignment="1">
      <alignment/>
    </xf>
    <xf numFmtId="198" fontId="63" fillId="0" borderId="0" xfId="50" applyNumberFormat="1" applyFont="1" applyFill="1" applyAlignment="1">
      <alignment/>
    </xf>
    <xf numFmtId="0" fontId="63" fillId="0" borderId="0" xfId="0" applyFont="1" applyFill="1" applyAlignment="1">
      <alignment/>
    </xf>
    <xf numFmtId="198" fontId="6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62" fillId="0" borderId="34" xfId="0" applyFont="1" applyBorder="1" applyAlignment="1" applyProtection="1">
      <alignment horizontal="center" vertical="top" wrapText="1" readingOrder="1"/>
      <protection locked="0"/>
    </xf>
    <xf numFmtId="0" fontId="62" fillId="0" borderId="12" xfId="0" applyFont="1" applyBorder="1" applyAlignment="1" applyProtection="1">
      <alignment horizontal="center" vertical="top" wrapText="1" readingOrder="1"/>
      <protection locked="0"/>
    </xf>
    <xf numFmtId="0" fontId="62" fillId="0" borderId="13" xfId="0" applyFont="1" applyBorder="1" applyAlignment="1" applyProtection="1">
      <alignment horizontal="center" vertical="top" wrapText="1" readingOrder="1"/>
      <protection locked="0"/>
    </xf>
    <xf numFmtId="0" fontId="62" fillId="0" borderId="37" xfId="0" applyFont="1" applyBorder="1" applyAlignment="1" applyProtection="1">
      <alignment horizontal="center" vertical="top" wrapText="1" readingOrder="1"/>
      <protection locked="0"/>
    </xf>
    <xf numFmtId="0" fontId="62" fillId="0" borderId="38" xfId="0" applyFont="1" applyBorder="1" applyAlignment="1" applyProtection="1">
      <alignment vertical="top" wrapText="1" readingOrder="1"/>
      <protection locked="0"/>
    </xf>
    <xf numFmtId="212" fontId="62" fillId="0" borderId="39" xfId="0" applyNumberFormat="1" applyFont="1" applyBorder="1" applyAlignment="1" applyProtection="1">
      <alignment horizontal="right" vertical="top" wrapText="1" readingOrder="1"/>
      <protection locked="0"/>
    </xf>
    <xf numFmtId="224" fontId="62" fillId="0" borderId="40" xfId="0" applyNumberFormat="1" applyFont="1" applyBorder="1" applyAlignment="1" applyProtection="1">
      <alignment horizontal="right" vertical="top" wrapText="1" readingOrder="1"/>
      <protection locked="0"/>
    </xf>
    <xf numFmtId="225" fontId="62" fillId="0" borderId="39" xfId="0" applyNumberFormat="1" applyFont="1" applyBorder="1" applyAlignment="1" applyProtection="1">
      <alignment horizontal="right" vertical="top" wrapText="1" readingOrder="1"/>
      <protection locked="0"/>
    </xf>
    <xf numFmtId="212" fontId="62" fillId="0" borderId="39" xfId="0" applyNumberFormat="1" applyFont="1" applyBorder="1" applyAlignment="1" applyProtection="1">
      <alignment horizontal="right" vertical="top" wrapText="1" readingOrder="1"/>
      <protection/>
    </xf>
    <xf numFmtId="224" fontId="46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62" fillId="0" borderId="35" xfId="0" applyFont="1" applyBorder="1" applyAlignment="1" applyProtection="1">
      <alignment horizontal="right" vertical="top" wrapText="1" readingOrder="1"/>
      <protection locked="0"/>
    </xf>
    <xf numFmtId="0" fontId="62" fillId="0" borderId="39" xfId="0" applyFont="1" applyBorder="1" applyAlignment="1" applyProtection="1">
      <alignment horizontal="right" vertical="top" wrapText="1" readingOrder="1"/>
      <protection locked="0"/>
    </xf>
    <xf numFmtId="0" fontId="62" fillId="0" borderId="14" xfId="0" applyFont="1" applyBorder="1" applyAlignment="1" applyProtection="1">
      <alignment horizontal="right" vertical="top" wrapText="1" readingOrder="1"/>
      <protection locked="0"/>
    </xf>
    <xf numFmtId="0" fontId="62" fillId="0" borderId="34" xfId="0" applyFont="1" applyBorder="1" applyAlignment="1" applyProtection="1">
      <alignment vertical="top" wrapText="1" readingOrder="1"/>
      <protection locked="0"/>
    </xf>
    <xf numFmtId="212" fontId="62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62" fillId="0" borderId="41" xfId="0" applyNumberFormat="1" applyFont="1" applyBorder="1" applyAlignment="1" applyProtection="1">
      <alignment horizontal="right" vertical="top" wrapText="1" readingOrder="1"/>
      <protection locked="0"/>
    </xf>
    <xf numFmtId="225" fontId="62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46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62" fillId="0" borderId="0" xfId="0" applyFont="1" applyBorder="1" applyAlignment="1" applyProtection="1">
      <alignment horizontal="right" vertical="top" wrapText="1" readingOrder="1"/>
      <protection locked="0"/>
    </xf>
    <xf numFmtId="0" fontId="62" fillId="0" borderId="34" xfId="0" applyFont="1" applyBorder="1" applyAlignment="1" applyProtection="1">
      <alignment horizontal="right" vertical="top" wrapText="1" readingOrder="1"/>
      <protection locked="0"/>
    </xf>
    <xf numFmtId="0" fontId="62" fillId="0" borderId="13" xfId="0" applyFont="1" applyBorder="1" applyAlignment="1" applyProtection="1">
      <alignment horizontal="right" vertical="top" wrapText="1" readingOrder="1"/>
      <protection locked="0"/>
    </xf>
    <xf numFmtId="224" fontId="62" fillId="0" borderId="0" xfId="0" applyNumberFormat="1" applyFont="1" applyBorder="1" applyAlignment="1" applyProtection="1">
      <alignment horizontal="right" vertical="top" wrapText="1" readingOrder="1"/>
      <protection locked="0"/>
    </xf>
    <xf numFmtId="224" fontId="62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62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34" xfId="0" applyFont="1" applyBorder="1" applyAlignment="1" applyProtection="1">
      <alignment vertical="top" wrapText="1" readingOrder="1"/>
      <protection locked="0"/>
    </xf>
    <xf numFmtId="212" fontId="46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46" fillId="0" borderId="41" xfId="0" applyNumberFormat="1" applyFont="1" applyBorder="1" applyAlignment="1" applyProtection="1">
      <alignment horizontal="right" vertical="top" wrapText="1" readingOrder="1"/>
      <protection locked="0"/>
    </xf>
    <xf numFmtId="225" fontId="46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46" fillId="0" borderId="0" xfId="0" applyNumberFormat="1" applyFont="1" applyBorder="1" applyAlignment="1" applyProtection="1">
      <alignment horizontal="right" vertical="top" wrapText="1" readingOrder="1"/>
      <protection locked="0"/>
    </xf>
    <xf numFmtId="224" fontId="46" fillId="0" borderId="34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34" xfId="0" applyFont="1" applyBorder="1" applyAlignment="1" applyProtection="1">
      <alignment horizontal="right" vertical="top" wrapText="1" readingOrder="1"/>
      <protection locked="0"/>
    </xf>
    <xf numFmtId="0" fontId="46" fillId="0" borderId="0" xfId="0" applyFont="1" applyBorder="1" applyAlignment="1" applyProtection="1">
      <alignment horizontal="right" vertical="top" wrapText="1" readingOrder="1"/>
      <protection locked="0"/>
    </xf>
    <xf numFmtId="0" fontId="46" fillId="0" borderId="13" xfId="0" applyFont="1" applyBorder="1" applyAlignment="1" applyProtection="1">
      <alignment horizontal="right" vertical="top" wrapText="1" readingOrder="1"/>
      <protection locked="0"/>
    </xf>
    <xf numFmtId="224" fontId="46" fillId="0" borderId="42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43" xfId="0" applyFont="1" applyBorder="1" applyAlignment="1" applyProtection="1">
      <alignment horizontal="right" vertical="top" wrapText="1" readingOrder="1"/>
      <protection locked="0"/>
    </xf>
    <xf numFmtId="0" fontId="63" fillId="0" borderId="0" xfId="0" applyFont="1" applyAlignment="1">
      <alignment/>
    </xf>
    <xf numFmtId="0" fontId="62" fillId="0" borderId="44" xfId="0" applyFont="1" applyBorder="1" applyAlignment="1" applyProtection="1">
      <alignment horizontal="center" vertical="top" wrapText="1" readingOrder="1"/>
      <protection locked="0"/>
    </xf>
    <xf numFmtId="0" fontId="62" fillId="0" borderId="0" xfId="0" applyFont="1" applyBorder="1" applyAlignment="1" applyProtection="1">
      <alignment horizontal="center" vertical="top" wrapText="1" readingOrder="1"/>
      <protection locked="0"/>
    </xf>
    <xf numFmtId="0" fontId="63" fillId="0" borderId="34" xfId="0" applyFont="1" applyBorder="1" applyAlignment="1" applyProtection="1">
      <alignment horizontal="center" vertical="top" wrapText="1" readingOrder="1"/>
      <protection locked="0"/>
    </xf>
    <xf numFmtId="0" fontId="62" fillId="0" borderId="45" xfId="0" applyFont="1" applyBorder="1" applyAlignment="1" applyProtection="1">
      <alignment horizontal="center" vertical="top" wrapText="1" readingOrder="1"/>
      <protection locked="0"/>
    </xf>
    <xf numFmtId="0" fontId="62" fillId="0" borderId="46" xfId="0" applyFont="1" applyBorder="1" applyAlignment="1" applyProtection="1">
      <alignment horizontal="center" vertical="top" wrapText="1" readingOrder="1"/>
      <protection locked="0"/>
    </xf>
    <xf numFmtId="0" fontId="62" fillId="0" borderId="0" xfId="0" applyFont="1" applyAlignment="1" applyProtection="1">
      <alignment vertical="top" wrapText="1" readingOrder="1"/>
      <protection locked="0"/>
    </xf>
    <xf numFmtId="212" fontId="62" fillId="0" borderId="0" xfId="0" applyNumberFormat="1" applyFont="1" applyAlignment="1" applyProtection="1">
      <alignment horizontal="right" vertical="top" wrapText="1" readingOrder="1"/>
      <protection locked="0"/>
    </xf>
    <xf numFmtId="212" fontId="62" fillId="0" borderId="0" xfId="0" applyNumberFormat="1" applyFont="1" applyFill="1" applyAlignment="1" applyProtection="1">
      <alignment horizontal="right" vertical="top" wrapText="1" readingOrder="1"/>
      <protection locked="0"/>
    </xf>
    <xf numFmtId="0" fontId="46" fillId="0" borderId="0" xfId="0" applyFont="1" applyFill="1" applyAlignment="1" applyProtection="1">
      <alignment vertical="top" wrapText="1" readingOrder="1"/>
      <protection locked="0"/>
    </xf>
    <xf numFmtId="212" fontId="46" fillId="0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0" xfId="0" applyFont="1" applyFill="1" applyAlignment="1">
      <alignment/>
    </xf>
    <xf numFmtId="0" fontId="62" fillId="0" borderId="0" xfId="0" applyFont="1" applyFill="1" applyAlignment="1" applyProtection="1">
      <alignment vertical="top" wrapText="1" readingOrder="1"/>
      <protection locked="0"/>
    </xf>
    <xf numFmtId="0" fontId="12" fillId="34" borderId="10" xfId="50" applyNumberFormat="1" applyFont="1" applyFill="1" applyBorder="1" applyAlignment="1">
      <alignment horizontal="center" vertical="center"/>
    </xf>
    <xf numFmtId="193" fontId="3" fillId="33" borderId="0" xfId="51" applyFont="1" applyFill="1" applyAlignment="1">
      <alignment/>
    </xf>
    <xf numFmtId="212" fontId="3" fillId="33" borderId="0" xfId="0" applyNumberFormat="1" applyFont="1" applyFill="1" applyAlignment="1">
      <alignment/>
    </xf>
    <xf numFmtId="224" fontId="63" fillId="33" borderId="0" xfId="0" applyNumberFormat="1" applyFont="1" applyFill="1" applyAlignment="1">
      <alignment/>
    </xf>
    <xf numFmtId="10" fontId="3" fillId="0" borderId="0" xfId="63" applyNumberFormat="1" applyFont="1" applyAlignment="1">
      <alignment/>
    </xf>
    <xf numFmtId="0" fontId="40" fillId="0" borderId="0" xfId="0" applyFont="1" applyAlignment="1">
      <alignment horizontal="left" vertical="center"/>
    </xf>
    <xf numFmtId="0" fontId="113" fillId="0" borderId="26" xfId="0" applyFont="1" applyBorder="1" applyAlignment="1">
      <alignment horizontal="center" vertical="center"/>
    </xf>
    <xf numFmtId="0" fontId="113" fillId="0" borderId="47" xfId="0" applyFont="1" applyBorder="1" applyAlignment="1">
      <alignment horizontal="center" vertical="center" wrapText="1"/>
    </xf>
    <xf numFmtId="0" fontId="113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10" fontId="3" fillId="33" borderId="0" xfId="0" applyNumberFormat="1" applyFont="1" applyFill="1" applyAlignment="1">
      <alignment/>
    </xf>
    <xf numFmtId="0" fontId="63" fillId="33" borderId="36" xfId="0" applyFont="1" applyFill="1" applyBorder="1" applyAlignment="1">
      <alignment vertical="center"/>
    </xf>
    <xf numFmtId="193" fontId="63" fillId="33" borderId="36" xfId="51" applyFont="1" applyFill="1" applyBorder="1" applyAlignment="1">
      <alignment horizontal="right" vertical="center"/>
    </xf>
    <xf numFmtId="198" fontId="3" fillId="33" borderId="36" xfId="5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207" fontId="113" fillId="0" borderId="18" xfId="0" applyNumberFormat="1" applyFont="1" applyBorder="1" applyAlignment="1">
      <alignment horizontal="center" vertical="center"/>
    </xf>
    <xf numFmtId="193" fontId="3" fillId="33" borderId="36" xfId="51" applyFont="1" applyFill="1" applyBorder="1" applyAlignment="1">
      <alignment/>
    </xf>
    <xf numFmtId="0" fontId="112" fillId="33" borderId="0" xfId="0" applyFont="1" applyFill="1" applyBorder="1" applyAlignment="1">
      <alignment horizontal="center" wrapText="1"/>
    </xf>
    <xf numFmtId="0" fontId="114" fillId="33" borderId="0" xfId="0" applyFont="1" applyFill="1" applyBorder="1" applyAlignment="1">
      <alignment horizontal="center" wrapText="1"/>
    </xf>
    <xf numFmtId="0" fontId="78" fillId="33" borderId="0" xfId="0" applyFont="1" applyFill="1" applyBorder="1" applyAlignment="1">
      <alignment horizontal="center" vertical="center"/>
    </xf>
    <xf numFmtId="0" fontId="34" fillId="33" borderId="0" xfId="6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 horizontal="justify" vertical="center" wrapText="1"/>
    </xf>
    <xf numFmtId="0" fontId="62" fillId="0" borderId="44" xfId="0" applyFont="1" applyBorder="1" applyAlignment="1" applyProtection="1">
      <alignment horizontal="center" vertical="top" wrapText="1" readingOrder="1"/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62" fillId="0" borderId="45" xfId="0" applyFont="1" applyBorder="1" applyAlignment="1" applyProtection="1">
      <alignment horizontal="center" vertical="center" wrapText="1" readingOrder="1"/>
      <protection locked="0"/>
    </xf>
    <xf numFmtId="0" fontId="62" fillId="0" borderId="44" xfId="0" applyFont="1" applyBorder="1" applyAlignment="1" applyProtection="1">
      <alignment horizontal="center" vertical="center" wrapText="1" readingOrder="1"/>
      <protection locked="0"/>
    </xf>
    <xf numFmtId="0" fontId="80" fillId="0" borderId="45" xfId="0" applyFont="1" applyBorder="1" applyAlignment="1" applyProtection="1">
      <alignment vertical="top" wrapText="1" readingOrder="1"/>
      <protection locked="0"/>
    </xf>
    <xf numFmtId="0" fontId="3" fillId="0" borderId="45" xfId="0" applyFont="1" applyBorder="1" applyAlignment="1" applyProtection="1">
      <alignment vertical="top" wrapText="1"/>
      <protection locked="0"/>
    </xf>
    <xf numFmtId="0" fontId="80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>
      <alignment/>
    </xf>
    <xf numFmtId="0" fontId="62" fillId="0" borderId="0" xfId="0" applyFont="1" applyAlignment="1" applyProtection="1">
      <alignment horizontal="center" vertical="top" wrapText="1" readingOrder="1"/>
      <protection locked="0"/>
    </xf>
    <xf numFmtId="0" fontId="63" fillId="0" borderId="0" xfId="0" applyFont="1" applyAlignment="1">
      <alignment/>
    </xf>
    <xf numFmtId="0" fontId="62" fillId="0" borderId="34" xfId="0" applyFont="1" applyBorder="1" applyAlignment="1" applyProtection="1">
      <alignment horizontal="center" vertical="top" wrapText="1" readingOrder="1"/>
      <protection locked="0"/>
    </xf>
    <xf numFmtId="0" fontId="46" fillId="0" borderId="0" xfId="0" applyFont="1" applyAlignment="1" applyProtection="1">
      <alignment vertical="top" wrapText="1" readingOrder="1"/>
      <protection locked="0"/>
    </xf>
    <xf numFmtId="0" fontId="46" fillId="0" borderId="44" xfId="0" applyFont="1" applyBorder="1" applyAlignment="1" applyProtection="1">
      <alignment vertical="top" wrapText="1" readingOrder="1"/>
      <protection locked="0"/>
    </xf>
    <xf numFmtId="0" fontId="63" fillId="0" borderId="44" xfId="0" applyFont="1" applyBorder="1" applyAlignment="1" applyProtection="1">
      <alignment vertical="top" wrapText="1"/>
      <protection locked="0"/>
    </xf>
    <xf numFmtId="0" fontId="46" fillId="0" borderId="45" xfId="0" applyFont="1" applyBorder="1" applyAlignment="1" applyProtection="1">
      <alignment vertical="top" wrapText="1" readingOrder="1"/>
      <protection locked="0"/>
    </xf>
    <xf numFmtId="0" fontId="63" fillId="0" borderId="45" xfId="0" applyFont="1" applyBorder="1" applyAlignment="1" applyProtection="1">
      <alignment vertical="top" wrapText="1"/>
      <protection locked="0"/>
    </xf>
    <xf numFmtId="0" fontId="63" fillId="0" borderId="0" xfId="0" applyFont="1" applyBorder="1" applyAlignment="1" applyProtection="1">
      <alignment vertical="top" wrapText="1"/>
      <protection locked="0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10" fillId="0" borderId="23" xfId="58" applyFont="1" applyFill="1" applyBorder="1" applyAlignment="1">
      <alignment horizontal="left" vertical="top" wrapText="1"/>
      <protection/>
    </xf>
    <xf numFmtId="0" fontId="10" fillId="0" borderId="17" xfId="58" applyFont="1" applyFill="1" applyBorder="1" applyAlignment="1">
      <alignment horizontal="left" vertical="top" wrapText="1"/>
      <protection/>
    </xf>
    <xf numFmtId="0" fontId="10" fillId="0" borderId="24" xfId="58" applyFont="1" applyFill="1" applyBorder="1" applyAlignment="1">
      <alignment horizontal="left" vertical="top" wrapText="1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25" xfId="58" applyFont="1" applyFill="1" applyBorder="1" applyAlignment="1">
      <alignment vertical="top" wrapText="1"/>
      <protection/>
    </xf>
    <xf numFmtId="0" fontId="16" fillId="0" borderId="49" xfId="58" applyFont="1" applyFill="1" applyBorder="1" applyAlignment="1">
      <alignment horizontal="center" vertical="top" wrapText="1"/>
      <protection/>
    </xf>
    <xf numFmtId="0" fontId="16" fillId="0" borderId="47" xfId="58" applyFont="1" applyFill="1" applyBorder="1" applyAlignment="1">
      <alignment horizontal="center" vertical="top" wrapText="1"/>
      <protection/>
    </xf>
    <xf numFmtId="0" fontId="16" fillId="0" borderId="32" xfId="58" applyFont="1" applyFill="1" applyBorder="1" applyAlignment="1">
      <alignment horizontal="left" vertical="top" wrapText="1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6" fillId="0" borderId="23" xfId="58" applyFont="1" applyFill="1" applyBorder="1" applyAlignment="1">
      <alignment horizontal="left" vertical="top" wrapText="1"/>
      <protection/>
    </xf>
    <xf numFmtId="0" fontId="16" fillId="0" borderId="17" xfId="58" applyFont="1" applyFill="1" applyBorder="1" applyAlignment="1">
      <alignment horizontal="left" vertical="top" wrapText="1"/>
      <protection/>
    </xf>
    <xf numFmtId="0" fontId="16" fillId="0" borderId="49" xfId="58" applyFont="1" applyFill="1" applyBorder="1" applyAlignment="1">
      <alignment horizontal="left" vertical="top" wrapText="1"/>
      <protection/>
    </xf>
    <xf numFmtId="0" fontId="16" fillId="0" borderId="50" xfId="58" applyFont="1" applyFill="1" applyBorder="1" applyAlignment="1">
      <alignment horizontal="left" vertical="top" wrapText="1"/>
      <protection/>
    </xf>
    <xf numFmtId="0" fontId="16" fillId="0" borderId="47" xfId="58" applyFont="1" applyFill="1" applyBorder="1" applyAlignment="1">
      <alignment horizontal="left" vertical="top" wrapText="1"/>
      <protection/>
    </xf>
    <xf numFmtId="0" fontId="102" fillId="0" borderId="0" xfId="0" applyFont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 quotePrefix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31" fillId="0" borderId="44" xfId="0" applyFont="1" applyBorder="1" applyAlignment="1" applyProtection="1">
      <alignment horizontal="left" vertical="center" wrapText="1" readingOrder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2" fillId="0" borderId="45" xfId="0" applyFont="1" applyBorder="1" applyAlignment="1" applyProtection="1">
      <alignment vertical="center" wrapText="1" readingOrder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104" fillId="33" borderId="51" xfId="57" applyFont="1" applyFill="1" applyBorder="1" applyAlignment="1">
      <alignment horizontal="center" vertical="center" wrapText="1"/>
      <protection/>
    </xf>
    <xf numFmtId="0" fontId="104" fillId="33" borderId="36" xfId="57" applyFont="1" applyFill="1" applyBorder="1" applyAlignment="1">
      <alignment horizontal="center" vertical="center" wrapText="1"/>
      <protection/>
    </xf>
    <xf numFmtId="0" fontId="104" fillId="33" borderId="35" xfId="57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31" fillId="0" borderId="44" xfId="0" applyFont="1" applyBorder="1" applyAlignment="1" applyProtection="1">
      <alignment horizontal="left" vertical="top" wrapText="1" readingOrder="1"/>
      <protection locked="0"/>
    </xf>
    <xf numFmtId="0" fontId="0" fillId="0" borderId="44" xfId="0" applyFont="1" applyBorder="1" applyAlignment="1" applyProtection="1">
      <alignment vertical="top" wrapText="1"/>
      <protection locked="0"/>
    </xf>
    <xf numFmtId="0" fontId="31" fillId="0" borderId="44" xfId="0" applyFont="1" applyFill="1" applyBorder="1" applyAlignment="1" applyProtection="1">
      <alignment horizontal="left" vertical="top" wrapText="1" readingOrder="1"/>
      <protection locked="0"/>
    </xf>
    <xf numFmtId="0" fontId="0" fillId="0" borderId="44" xfId="0" applyFont="1" applyFill="1" applyBorder="1" applyAlignment="1" applyProtection="1">
      <alignment vertical="top" wrapText="1"/>
      <protection locked="0"/>
    </xf>
    <xf numFmtId="0" fontId="32" fillId="0" borderId="45" xfId="0" applyFont="1" applyBorder="1" applyAlignment="1" applyProtection="1">
      <alignment vertical="center" readingOrder="1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  <xf numFmtId="215" fontId="3" fillId="0" borderId="0" xfId="66" applyNumberFormat="1" applyFont="1" applyAlignment="1">
      <alignment/>
    </xf>
    <xf numFmtId="215" fontId="3" fillId="0" borderId="0" xfId="66" applyNumberFormat="1" applyFont="1" applyFill="1" applyAlignment="1">
      <alignment/>
    </xf>
    <xf numFmtId="0" fontId="1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212" fontId="63" fillId="33" borderId="0" xfId="0" applyNumberFormat="1" applyFont="1" applyFill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Hoja1" xfId="60"/>
    <cellStyle name="Normal_indice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85725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24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204" customWidth="1"/>
    <col min="3" max="3" width="10.7109375" style="204" customWidth="1"/>
    <col min="4" max="6" width="11.421875" style="204" customWidth="1"/>
    <col min="7" max="7" width="11.140625" style="204" customWidth="1"/>
    <col min="8" max="8" width="12.00390625" style="204" customWidth="1"/>
    <col min="9" max="10" width="11.421875" style="204" customWidth="1"/>
    <col min="11" max="11" width="31.28125" style="204" customWidth="1"/>
    <col min="12" max="16384" width="11.421875" style="204" customWidth="1"/>
  </cols>
  <sheetData>
    <row r="1" spans="1:7" ht="15">
      <c r="A1" s="202"/>
      <c r="B1" s="203"/>
      <c r="C1" s="203"/>
      <c r="D1" s="203"/>
      <c r="E1" s="203"/>
      <c r="F1" s="203"/>
      <c r="G1" s="203"/>
    </row>
    <row r="2" spans="1:7" ht="14.25">
      <c r="A2" s="203"/>
      <c r="B2" s="203"/>
      <c r="C2" s="203"/>
      <c r="D2" s="203"/>
      <c r="E2" s="203"/>
      <c r="F2" s="203"/>
      <c r="G2" s="203"/>
    </row>
    <row r="3" spans="1:7" ht="15">
      <c r="A3" s="202"/>
      <c r="B3" s="203"/>
      <c r="C3" s="203"/>
      <c r="D3" s="203"/>
      <c r="E3" s="203"/>
      <c r="F3" s="203"/>
      <c r="G3" s="203"/>
    </row>
    <row r="4" spans="1:7" ht="14.25">
      <c r="A4" s="203"/>
      <c r="B4" s="203"/>
      <c r="C4" s="203"/>
      <c r="D4" s="205"/>
      <c r="E4" s="203"/>
      <c r="F4" s="203"/>
      <c r="G4" s="203"/>
    </row>
    <row r="5" spans="1:7" ht="15">
      <c r="A5" s="202"/>
      <c r="B5" s="203"/>
      <c r="C5" s="203"/>
      <c r="D5" s="206"/>
      <c r="E5" s="203"/>
      <c r="F5" s="203"/>
      <c r="G5" s="203"/>
    </row>
    <row r="6" spans="1:7" ht="15">
      <c r="A6" s="202"/>
      <c r="B6" s="203"/>
      <c r="C6" s="203"/>
      <c r="D6" s="203"/>
      <c r="E6" s="203"/>
      <c r="F6" s="203"/>
      <c r="G6" s="203"/>
    </row>
    <row r="7" spans="1:7" ht="15.75">
      <c r="A7" s="202"/>
      <c r="B7" s="203"/>
      <c r="C7" s="203"/>
      <c r="D7" s="203"/>
      <c r="E7" s="203"/>
      <c r="F7" s="203"/>
      <c r="G7" s="203"/>
    </row>
    <row r="8" spans="1:7" ht="13.5">
      <c r="A8" s="203"/>
      <c r="B8" s="203"/>
      <c r="C8" s="203"/>
      <c r="D8" s="205"/>
      <c r="E8" s="203"/>
      <c r="F8" s="203"/>
      <c r="G8" s="203"/>
    </row>
    <row r="9" spans="1:7" ht="15.75">
      <c r="A9" s="207"/>
      <c r="B9" s="203"/>
      <c r="C9" s="203"/>
      <c r="D9" s="203"/>
      <c r="E9" s="203"/>
      <c r="F9" s="203"/>
      <c r="G9" s="203"/>
    </row>
    <row r="10" spans="1:7" ht="15.75">
      <c r="A10" s="207"/>
      <c r="B10" s="203"/>
      <c r="C10" s="203"/>
      <c r="D10" s="203"/>
      <c r="E10" s="203"/>
      <c r="F10" s="203"/>
      <c r="G10" s="203"/>
    </row>
    <row r="11" spans="1:7" ht="23.25">
      <c r="A11" s="207"/>
      <c r="B11" s="208"/>
      <c r="C11" s="334" t="s">
        <v>306</v>
      </c>
      <c r="D11" s="334"/>
      <c r="E11" s="334"/>
      <c r="F11" s="334"/>
      <c r="G11" s="334"/>
    </row>
    <row r="12" spans="1:8" ht="23.25">
      <c r="A12" s="203"/>
      <c r="B12" s="208"/>
      <c r="C12" s="334" t="s">
        <v>305</v>
      </c>
      <c r="D12" s="334"/>
      <c r="E12" s="334"/>
      <c r="F12" s="334"/>
      <c r="G12" s="334"/>
      <c r="H12" s="209"/>
    </row>
    <row r="14" spans="1:12" ht="13.5">
      <c r="A14" s="335"/>
      <c r="B14" s="335"/>
      <c r="C14" s="335"/>
      <c r="D14" s="335"/>
      <c r="E14" s="335"/>
      <c r="F14" s="335"/>
      <c r="G14" s="210"/>
      <c r="J14" s="332"/>
      <c r="K14" s="332"/>
      <c r="L14" s="332"/>
    </row>
    <row r="15" spans="1:12" ht="15">
      <c r="A15" s="250"/>
      <c r="B15" s="253" t="s">
        <v>412</v>
      </c>
      <c r="C15" s="250"/>
      <c r="D15" s="250"/>
      <c r="E15" s="250"/>
      <c r="F15" s="233" t="s">
        <v>313</v>
      </c>
      <c r="G15" s="210"/>
      <c r="J15" s="249"/>
      <c r="K15" s="249"/>
      <c r="L15" s="249"/>
    </row>
    <row r="16" spans="1:256" s="232" customFormat="1" ht="48" customHeight="1">
      <c r="A16" s="228"/>
      <c r="B16" s="227" t="s">
        <v>307</v>
      </c>
      <c r="C16" s="228"/>
      <c r="D16" s="228"/>
      <c r="E16" s="234"/>
      <c r="F16" s="233" t="s">
        <v>313</v>
      </c>
      <c r="G16" s="230"/>
      <c r="H16" s="231"/>
      <c r="I16" s="231"/>
      <c r="J16" s="333"/>
      <c r="K16" s="333"/>
      <c r="L16" s="333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s="232" customFormat="1" ht="48" customHeight="1">
      <c r="A17" s="228"/>
      <c r="B17" s="229" t="s">
        <v>304</v>
      </c>
      <c r="C17" s="228"/>
      <c r="D17" s="228"/>
      <c r="E17" s="231"/>
      <c r="F17" s="233" t="s">
        <v>313</v>
      </c>
      <c r="G17" s="230"/>
      <c r="H17" s="231"/>
      <c r="I17" s="231"/>
      <c r="J17" s="333"/>
      <c r="K17" s="333"/>
      <c r="L17" s="333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s="232" customFormat="1" ht="48" customHeight="1">
      <c r="A18" s="228"/>
      <c r="B18" s="229" t="s">
        <v>308</v>
      </c>
      <c r="C18" s="228"/>
      <c r="D18" s="228"/>
      <c r="E18" s="228"/>
      <c r="F18" s="228"/>
      <c r="G18" s="230"/>
      <c r="H18" s="231"/>
      <c r="I18" s="231"/>
      <c r="J18" s="333"/>
      <c r="K18" s="333"/>
      <c r="L18" s="333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s="232" customFormat="1" ht="48" customHeight="1">
      <c r="A19" s="228"/>
      <c r="B19" s="229" t="s">
        <v>310</v>
      </c>
      <c r="C19" s="228"/>
      <c r="D19" s="228"/>
      <c r="E19" s="228"/>
      <c r="F19" s="228"/>
      <c r="G19" s="230"/>
      <c r="H19" s="231"/>
      <c r="I19" s="231"/>
      <c r="J19" s="333"/>
      <c r="K19" s="333"/>
      <c r="L19" s="333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s="232" customFormat="1" ht="48" customHeight="1">
      <c r="A20" s="228"/>
      <c r="B20" s="229" t="s">
        <v>311</v>
      </c>
      <c r="C20" s="228"/>
      <c r="D20" s="228"/>
      <c r="E20" s="228"/>
      <c r="F20" s="228"/>
      <c r="G20" s="230"/>
      <c r="H20" s="231"/>
      <c r="I20" s="231"/>
      <c r="J20" s="333"/>
      <c r="K20" s="333"/>
      <c r="L20" s="333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s="232" customFormat="1" ht="48" customHeight="1">
      <c r="A21" s="228"/>
      <c r="B21" s="229" t="s">
        <v>312</v>
      </c>
      <c r="C21" s="228"/>
      <c r="D21" s="228"/>
      <c r="E21" s="228"/>
      <c r="F21" s="228"/>
      <c r="G21" s="230"/>
      <c r="H21" s="231"/>
      <c r="I21" s="231"/>
      <c r="J21" s="333"/>
      <c r="K21" s="333"/>
      <c r="L21" s="333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12" s="231" customFormat="1" ht="48" customHeight="1">
      <c r="A22" s="228"/>
      <c r="B22" s="229" t="s">
        <v>309</v>
      </c>
      <c r="C22" s="228"/>
      <c r="D22" s="228"/>
      <c r="E22" s="228"/>
      <c r="F22" s="228"/>
      <c r="G22" s="230"/>
      <c r="J22" s="333"/>
      <c r="K22" s="333"/>
      <c r="L22" s="333"/>
    </row>
    <row r="23" spans="1:12" ht="13.5">
      <c r="A23" s="226"/>
      <c r="B23" s="226"/>
      <c r="C23" s="226"/>
      <c r="D23" s="226"/>
      <c r="E23" s="226"/>
      <c r="F23" s="226"/>
      <c r="G23" s="210"/>
      <c r="J23" s="332"/>
      <c r="K23" s="332"/>
      <c r="L23" s="332"/>
    </row>
    <row r="24" spans="1:12" ht="13.5">
      <c r="A24" s="226"/>
      <c r="B24" s="226"/>
      <c r="C24" s="226"/>
      <c r="D24" s="226"/>
      <c r="E24" s="226"/>
      <c r="F24" s="226"/>
      <c r="G24" s="210"/>
      <c r="J24" s="332"/>
      <c r="K24" s="332"/>
      <c r="L24" s="332"/>
    </row>
    <row r="25" ht="12.75">
      <c r="A25" s="211"/>
    </row>
    <row r="26" spans="1:7" ht="15.75">
      <c r="A26" s="216"/>
      <c r="B26" s="216"/>
      <c r="C26" s="202"/>
      <c r="D26" s="216"/>
      <c r="E26" s="216"/>
      <c r="F26" s="216"/>
      <c r="G26" s="217"/>
    </row>
    <row r="27" spans="1:7" ht="15.75">
      <c r="A27" s="218"/>
      <c r="B27" s="219"/>
      <c r="C27" s="220"/>
      <c r="D27" s="212"/>
      <c r="E27" s="212"/>
      <c r="F27" s="212"/>
      <c r="G27" s="221"/>
    </row>
    <row r="28" spans="1:7" ht="15.75">
      <c r="A28" s="218"/>
      <c r="B28" s="219"/>
      <c r="C28" s="220"/>
      <c r="D28" s="212"/>
      <c r="E28" s="212"/>
      <c r="F28" s="212"/>
      <c r="G28" s="221"/>
    </row>
    <row r="29" spans="1:7" ht="12.75">
      <c r="A29" s="218"/>
      <c r="B29" s="219"/>
      <c r="C29" s="212"/>
      <c r="D29" s="212"/>
      <c r="E29" s="212"/>
      <c r="F29" s="212"/>
      <c r="G29" s="221"/>
    </row>
    <row r="30" spans="1:7" ht="12.75">
      <c r="A30" s="218"/>
      <c r="B30" s="219"/>
      <c r="C30" s="212"/>
      <c r="D30" s="212"/>
      <c r="E30" s="212"/>
      <c r="F30" s="212"/>
      <c r="G30" s="221"/>
    </row>
    <row r="31" spans="1:7" ht="12.75">
      <c r="A31" s="218"/>
      <c r="B31" s="219"/>
      <c r="C31" s="212"/>
      <c r="D31" s="212"/>
      <c r="E31" s="212"/>
      <c r="F31" s="212"/>
      <c r="G31" s="221"/>
    </row>
    <row r="32" spans="1:7" ht="12.75">
      <c r="A32" s="218"/>
      <c r="B32" s="219"/>
      <c r="C32" s="212"/>
      <c r="D32" s="212"/>
      <c r="E32" s="212"/>
      <c r="F32" s="212"/>
      <c r="G32" s="221"/>
    </row>
    <row r="33" spans="1:7" ht="12.75">
      <c r="A33" s="218"/>
      <c r="B33" s="219"/>
      <c r="C33" s="212"/>
      <c r="D33" s="212"/>
      <c r="E33" s="212"/>
      <c r="F33" s="212"/>
      <c r="G33" s="221"/>
    </row>
    <row r="34" spans="1:7" ht="12.75">
      <c r="A34" s="218"/>
      <c r="B34" s="219"/>
      <c r="C34" s="212"/>
      <c r="D34" s="212"/>
      <c r="E34" s="212"/>
      <c r="F34" s="212"/>
      <c r="G34" s="221"/>
    </row>
    <row r="35" spans="1:7" ht="12.75">
      <c r="A35" s="218"/>
      <c r="B35" s="219"/>
      <c r="C35" s="212"/>
      <c r="D35" s="212"/>
      <c r="E35" s="212"/>
      <c r="F35" s="212"/>
      <c r="G35" s="221"/>
    </row>
    <row r="36" spans="1:7" ht="12.75">
      <c r="A36" s="218"/>
      <c r="B36" s="219"/>
      <c r="C36" s="219"/>
      <c r="D36" s="219"/>
      <c r="E36" s="212"/>
      <c r="F36" s="212"/>
      <c r="G36" s="221"/>
    </row>
    <row r="37" spans="1:7" ht="12.75">
      <c r="A37" s="218"/>
      <c r="B37" s="219"/>
      <c r="C37" s="212"/>
      <c r="D37" s="212"/>
      <c r="E37" s="212"/>
      <c r="F37" s="212"/>
      <c r="G37" s="221"/>
    </row>
    <row r="38" spans="1:7" ht="12.75">
      <c r="A38" s="218"/>
      <c r="B38" s="219"/>
      <c r="C38" s="212"/>
      <c r="D38" s="212"/>
      <c r="E38" s="212"/>
      <c r="F38" s="212"/>
      <c r="G38" s="221"/>
    </row>
    <row r="39" spans="1:7" ht="12.75">
      <c r="A39" s="218"/>
      <c r="B39" s="219"/>
      <c r="C39" s="212"/>
      <c r="D39" s="212"/>
      <c r="E39" s="212"/>
      <c r="F39" s="212"/>
      <c r="G39" s="221"/>
    </row>
    <row r="40" spans="1:7" ht="12.75">
      <c r="A40" s="218"/>
      <c r="B40" s="219"/>
      <c r="C40" s="212"/>
      <c r="D40" s="212"/>
      <c r="E40" s="212"/>
      <c r="F40" s="212"/>
      <c r="G40" s="221"/>
    </row>
    <row r="41" spans="1:7" ht="12.75">
      <c r="A41" s="218"/>
      <c r="B41" s="219"/>
      <c r="C41" s="212"/>
      <c r="D41" s="212"/>
      <c r="E41" s="212"/>
      <c r="F41" s="212"/>
      <c r="G41" s="221"/>
    </row>
    <row r="42" spans="1:7" ht="12.75">
      <c r="A42" s="218"/>
      <c r="B42" s="219"/>
      <c r="C42" s="212"/>
      <c r="D42" s="212"/>
      <c r="E42" s="212"/>
      <c r="F42" s="212"/>
      <c r="G42" s="221"/>
    </row>
    <row r="43" spans="1:7" ht="12.75">
      <c r="A43" s="218"/>
      <c r="B43" s="219"/>
      <c r="C43" s="212"/>
      <c r="D43" s="212"/>
      <c r="E43" s="212"/>
      <c r="F43" s="212"/>
      <c r="G43" s="221"/>
    </row>
    <row r="44" spans="1:7" ht="12.75">
      <c r="A44" s="218"/>
      <c r="B44" s="219"/>
      <c r="C44" s="212"/>
      <c r="D44" s="212"/>
      <c r="E44" s="212"/>
      <c r="F44" s="212"/>
      <c r="G44" s="221"/>
    </row>
    <row r="45" spans="1:7" ht="12.75">
      <c r="A45" s="218"/>
      <c r="B45" s="219"/>
      <c r="C45" s="212"/>
      <c r="D45" s="212"/>
      <c r="E45" s="212"/>
      <c r="F45" s="212"/>
      <c r="G45" s="221"/>
    </row>
    <row r="46" spans="1:7" ht="12.75">
      <c r="A46" s="218"/>
      <c r="B46" s="212"/>
      <c r="C46" s="212"/>
      <c r="D46" s="212"/>
      <c r="E46" s="212"/>
      <c r="F46" s="212"/>
      <c r="G46" s="222"/>
    </row>
    <row r="47" spans="1:7" ht="12.75">
      <c r="A47" s="213"/>
      <c r="B47" s="214"/>
      <c r="C47" s="214"/>
      <c r="D47" s="214"/>
      <c r="E47" s="214"/>
      <c r="F47" s="214"/>
      <c r="G47" s="215"/>
    </row>
    <row r="48" spans="1:7" ht="12.75">
      <c r="A48" s="213"/>
      <c r="B48" s="216"/>
      <c r="C48" s="216"/>
      <c r="D48" s="216"/>
      <c r="E48" s="216"/>
      <c r="F48" s="216"/>
      <c r="G48" s="223"/>
    </row>
    <row r="49" spans="1:7" ht="12.75">
      <c r="A49" s="218"/>
      <c r="B49" s="219"/>
      <c r="C49" s="212"/>
      <c r="D49" s="212"/>
      <c r="E49" s="212"/>
      <c r="F49" s="212"/>
      <c r="G49" s="221"/>
    </row>
    <row r="50" spans="1:7" ht="12.75">
      <c r="A50" s="218"/>
      <c r="B50" s="219"/>
      <c r="C50" s="212"/>
      <c r="D50" s="212"/>
      <c r="E50" s="212"/>
      <c r="F50" s="212"/>
      <c r="G50" s="221"/>
    </row>
    <row r="51" spans="1:7" ht="12.75">
      <c r="A51" s="218"/>
      <c r="B51" s="219"/>
      <c r="C51" s="212"/>
      <c r="D51" s="212"/>
      <c r="E51" s="212"/>
      <c r="F51" s="212"/>
      <c r="G51" s="221"/>
    </row>
    <row r="52" spans="1:7" ht="12.75">
      <c r="A52" s="218"/>
      <c r="B52" s="219"/>
      <c r="C52" s="212"/>
      <c r="D52" s="212"/>
      <c r="E52" s="212"/>
      <c r="F52" s="212"/>
      <c r="G52" s="221"/>
    </row>
    <row r="53" spans="1:7" ht="12.75">
      <c r="A53" s="218"/>
      <c r="B53" s="219"/>
      <c r="C53" s="212"/>
      <c r="D53" s="212"/>
      <c r="E53" s="212"/>
      <c r="F53" s="212"/>
      <c r="G53" s="221"/>
    </row>
    <row r="54" spans="1:7" ht="12.75">
      <c r="A54" s="218"/>
      <c r="B54" s="219"/>
      <c r="C54" s="212"/>
      <c r="D54" s="212"/>
      <c r="E54" s="212"/>
      <c r="F54" s="212"/>
      <c r="G54" s="221"/>
    </row>
    <row r="55" spans="1:7" ht="12.75">
      <c r="A55" s="218"/>
      <c r="B55" s="219"/>
      <c r="C55" s="212"/>
      <c r="D55" s="212"/>
      <c r="E55" s="212"/>
      <c r="F55" s="212"/>
      <c r="G55" s="221"/>
    </row>
    <row r="56" spans="1:7" ht="12.75">
      <c r="A56" s="218"/>
      <c r="B56" s="219"/>
      <c r="C56" s="212"/>
      <c r="D56" s="212"/>
      <c r="E56" s="212"/>
      <c r="F56" s="212"/>
      <c r="G56" s="221"/>
    </row>
    <row r="57" spans="1:7" ht="12.75">
      <c r="A57" s="218"/>
      <c r="B57" s="219"/>
      <c r="C57" s="212"/>
      <c r="D57" s="212"/>
      <c r="E57" s="212"/>
      <c r="F57" s="212"/>
      <c r="G57" s="221"/>
    </row>
    <row r="58" spans="1:7" ht="12.75">
      <c r="A58" s="218"/>
      <c r="B58" s="219"/>
      <c r="C58" s="212"/>
      <c r="D58" s="212"/>
      <c r="E58" s="212"/>
      <c r="F58" s="212"/>
      <c r="G58" s="221"/>
    </row>
    <row r="59" spans="1:7" ht="12.75">
      <c r="A59" s="218"/>
      <c r="B59" s="219"/>
      <c r="C59" s="212"/>
      <c r="D59" s="212"/>
      <c r="E59" s="212"/>
      <c r="F59" s="212"/>
      <c r="G59" s="221"/>
    </row>
    <row r="60" spans="1:7" ht="12.75">
      <c r="A60" s="218"/>
      <c r="B60" s="219"/>
      <c r="C60" s="212"/>
      <c r="D60" s="212"/>
      <c r="E60" s="212"/>
      <c r="F60" s="212"/>
      <c r="G60" s="221"/>
    </row>
    <row r="61" spans="1:7" ht="12.75">
      <c r="A61" s="336"/>
      <c r="B61" s="336"/>
      <c r="C61" s="336"/>
      <c r="D61" s="336"/>
      <c r="E61" s="336"/>
      <c r="F61" s="336"/>
      <c r="G61" s="336"/>
    </row>
    <row r="62" spans="1:7" ht="12.75">
      <c r="A62" s="224"/>
      <c r="B62" s="224"/>
      <c r="C62" s="224"/>
      <c r="D62" s="224"/>
      <c r="E62" s="224"/>
      <c r="F62" s="224"/>
      <c r="G62" s="224"/>
    </row>
    <row r="63" spans="1:7" ht="12.75">
      <c r="A63" s="225"/>
      <c r="B63" s="225"/>
      <c r="C63" s="225"/>
      <c r="D63" s="225"/>
      <c r="E63" s="225"/>
      <c r="F63" s="225"/>
      <c r="G63" s="225"/>
    </row>
    <row r="64" spans="4:7" ht="12.75">
      <c r="D64" s="219"/>
      <c r="E64" s="219"/>
      <c r="F64" s="219"/>
      <c r="G64" s="219"/>
    </row>
  </sheetData>
  <sheetProtection/>
  <mergeCells count="14">
    <mergeCell ref="A61:G61"/>
    <mergeCell ref="J16:L16"/>
    <mergeCell ref="J17:L17"/>
    <mergeCell ref="J21:L21"/>
    <mergeCell ref="J22:L22"/>
    <mergeCell ref="J23:L23"/>
    <mergeCell ref="J24:L24"/>
    <mergeCell ref="J18:L18"/>
    <mergeCell ref="J19:L19"/>
    <mergeCell ref="J20:L20"/>
    <mergeCell ref="C11:G11"/>
    <mergeCell ref="C12:G12"/>
    <mergeCell ref="A14:F14"/>
    <mergeCell ref="J14:L14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18_2019'!A1" display="Superficie 2018_2017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94" customWidth="1"/>
    <col min="2" max="2" width="18.57421875" style="94" customWidth="1"/>
    <col min="3" max="3" width="11.421875" style="94" customWidth="1"/>
    <col min="4" max="4" width="14.8515625" style="94" customWidth="1"/>
    <col min="5" max="5" width="11.421875" style="94" customWidth="1"/>
    <col min="6" max="6" width="14.28125" style="94" customWidth="1"/>
    <col min="7" max="8" width="11.421875" style="94" customWidth="1"/>
    <col min="9" max="9" width="13.8515625" style="94" customWidth="1"/>
    <col min="10" max="10" width="14.421875" style="94" customWidth="1"/>
    <col min="11" max="16384" width="11.421875" style="94" customWidth="1"/>
  </cols>
  <sheetData>
    <row r="1" spans="1:12" ht="15">
      <c r="A1" s="91" t="s">
        <v>191</v>
      </c>
      <c r="B1" s="92"/>
      <c r="C1" s="92"/>
      <c r="D1" s="92"/>
      <c r="E1" s="92"/>
      <c r="F1" s="92"/>
      <c r="G1" s="93"/>
      <c r="H1" s="93"/>
      <c r="I1" s="93"/>
      <c r="J1" s="93"/>
      <c r="K1" s="93"/>
      <c r="L1" s="93"/>
    </row>
    <row r="2" spans="1:12" ht="15">
      <c r="A2" s="92"/>
      <c r="B2" s="92"/>
      <c r="C2" s="92"/>
      <c r="D2" s="92"/>
      <c r="E2" s="92"/>
      <c r="F2" s="92"/>
      <c r="G2" s="93"/>
      <c r="H2" s="93"/>
      <c r="I2" s="93"/>
      <c r="J2" s="93"/>
      <c r="K2" s="93"/>
      <c r="L2" s="93"/>
    </row>
    <row r="3" spans="1:12" ht="15.75" thickBot="1">
      <c r="A3" s="92"/>
      <c r="B3" s="92"/>
      <c r="C3" s="92"/>
      <c r="D3" s="92"/>
      <c r="E3" s="92"/>
      <c r="F3" s="92"/>
      <c r="G3" s="93"/>
      <c r="H3" s="93"/>
      <c r="I3" s="93"/>
      <c r="J3" s="93"/>
      <c r="K3" s="93"/>
      <c r="L3" s="93"/>
    </row>
    <row r="4" spans="1:13" ht="15.75" thickBot="1">
      <c r="A4" s="375" t="s">
        <v>192</v>
      </c>
      <c r="B4" s="376"/>
      <c r="C4" s="377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2" ht="15">
      <c r="A5" s="371" t="s">
        <v>18</v>
      </c>
      <c r="B5" s="372"/>
      <c r="C5" s="97">
        <v>0.013313740581375345</v>
      </c>
      <c r="D5" s="98"/>
      <c r="E5" s="99"/>
      <c r="F5" s="99"/>
      <c r="G5" s="99"/>
      <c r="H5" s="99"/>
      <c r="I5" s="99"/>
      <c r="J5" s="99"/>
      <c r="K5" s="99"/>
      <c r="L5" s="99"/>
    </row>
    <row r="6" spans="1:12" ht="15">
      <c r="A6" s="363" t="s">
        <v>193</v>
      </c>
      <c r="B6" s="364"/>
      <c r="C6" s="100">
        <v>0.05145957798228585</v>
      </c>
      <c r="D6" s="98"/>
      <c r="E6" s="99"/>
      <c r="F6" s="99"/>
      <c r="G6" s="99"/>
      <c r="H6" s="99"/>
      <c r="I6" s="99"/>
      <c r="J6" s="99"/>
      <c r="K6" s="99"/>
      <c r="L6" s="99"/>
    </row>
    <row r="7" spans="1:12" ht="15">
      <c r="A7" s="363" t="s">
        <v>194</v>
      </c>
      <c r="B7" s="364"/>
      <c r="C7" s="100">
        <v>0.10424406358068476</v>
      </c>
      <c r="D7" s="98"/>
      <c r="E7" s="99"/>
      <c r="F7" s="99"/>
      <c r="G7" s="99"/>
      <c r="H7" s="99"/>
      <c r="I7" s="99"/>
      <c r="J7" s="99"/>
      <c r="K7" s="99"/>
      <c r="L7" s="99"/>
    </row>
    <row r="8" spans="1:12" ht="15">
      <c r="A8" s="363" t="s">
        <v>195</v>
      </c>
      <c r="B8" s="364"/>
      <c r="C8" s="100">
        <v>0.03445718686337809</v>
      </c>
      <c r="D8" s="98"/>
      <c r="E8" s="99"/>
      <c r="F8" s="99"/>
      <c r="G8" s="99"/>
      <c r="H8" s="99"/>
      <c r="I8" s="99"/>
      <c r="J8" s="99"/>
      <c r="K8" s="99"/>
      <c r="L8" s="99"/>
    </row>
    <row r="9" spans="1:12" ht="15">
      <c r="A9" s="363" t="s">
        <v>196</v>
      </c>
      <c r="B9" s="364"/>
      <c r="C9" s="100">
        <v>0.03966427317094211</v>
      </c>
      <c r="D9" s="98"/>
      <c r="E9" s="99"/>
      <c r="F9" s="99"/>
      <c r="G9" s="99"/>
      <c r="H9" s="99"/>
      <c r="I9" s="99"/>
      <c r="J9" s="99"/>
      <c r="K9" s="99"/>
      <c r="L9" s="99"/>
    </row>
    <row r="10" spans="1:12" ht="15">
      <c r="A10" s="363" t="s">
        <v>197</v>
      </c>
      <c r="B10" s="364"/>
      <c r="C10" s="100">
        <v>0.04482503892351336</v>
      </c>
      <c r="D10" s="98"/>
      <c r="E10" s="99"/>
      <c r="F10" s="99"/>
      <c r="G10" s="99"/>
      <c r="H10" s="99"/>
      <c r="I10" s="99"/>
      <c r="J10" s="99"/>
      <c r="K10" s="99"/>
      <c r="L10" s="99"/>
    </row>
    <row r="11" spans="1:12" ht="15">
      <c r="A11" s="363" t="s">
        <v>198</v>
      </c>
      <c r="B11" s="364"/>
      <c r="C11" s="100">
        <v>0.023368263517982348</v>
      </c>
      <c r="D11" s="98"/>
      <c r="E11" s="99"/>
      <c r="F11" s="99"/>
      <c r="G11" s="99"/>
      <c r="H11" s="99"/>
      <c r="I11" s="99"/>
      <c r="J11" s="99"/>
      <c r="K11" s="99"/>
      <c r="L11" s="99"/>
    </row>
    <row r="12" spans="1:13" ht="15">
      <c r="A12" s="363" t="s">
        <v>199</v>
      </c>
      <c r="B12" s="364"/>
      <c r="C12" s="100">
        <v>0.023788806931465283</v>
      </c>
      <c r="D12" s="98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5">
      <c r="A13" s="363" t="s">
        <v>200</v>
      </c>
      <c r="B13" s="364"/>
      <c r="C13" s="100">
        <v>0.029916010871183472</v>
      </c>
      <c r="D13" s="98"/>
      <c r="E13" s="99"/>
      <c r="F13" s="99"/>
      <c r="G13" s="99"/>
      <c r="H13" s="99"/>
      <c r="I13" s="99"/>
      <c r="J13" s="99"/>
      <c r="K13" s="99"/>
      <c r="L13" s="99"/>
      <c r="M13" s="99"/>
    </row>
    <row r="14" spans="1:12" ht="15" thickBot="1">
      <c r="A14" s="365" t="s">
        <v>201</v>
      </c>
      <c r="B14" s="366"/>
      <c r="C14" s="101">
        <v>0.02738146689036163</v>
      </c>
      <c r="D14" s="98"/>
      <c r="E14" s="99"/>
      <c r="F14" s="99"/>
      <c r="G14" s="99"/>
      <c r="H14" s="99"/>
      <c r="I14" s="99"/>
      <c r="J14" s="99"/>
      <c r="K14" s="99"/>
      <c r="L14" s="99"/>
    </row>
    <row r="15" spans="1:13" ht="15">
      <c r="A15" s="102"/>
      <c r="B15" s="103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4"/>
    </row>
    <row r="16" spans="1:11" ht="15">
      <c r="A16" s="105" t="s">
        <v>202</v>
      </c>
      <c r="K16" s="99"/>
    </row>
    <row r="17" ht="15" thickBot="1">
      <c r="K17" s="99"/>
    </row>
    <row r="18" spans="1:11" ht="31.5" thickBot="1">
      <c r="A18" s="369" t="s">
        <v>153</v>
      </c>
      <c r="B18" s="370"/>
      <c r="C18" s="106" t="s">
        <v>203</v>
      </c>
      <c r="D18" s="107" t="s">
        <v>131</v>
      </c>
      <c r="E18" s="107" t="s">
        <v>204</v>
      </c>
      <c r="F18" s="107" t="s">
        <v>205</v>
      </c>
      <c r="G18" s="107" t="s">
        <v>206</v>
      </c>
      <c r="H18" s="107" t="s">
        <v>207</v>
      </c>
      <c r="I18" s="107" t="s">
        <v>208</v>
      </c>
      <c r="J18" s="108" t="s">
        <v>209</v>
      </c>
      <c r="K18" s="99"/>
    </row>
    <row r="19" spans="1:11" ht="15">
      <c r="A19" s="371" t="s">
        <v>18</v>
      </c>
      <c r="B19" s="372"/>
      <c r="C19" s="109">
        <v>0.023656384439149303</v>
      </c>
      <c r="D19" s="110">
        <v>0.09506838167836311</v>
      </c>
      <c r="E19" s="110">
        <v>0.10783834965269573</v>
      </c>
      <c r="F19" s="110">
        <v>0.02979818756271834</v>
      </c>
      <c r="G19" s="110">
        <v>0.2906498108312548</v>
      </c>
      <c r="H19" s="110">
        <v>0.031238377529134123</v>
      </c>
      <c r="I19" s="110">
        <v>0.06711035780155028</v>
      </c>
      <c r="J19" s="111">
        <v>0.06052477793778401</v>
      </c>
      <c r="K19" s="99"/>
    </row>
    <row r="20" spans="1:11" ht="15">
      <c r="A20" s="363" t="s">
        <v>193</v>
      </c>
      <c r="B20" s="364"/>
      <c r="C20" s="112">
        <v>0.16083257155746714</v>
      </c>
      <c r="D20" s="113" t="s">
        <v>50</v>
      </c>
      <c r="E20" s="113">
        <v>0.14843652878193106</v>
      </c>
      <c r="F20" s="113" t="s">
        <v>50</v>
      </c>
      <c r="G20" s="113" t="s">
        <v>50</v>
      </c>
      <c r="H20" s="113">
        <v>0.2907188033170634</v>
      </c>
      <c r="I20" s="113" t="s">
        <v>50</v>
      </c>
      <c r="J20" s="114" t="s">
        <v>50</v>
      </c>
      <c r="K20" s="99"/>
    </row>
    <row r="21" spans="1:11" ht="15">
      <c r="A21" s="363" t="s">
        <v>194</v>
      </c>
      <c r="B21" s="364"/>
      <c r="C21" s="112">
        <v>0.18691833334935054</v>
      </c>
      <c r="D21" s="113">
        <v>0.17022350494957975</v>
      </c>
      <c r="E21" s="113" t="s">
        <v>50</v>
      </c>
      <c r="F21" s="113">
        <v>0.22651984870258227</v>
      </c>
      <c r="G21" s="113" t="s">
        <v>50</v>
      </c>
      <c r="H21" s="113">
        <v>0.06908814234924966</v>
      </c>
      <c r="I21" s="113" t="s">
        <v>50</v>
      </c>
      <c r="J21" s="114" t="s">
        <v>50</v>
      </c>
      <c r="K21" s="99"/>
    </row>
    <row r="22" spans="1:11" ht="15">
      <c r="A22" s="363" t="s">
        <v>210</v>
      </c>
      <c r="B22" s="364"/>
      <c r="C22" s="112">
        <v>0.13167613983188356</v>
      </c>
      <c r="D22" s="113">
        <v>0.0914988958890674</v>
      </c>
      <c r="E22" s="113">
        <v>0.8440290604800328</v>
      </c>
      <c r="F22" s="113">
        <v>0.6437330959530195</v>
      </c>
      <c r="G22" s="113" t="s">
        <v>50</v>
      </c>
      <c r="H22" s="113">
        <v>0.04424695062149187</v>
      </c>
      <c r="I22" s="113" t="s">
        <v>211</v>
      </c>
      <c r="J22" s="114" t="s">
        <v>50</v>
      </c>
      <c r="K22" s="99"/>
    </row>
    <row r="23" spans="1:11" ht="15">
      <c r="A23" s="363" t="s">
        <v>196</v>
      </c>
      <c r="B23" s="364"/>
      <c r="C23" s="112">
        <v>0.25914347121390524</v>
      </c>
      <c r="D23" s="113">
        <v>0.16793326667971015</v>
      </c>
      <c r="E23" s="113">
        <v>0.28493497867985756</v>
      </c>
      <c r="F23" s="113">
        <v>0.2881952222619512</v>
      </c>
      <c r="G23" s="113">
        <v>0.6609530089417628</v>
      </c>
      <c r="H23" s="113">
        <v>0.03950230785729144</v>
      </c>
      <c r="I23" s="113" t="s">
        <v>50</v>
      </c>
      <c r="J23" s="114" t="s">
        <v>50</v>
      </c>
      <c r="K23" s="99"/>
    </row>
    <row r="24" spans="1:11" ht="15">
      <c r="A24" s="363" t="s">
        <v>197</v>
      </c>
      <c r="B24" s="364"/>
      <c r="C24" s="112">
        <v>0.05614283403950594</v>
      </c>
      <c r="D24" s="113">
        <v>0.24419742150106447</v>
      </c>
      <c r="E24" s="113">
        <v>0.6173244569352955</v>
      </c>
      <c r="F24" s="113">
        <v>0.25671956420109704</v>
      </c>
      <c r="G24" s="113">
        <v>0.13531256287061527</v>
      </c>
      <c r="H24" s="113">
        <v>0.0726696564289433</v>
      </c>
      <c r="I24" s="113">
        <v>0.0809277887753149</v>
      </c>
      <c r="J24" s="114" t="s">
        <v>50</v>
      </c>
      <c r="K24" s="99"/>
    </row>
    <row r="25" spans="1:11" ht="15.75" customHeight="1">
      <c r="A25" s="363" t="s">
        <v>212</v>
      </c>
      <c r="B25" s="364"/>
      <c r="C25" s="112">
        <v>0.031095187934033444</v>
      </c>
      <c r="D25" s="113">
        <v>0.21398771982960685</v>
      </c>
      <c r="E25" s="113">
        <v>0.40468840544083057</v>
      </c>
      <c r="F25" s="113">
        <v>0.04855112745672263</v>
      </c>
      <c r="G25" s="113">
        <v>0.42630135562835586</v>
      </c>
      <c r="H25" s="113">
        <v>0.0910125677586356</v>
      </c>
      <c r="I25" s="113">
        <v>0.08241648531257663</v>
      </c>
      <c r="J25" s="114">
        <v>0.365083256923368</v>
      </c>
      <c r="K25" s="99"/>
    </row>
    <row r="26" spans="1:11" ht="15">
      <c r="A26" s="363" t="s">
        <v>199</v>
      </c>
      <c r="B26" s="364"/>
      <c r="C26" s="112">
        <v>0.04176426477107396</v>
      </c>
      <c r="D26" s="113" t="s">
        <v>50</v>
      </c>
      <c r="E26" s="113">
        <v>0.2280330769024122</v>
      </c>
      <c r="F26" s="113">
        <v>0.044265351856273734</v>
      </c>
      <c r="G26" s="113" t="s">
        <v>50</v>
      </c>
      <c r="H26" s="113">
        <v>0.4857574891128756</v>
      </c>
      <c r="I26" s="113" t="s">
        <v>50</v>
      </c>
      <c r="J26" s="114">
        <v>0.07161285620140616</v>
      </c>
      <c r="K26" s="99"/>
    </row>
    <row r="27" spans="1:11" ht="15">
      <c r="A27" s="363" t="s">
        <v>200</v>
      </c>
      <c r="B27" s="364"/>
      <c r="C27" s="112">
        <v>0.03731534972712726</v>
      </c>
      <c r="D27" s="113" t="s">
        <v>50</v>
      </c>
      <c r="E27" s="113">
        <v>0.20776157246205032</v>
      </c>
      <c r="F27" s="113">
        <v>0.06015544824329433</v>
      </c>
      <c r="G27" s="113" t="s">
        <v>50</v>
      </c>
      <c r="H27" s="113" t="s">
        <v>50</v>
      </c>
      <c r="I27" s="113" t="s">
        <v>50</v>
      </c>
      <c r="J27" s="114">
        <v>0.13344809853121023</v>
      </c>
      <c r="K27" s="99"/>
    </row>
    <row r="28" spans="1:11" ht="15" thickBot="1">
      <c r="A28" s="365" t="s">
        <v>201</v>
      </c>
      <c r="B28" s="366"/>
      <c r="C28" s="115">
        <v>0.04131903825089695</v>
      </c>
      <c r="D28" s="116" t="s">
        <v>50</v>
      </c>
      <c r="E28" s="116">
        <v>0.13364771420375268</v>
      </c>
      <c r="F28" s="116">
        <v>0.05008028649538537</v>
      </c>
      <c r="G28" s="116" t="s">
        <v>50</v>
      </c>
      <c r="H28" s="116" t="s">
        <v>50</v>
      </c>
      <c r="I28" s="116" t="s">
        <v>50</v>
      </c>
      <c r="J28" s="117">
        <v>0.09434843700152457</v>
      </c>
      <c r="K28" s="99"/>
    </row>
    <row r="29" spans="1:12" ht="15">
      <c r="A29" s="118"/>
      <c r="B29" s="118"/>
      <c r="C29" s="119"/>
      <c r="D29" s="119"/>
      <c r="E29" s="119"/>
      <c r="F29" s="119"/>
      <c r="G29" s="119"/>
      <c r="H29" s="119"/>
      <c r="I29" s="119"/>
      <c r="J29" s="119"/>
      <c r="K29" s="99"/>
      <c r="L29" s="119"/>
    </row>
    <row r="30" spans="1:11" ht="15">
      <c r="A30" s="120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5">
      <c r="A31" s="105" t="s">
        <v>213</v>
      </c>
      <c r="K31" s="93"/>
    </row>
    <row r="32" ht="15.75" thickBot="1">
      <c r="K32" s="93"/>
    </row>
    <row r="33" spans="1:10" ht="47.25" thickBot="1">
      <c r="A33" s="369" t="s">
        <v>153</v>
      </c>
      <c r="B33" s="370"/>
      <c r="C33" s="121" t="s">
        <v>214</v>
      </c>
      <c r="D33" s="122" t="s">
        <v>215</v>
      </c>
      <c r="E33" s="107" t="s">
        <v>216</v>
      </c>
      <c r="F33" s="107" t="s">
        <v>8</v>
      </c>
      <c r="G33" s="122" t="s">
        <v>9</v>
      </c>
      <c r="H33" s="107" t="s">
        <v>10</v>
      </c>
      <c r="I33" s="123" t="s">
        <v>11</v>
      </c>
      <c r="J33" s="124" t="s">
        <v>12</v>
      </c>
    </row>
    <row r="34" spans="1:13" ht="15">
      <c r="A34" s="373" t="s">
        <v>18</v>
      </c>
      <c r="B34" s="374"/>
      <c r="C34" s="125">
        <v>0.33796234763499594</v>
      </c>
      <c r="D34" s="126">
        <v>0.379517763362333</v>
      </c>
      <c r="E34" s="126">
        <v>0.084347083884533</v>
      </c>
      <c r="F34" s="126">
        <v>0.219029712045571</v>
      </c>
      <c r="G34" s="126">
        <v>0.159302403301576</v>
      </c>
      <c r="H34" s="126">
        <v>0.195705013139296</v>
      </c>
      <c r="I34" s="126">
        <v>0.777051746262104</v>
      </c>
      <c r="J34" s="127">
        <v>0.0301896696970387</v>
      </c>
      <c r="L34" s="128"/>
      <c r="M34" s="129"/>
    </row>
    <row r="35" spans="1:13" ht="15">
      <c r="A35" s="363" t="s">
        <v>193</v>
      </c>
      <c r="B35" s="364"/>
      <c r="C35" s="130">
        <v>0</v>
      </c>
      <c r="D35" s="131" t="s">
        <v>50</v>
      </c>
      <c r="E35" s="113">
        <v>0.45105404726062315</v>
      </c>
      <c r="F35" s="113" t="s">
        <v>50</v>
      </c>
      <c r="G35" s="113" t="s">
        <v>50</v>
      </c>
      <c r="H35" s="113" t="s">
        <v>50</v>
      </c>
      <c r="I35" s="131" t="s">
        <v>50</v>
      </c>
      <c r="J35" s="132">
        <v>0.0563231113299096</v>
      </c>
      <c r="L35" s="128"/>
      <c r="M35" s="129"/>
    </row>
    <row r="36" spans="1:13" ht="15">
      <c r="A36" s="363" t="s">
        <v>194</v>
      </c>
      <c r="B36" s="364"/>
      <c r="C36" s="130">
        <v>0</v>
      </c>
      <c r="D36" s="131" t="s">
        <v>50</v>
      </c>
      <c r="E36" s="113">
        <v>0.2715750156245271</v>
      </c>
      <c r="F36" s="113">
        <v>0.8523840160910354</v>
      </c>
      <c r="G36" s="113">
        <v>0.14935796489865671</v>
      </c>
      <c r="H36" s="113" t="s">
        <v>50</v>
      </c>
      <c r="I36" s="131" t="s">
        <v>50</v>
      </c>
      <c r="J36" s="132">
        <v>0.09553739586734653</v>
      </c>
      <c r="L36" s="128"/>
      <c r="M36" s="129"/>
    </row>
    <row r="37" spans="1:13" ht="15.75" customHeight="1">
      <c r="A37" s="363" t="s">
        <v>210</v>
      </c>
      <c r="B37" s="364"/>
      <c r="C37" s="130">
        <v>0</v>
      </c>
      <c r="D37" s="131" t="s">
        <v>50</v>
      </c>
      <c r="E37" s="113">
        <v>0.33150739241071775</v>
      </c>
      <c r="F37" s="113" t="s">
        <v>50</v>
      </c>
      <c r="G37" s="113" t="s">
        <v>50</v>
      </c>
      <c r="H37" s="113">
        <v>0.6634156537813224</v>
      </c>
      <c r="I37" s="131">
        <v>0</v>
      </c>
      <c r="J37" s="132">
        <v>0.08058989882064653</v>
      </c>
      <c r="L37" s="128"/>
      <c r="M37" s="129"/>
    </row>
    <row r="38" spans="1:13" ht="15">
      <c r="A38" s="363" t="s">
        <v>196</v>
      </c>
      <c r="B38" s="364"/>
      <c r="C38" s="130">
        <v>0.26313468366000575</v>
      </c>
      <c r="D38" s="131">
        <v>0.3339250736861671</v>
      </c>
      <c r="E38" s="113">
        <v>0.22713973020868272</v>
      </c>
      <c r="F38" s="113" t="s">
        <v>50</v>
      </c>
      <c r="G38" s="113">
        <v>0.3366013653536453</v>
      </c>
      <c r="H38" s="113" t="s">
        <v>50</v>
      </c>
      <c r="I38" s="131" t="s">
        <v>50</v>
      </c>
      <c r="J38" s="132">
        <v>0.18844470393412338</v>
      </c>
      <c r="L38" s="128"/>
      <c r="M38" s="129"/>
    </row>
    <row r="39" spans="1:13" ht="15">
      <c r="A39" s="363" t="s">
        <v>197</v>
      </c>
      <c r="B39" s="364"/>
      <c r="C39" s="130">
        <v>0.6615704118932146</v>
      </c>
      <c r="D39" s="131">
        <v>0.6615704118932146</v>
      </c>
      <c r="E39" s="113">
        <v>0.0746550296158591</v>
      </c>
      <c r="F39" s="113">
        <v>0.3737509863274059</v>
      </c>
      <c r="G39" s="113">
        <v>0.28289565138305606</v>
      </c>
      <c r="H39" s="113">
        <v>0.42914344037677854</v>
      </c>
      <c r="I39" s="131">
        <v>0</v>
      </c>
      <c r="J39" s="132">
        <v>0.12608913871596178</v>
      </c>
      <c r="L39" s="128"/>
      <c r="M39" s="129"/>
    </row>
    <row r="40" spans="1:13" ht="15.75" customHeight="1">
      <c r="A40" s="363" t="s">
        <v>212</v>
      </c>
      <c r="B40" s="364"/>
      <c r="C40" s="130">
        <v>0.15554900562057877</v>
      </c>
      <c r="D40" s="131">
        <v>0.21353784477760715</v>
      </c>
      <c r="E40" s="113">
        <v>0.08901748832342597</v>
      </c>
      <c r="F40" s="113">
        <v>0.2789064982721159</v>
      </c>
      <c r="G40" s="113">
        <v>0.17695649799538996</v>
      </c>
      <c r="H40" s="113">
        <v>0.285833436797376</v>
      </c>
      <c r="I40" s="131">
        <v>0.8272351970646028</v>
      </c>
      <c r="J40" s="132">
        <v>0.07382589704835738</v>
      </c>
      <c r="L40" s="128"/>
      <c r="M40" s="129"/>
    </row>
    <row r="41" spans="1:13" ht="15">
      <c r="A41" s="363" t="s">
        <v>199</v>
      </c>
      <c r="B41" s="364"/>
      <c r="C41" s="130">
        <v>0</v>
      </c>
      <c r="D41" s="131" t="s">
        <v>50</v>
      </c>
      <c r="E41" s="113">
        <v>0.3287289581087426</v>
      </c>
      <c r="F41" s="113">
        <v>0.7474470078540288</v>
      </c>
      <c r="G41" s="113">
        <v>2.8574655392254016</v>
      </c>
      <c r="H41" s="113">
        <v>0.37811735353289727</v>
      </c>
      <c r="I41" s="131" t="s">
        <v>50</v>
      </c>
      <c r="J41" s="132">
        <v>0.06313645582296003</v>
      </c>
      <c r="L41" s="128"/>
      <c r="M41" s="129"/>
    </row>
    <row r="42" spans="1:13" ht="15">
      <c r="A42" s="363" t="s">
        <v>200</v>
      </c>
      <c r="B42" s="364"/>
      <c r="C42" s="130">
        <v>0</v>
      </c>
      <c r="D42" s="131" t="s">
        <v>50</v>
      </c>
      <c r="E42" s="113">
        <v>0</v>
      </c>
      <c r="F42" s="113" t="s">
        <v>50</v>
      </c>
      <c r="G42" s="113" t="s">
        <v>50</v>
      </c>
      <c r="H42" s="113">
        <v>0.46510681001843784</v>
      </c>
      <c r="I42" s="131">
        <v>0</v>
      </c>
      <c r="J42" s="132">
        <v>0.07406467544932281</v>
      </c>
      <c r="L42" s="128"/>
      <c r="M42" s="129"/>
    </row>
    <row r="43" spans="1:13" ht="15.75" thickBot="1">
      <c r="A43" s="365" t="s">
        <v>201</v>
      </c>
      <c r="B43" s="366"/>
      <c r="C43" s="133">
        <v>0</v>
      </c>
      <c r="D43" s="134" t="s">
        <v>50</v>
      </c>
      <c r="E43" s="116" t="s">
        <v>50</v>
      </c>
      <c r="F43" s="116" t="s">
        <v>50</v>
      </c>
      <c r="G43" s="116" t="s">
        <v>50</v>
      </c>
      <c r="H43" s="116" t="s">
        <v>50</v>
      </c>
      <c r="I43" s="134" t="s">
        <v>50</v>
      </c>
      <c r="J43" s="135">
        <v>0.056953830969623975</v>
      </c>
      <c r="L43" s="128"/>
      <c r="M43" s="129"/>
    </row>
    <row r="45" spans="1:13" ht="12.75" customHeight="1">
      <c r="A45" s="367" t="s">
        <v>217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</row>
    <row r="46" spans="1:13" ht="15" thickBot="1">
      <c r="A46" s="368"/>
      <c r="B46" s="368"/>
      <c r="C46" s="368"/>
      <c r="D46" s="368"/>
      <c r="E46" s="368"/>
      <c r="F46" s="368"/>
      <c r="G46" s="368"/>
      <c r="H46" s="368"/>
      <c r="I46" s="368"/>
      <c r="J46" s="367"/>
      <c r="K46" s="367"/>
      <c r="L46" s="367"/>
      <c r="M46" s="367"/>
    </row>
    <row r="47" spans="1:13" ht="31.5" thickBot="1">
      <c r="A47" s="369" t="s">
        <v>153</v>
      </c>
      <c r="B47" s="370"/>
      <c r="C47" s="136" t="s">
        <v>14</v>
      </c>
      <c r="D47" s="137" t="s">
        <v>13</v>
      </c>
      <c r="E47" s="138" t="s">
        <v>218</v>
      </c>
      <c r="F47" s="138" t="s">
        <v>138</v>
      </c>
      <c r="G47" s="121" t="s">
        <v>139</v>
      </c>
      <c r="H47" s="121" t="s">
        <v>140</v>
      </c>
      <c r="I47" s="139" t="s">
        <v>219</v>
      </c>
      <c r="J47" s="140"/>
      <c r="K47" s="141"/>
      <c r="L47" s="141"/>
      <c r="M47" s="141"/>
    </row>
    <row r="48" spans="1:10" ht="15">
      <c r="A48" s="371" t="s">
        <v>18</v>
      </c>
      <c r="B48" s="372"/>
      <c r="C48" s="142">
        <v>0.052933101821570204</v>
      </c>
      <c r="D48" s="143">
        <v>0.24523478638826776</v>
      </c>
      <c r="E48" s="143">
        <v>0.09172341590354773</v>
      </c>
      <c r="F48" s="143">
        <v>0.1968397320084114</v>
      </c>
      <c r="G48" s="131">
        <v>0.14645897055759777</v>
      </c>
      <c r="H48" s="110">
        <v>0.13084747787995255</v>
      </c>
      <c r="I48" s="144">
        <v>0.13524594653905314</v>
      </c>
      <c r="J48" s="110"/>
    </row>
    <row r="49" spans="1:10" ht="12.75" customHeight="1">
      <c r="A49" s="363" t="s">
        <v>193</v>
      </c>
      <c r="B49" s="364"/>
      <c r="C49" s="112" t="s">
        <v>50</v>
      </c>
      <c r="D49" s="113" t="s">
        <v>50</v>
      </c>
      <c r="E49" s="131"/>
      <c r="F49" s="113" t="s">
        <v>50</v>
      </c>
      <c r="G49" s="131"/>
      <c r="H49" s="113"/>
      <c r="I49" s="132" t="s">
        <v>50</v>
      </c>
      <c r="J49" s="110"/>
    </row>
    <row r="50" spans="1:10" ht="15">
      <c r="A50" s="363" t="s">
        <v>194</v>
      </c>
      <c r="B50" s="364"/>
      <c r="C50" s="112">
        <v>0</v>
      </c>
      <c r="D50" s="113" t="s">
        <v>50</v>
      </c>
      <c r="E50" s="131"/>
      <c r="F50" s="113" t="s">
        <v>50</v>
      </c>
      <c r="G50" s="131"/>
      <c r="H50" s="113"/>
      <c r="I50" s="132" t="s">
        <v>50</v>
      </c>
      <c r="J50" s="110"/>
    </row>
    <row r="51" spans="1:10" ht="15.75" customHeight="1">
      <c r="A51" s="363" t="s">
        <v>210</v>
      </c>
      <c r="B51" s="364"/>
      <c r="C51" s="112">
        <v>0.22223411157989437</v>
      </c>
      <c r="D51" s="113">
        <v>0.6821993368936344</v>
      </c>
      <c r="E51" s="131"/>
      <c r="F51" s="113" t="s">
        <v>50</v>
      </c>
      <c r="G51" s="131"/>
      <c r="H51" s="113"/>
      <c r="I51" s="132" t="s">
        <v>50</v>
      </c>
      <c r="J51" s="110"/>
    </row>
    <row r="52" spans="1:10" ht="15.75" customHeight="1">
      <c r="A52" s="363" t="s">
        <v>196</v>
      </c>
      <c r="B52" s="364"/>
      <c r="C52" s="112">
        <v>0.9293427252944177</v>
      </c>
      <c r="D52" s="113">
        <v>0.2887167715907669</v>
      </c>
      <c r="E52" s="131"/>
      <c r="F52" s="113" t="s">
        <v>50</v>
      </c>
      <c r="G52" s="131"/>
      <c r="H52" s="113"/>
      <c r="I52" s="132">
        <v>0.13193756188451206</v>
      </c>
      <c r="J52" s="110"/>
    </row>
    <row r="53" spans="1:10" ht="15.75" customHeight="1">
      <c r="A53" s="363" t="s">
        <v>197</v>
      </c>
      <c r="B53" s="364"/>
      <c r="C53" s="112">
        <v>0.2908286415455242</v>
      </c>
      <c r="D53" s="113">
        <v>0.42645938933798816</v>
      </c>
      <c r="E53" s="131"/>
      <c r="F53" s="113" t="s">
        <v>50</v>
      </c>
      <c r="G53" s="131"/>
      <c r="H53" s="113"/>
      <c r="I53" s="132">
        <v>0.2760675669032073</v>
      </c>
      <c r="J53" s="110"/>
    </row>
    <row r="54" spans="1:10" ht="15.75" customHeight="1">
      <c r="A54" s="363" t="s">
        <v>212</v>
      </c>
      <c r="B54" s="364"/>
      <c r="C54" s="112">
        <v>0.08974495420740562</v>
      </c>
      <c r="D54" s="113">
        <v>0.36389431606033246</v>
      </c>
      <c r="E54" s="131"/>
      <c r="F54" s="113" t="s">
        <v>50</v>
      </c>
      <c r="G54" s="131" t="s">
        <v>50</v>
      </c>
      <c r="H54" s="113" t="s">
        <v>50</v>
      </c>
      <c r="I54" s="132">
        <v>0.40154286813877166</v>
      </c>
      <c r="J54" s="110"/>
    </row>
    <row r="55" spans="1:10" ht="15">
      <c r="A55" s="363" t="s">
        <v>199</v>
      </c>
      <c r="B55" s="364"/>
      <c r="C55" s="112">
        <v>0.07406854400870184</v>
      </c>
      <c r="D55" s="113" t="s">
        <v>50</v>
      </c>
      <c r="E55" s="131">
        <v>0.09300202567158894</v>
      </c>
      <c r="F55" s="113">
        <v>0.21148784483570882</v>
      </c>
      <c r="G55" s="131">
        <v>0.14645897055759777</v>
      </c>
      <c r="H55" s="113">
        <v>0.13084747787995255</v>
      </c>
      <c r="I55" s="132">
        <v>0.12677637457132002</v>
      </c>
      <c r="J55" s="110"/>
    </row>
    <row r="56" spans="1:10" ht="15">
      <c r="A56" s="363" t="s">
        <v>200</v>
      </c>
      <c r="B56" s="364"/>
      <c r="C56" s="112">
        <v>0.1416418440545688</v>
      </c>
      <c r="D56" s="113" t="s">
        <v>50</v>
      </c>
      <c r="E56" s="131">
        <v>0.705016198511642</v>
      </c>
      <c r="F56" s="113">
        <v>0.705016198511642</v>
      </c>
      <c r="G56" s="131" t="s">
        <v>50</v>
      </c>
      <c r="H56" s="113" t="s">
        <v>50</v>
      </c>
      <c r="I56" s="132" t="s">
        <v>50</v>
      </c>
      <c r="J56" s="110"/>
    </row>
    <row r="57" spans="1:10" ht="15.75" thickBot="1">
      <c r="A57" s="365" t="s">
        <v>201</v>
      </c>
      <c r="B57" s="366"/>
      <c r="C57" s="115">
        <v>0.11555471381669985</v>
      </c>
      <c r="D57" s="116" t="s">
        <v>50</v>
      </c>
      <c r="E57" s="134">
        <v>0.1699247984285712</v>
      </c>
      <c r="F57" s="116">
        <v>0.1699247984285712</v>
      </c>
      <c r="G57" s="134" t="s">
        <v>50</v>
      </c>
      <c r="H57" s="116" t="s">
        <v>50</v>
      </c>
      <c r="I57" s="135" t="s">
        <v>50</v>
      </c>
      <c r="J57" s="110"/>
    </row>
    <row r="58" ht="15">
      <c r="K58" s="94" t="s">
        <v>50</v>
      </c>
    </row>
    <row r="59" ht="15">
      <c r="A59" s="145" t="s">
        <v>220</v>
      </c>
    </row>
    <row r="60" ht="15">
      <c r="A60" s="146" t="s">
        <v>125</v>
      </c>
    </row>
  </sheetData>
  <sheetProtection/>
  <mergeCells count="45"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M46"/>
    <mergeCell ref="A47:B47"/>
    <mergeCell ref="A48:B48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140625" style="69" customWidth="1"/>
    <col min="2" max="11" width="14.57421875" style="69" customWidth="1"/>
    <col min="12" max="12" width="0.13671875" style="69" customWidth="1"/>
    <col min="13" max="16384" width="9.140625" style="69" customWidth="1"/>
  </cols>
  <sheetData>
    <row r="1" spans="1:11" ht="15">
      <c r="A1" s="378" t="s">
        <v>151</v>
      </c>
      <c r="B1" s="378"/>
      <c r="C1" s="378"/>
      <c r="D1" s="378"/>
      <c r="E1" s="378"/>
      <c r="F1" s="378"/>
      <c r="G1" s="378"/>
      <c r="H1" s="378"/>
      <c r="I1" s="68"/>
      <c r="J1" s="68"/>
      <c r="K1" s="68"/>
    </row>
    <row r="2" spans="1:11" ht="12.75">
      <c r="A2" s="70"/>
      <c r="B2" s="71"/>
      <c r="C2" s="71"/>
      <c r="D2" s="68"/>
      <c r="E2" s="68"/>
      <c r="F2" s="68"/>
      <c r="G2" s="68"/>
      <c r="H2" s="68"/>
      <c r="I2" s="68"/>
      <c r="J2" s="68"/>
      <c r="K2" s="68"/>
    </row>
    <row r="3" spans="1:11" ht="12.75">
      <c r="A3" s="70" t="s">
        <v>152</v>
      </c>
      <c r="B3" s="71"/>
      <c r="C3" s="71"/>
      <c r="D3" s="68"/>
      <c r="E3" s="68"/>
      <c r="F3" s="68"/>
      <c r="G3" s="68"/>
      <c r="H3" s="68"/>
      <c r="I3" s="68"/>
      <c r="J3" s="68"/>
      <c r="K3" s="68"/>
    </row>
    <row r="4" spans="1:11" ht="26.25">
      <c r="A4" s="72" t="s">
        <v>153</v>
      </c>
      <c r="B4" s="72" t="s">
        <v>154</v>
      </c>
      <c r="C4" s="72" t="s">
        <v>155</v>
      </c>
      <c r="D4" s="72" t="s">
        <v>156</v>
      </c>
      <c r="E4" s="72" t="s">
        <v>157</v>
      </c>
      <c r="F4" s="72" t="s">
        <v>158</v>
      </c>
      <c r="G4" s="72" t="s">
        <v>159</v>
      </c>
      <c r="H4" s="72" t="s">
        <v>160</v>
      </c>
      <c r="I4" s="72" t="s">
        <v>161</v>
      </c>
      <c r="J4" s="72" t="s">
        <v>162</v>
      </c>
      <c r="K4" s="72" t="s">
        <v>163</v>
      </c>
    </row>
    <row r="5" spans="1:11" ht="12.75">
      <c r="A5" s="73" t="s">
        <v>164</v>
      </c>
      <c r="B5" s="74">
        <v>31.372516591045702</v>
      </c>
      <c r="C5" s="74"/>
      <c r="D5" s="74"/>
      <c r="E5" s="74"/>
      <c r="F5" s="74"/>
      <c r="G5" s="74"/>
      <c r="H5" s="74">
        <v>70.9488746157806</v>
      </c>
      <c r="I5" s="74"/>
      <c r="J5" s="74"/>
      <c r="K5" s="74"/>
    </row>
    <row r="6" spans="1:11" ht="12.75">
      <c r="A6" s="75" t="s">
        <v>165</v>
      </c>
      <c r="B6" s="76">
        <v>5.081219944683</v>
      </c>
      <c r="C6" s="76">
        <v>7.83531875916659</v>
      </c>
      <c r="D6" s="76"/>
      <c r="E6" s="76"/>
      <c r="F6" s="76">
        <v>4.37561846709587</v>
      </c>
      <c r="G6" s="76"/>
      <c r="H6" s="76">
        <v>7.39950143929424</v>
      </c>
      <c r="I6" s="76">
        <v>55.7404852703867</v>
      </c>
      <c r="J6" s="76"/>
      <c r="K6" s="76"/>
    </row>
    <row r="7" spans="1:11" ht="12.75">
      <c r="A7" s="75" t="s">
        <v>166</v>
      </c>
      <c r="B7" s="76">
        <v>6.84501332430624</v>
      </c>
      <c r="C7" s="76">
        <v>5.24886138761575</v>
      </c>
      <c r="D7" s="76"/>
      <c r="E7" s="76"/>
      <c r="F7" s="76">
        <v>9.69361324887927</v>
      </c>
      <c r="G7" s="76"/>
      <c r="H7" s="76">
        <v>3.10112994616032</v>
      </c>
      <c r="I7" s="76">
        <v>10.269634090342599</v>
      </c>
      <c r="J7" s="76"/>
      <c r="K7" s="76"/>
    </row>
    <row r="8" spans="1:11" ht="12.75">
      <c r="A8" s="75" t="s">
        <v>167</v>
      </c>
      <c r="B8" s="76">
        <v>4.58311035065574</v>
      </c>
      <c r="C8" s="76">
        <v>5.8640156280896205</v>
      </c>
      <c r="D8" s="76"/>
      <c r="E8" s="76">
        <v>120.19433942939399</v>
      </c>
      <c r="F8" s="76">
        <v>22.832685150912</v>
      </c>
      <c r="G8" s="77"/>
      <c r="H8" s="76">
        <v>3.25500515181317</v>
      </c>
      <c r="I8" s="76">
        <v>10.554101869967</v>
      </c>
      <c r="J8" s="76">
        <v>2.15439303977523</v>
      </c>
      <c r="K8" s="76"/>
    </row>
    <row r="9" spans="1:11" ht="12.75">
      <c r="A9" s="75" t="s">
        <v>168</v>
      </c>
      <c r="B9" s="76">
        <v>4.46346137389493</v>
      </c>
      <c r="C9" s="76">
        <v>2.73789676286903</v>
      </c>
      <c r="D9" s="76">
        <v>6.70219672566035</v>
      </c>
      <c r="E9" s="76">
        <v>71.8572908008559</v>
      </c>
      <c r="F9" s="76">
        <v>3.64521646627901</v>
      </c>
      <c r="G9" s="77"/>
      <c r="H9" s="76">
        <v>3.07545198366234</v>
      </c>
      <c r="I9" s="76">
        <v>10.3106198965858</v>
      </c>
      <c r="J9" s="76">
        <v>5.26401236117209</v>
      </c>
      <c r="K9" s="76">
        <v>8.526948471768089</v>
      </c>
    </row>
    <row r="10" spans="1:11" ht="12.75">
      <c r="A10" s="75" t="s">
        <v>169</v>
      </c>
      <c r="B10" s="76">
        <v>4.5996601466987395</v>
      </c>
      <c r="C10" s="76"/>
      <c r="D10" s="76">
        <v>6.16096974958998</v>
      </c>
      <c r="E10" s="76">
        <v>58.724818609137294</v>
      </c>
      <c r="F10" s="76">
        <v>2.79679289522987</v>
      </c>
      <c r="G10" s="76">
        <v>2.7</v>
      </c>
      <c r="H10" s="76">
        <v>10.6195422357598</v>
      </c>
      <c r="I10" s="76"/>
      <c r="J10" s="76"/>
      <c r="K10" s="76">
        <v>7.01685240034632</v>
      </c>
    </row>
    <row r="11" spans="1:11" ht="12.75">
      <c r="A11" s="75" t="s">
        <v>170</v>
      </c>
      <c r="B11" s="76">
        <v>2.41713476017972</v>
      </c>
      <c r="C11" s="76"/>
      <c r="D11" s="76">
        <v>7.07260796864783</v>
      </c>
      <c r="E11" s="76">
        <v>67.1523490595061</v>
      </c>
      <c r="F11" s="76">
        <v>3.91060787737099</v>
      </c>
      <c r="G11" s="76"/>
      <c r="H11" s="76"/>
      <c r="I11" s="76"/>
      <c r="J11" s="76"/>
      <c r="K11" s="76">
        <v>3.4021917314206997</v>
      </c>
    </row>
    <row r="12" spans="1:11" ht="12.75">
      <c r="A12" s="75" t="s">
        <v>171</v>
      </c>
      <c r="B12" s="76">
        <v>9.690714549171139</v>
      </c>
      <c r="C12" s="76">
        <v>3.03057988765774</v>
      </c>
      <c r="D12" s="76"/>
      <c r="E12" s="76"/>
      <c r="F12" s="76">
        <v>14.1178533335376</v>
      </c>
      <c r="G12" s="76"/>
      <c r="H12" s="76">
        <v>5.21942201397588</v>
      </c>
      <c r="I12" s="76">
        <v>11.1862530481787</v>
      </c>
      <c r="J12" s="76"/>
      <c r="K12" s="76"/>
    </row>
    <row r="13" spans="1:11" ht="12.75">
      <c r="A13" s="75" t="s">
        <v>172</v>
      </c>
      <c r="B13" s="76">
        <v>2.3324430715365203</v>
      </c>
      <c r="C13" s="76"/>
      <c r="D13" s="76">
        <v>2.5844017158207</v>
      </c>
      <c r="E13" s="76">
        <v>76.14060942393131</v>
      </c>
      <c r="F13" s="76">
        <v>3.8427774283956397</v>
      </c>
      <c r="G13" s="76"/>
      <c r="H13" s="76"/>
      <c r="I13" s="76"/>
      <c r="J13" s="76"/>
      <c r="K13" s="76">
        <v>9.88875839345784</v>
      </c>
    </row>
    <row r="14" spans="1:11" ht="12.75">
      <c r="A14" s="78" t="s">
        <v>18</v>
      </c>
      <c r="B14" s="79">
        <v>2.39751945362103</v>
      </c>
      <c r="C14" s="79">
        <v>3.00735779240981</v>
      </c>
      <c r="D14" s="79">
        <v>5.09115344263404</v>
      </c>
      <c r="E14" s="79">
        <v>26.6276068354456</v>
      </c>
      <c r="F14" s="79">
        <v>2.16775746698799</v>
      </c>
      <c r="G14" s="79">
        <v>2.9</v>
      </c>
      <c r="H14" s="79">
        <v>1.6762985570262199</v>
      </c>
      <c r="I14" s="79">
        <v>6.99421367081841</v>
      </c>
      <c r="J14" s="79">
        <v>2.55461839054407</v>
      </c>
      <c r="K14" s="80">
        <v>9.88875839345784</v>
      </c>
    </row>
    <row r="15" spans="1:1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.75">
      <c r="A16" s="81" t="s">
        <v>173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39">
      <c r="A17" s="72" t="s">
        <v>153</v>
      </c>
      <c r="B17" s="72" t="s">
        <v>174</v>
      </c>
      <c r="C17" s="72" t="s">
        <v>175</v>
      </c>
      <c r="D17" s="72" t="s">
        <v>176</v>
      </c>
      <c r="E17" s="72" t="s">
        <v>177</v>
      </c>
      <c r="F17" s="72" t="s">
        <v>178</v>
      </c>
      <c r="G17" s="72" t="s">
        <v>179</v>
      </c>
      <c r="H17" s="72" t="s">
        <v>180</v>
      </c>
      <c r="I17" s="68"/>
      <c r="J17" s="68"/>
      <c r="K17" s="68"/>
    </row>
    <row r="18" spans="1:11" ht="12.75">
      <c r="A18" s="73" t="s">
        <v>164</v>
      </c>
      <c r="B18" s="74"/>
      <c r="C18" s="74">
        <v>34.6427903349496</v>
      </c>
      <c r="D18" s="82"/>
      <c r="E18" s="74"/>
      <c r="F18" s="74"/>
      <c r="G18" s="74"/>
      <c r="H18" s="74">
        <v>9.896655817056251</v>
      </c>
      <c r="I18" s="68"/>
      <c r="J18" s="68"/>
      <c r="K18" s="68"/>
    </row>
    <row r="19" spans="1:11" ht="12.75">
      <c r="A19" s="75" t="s">
        <v>165</v>
      </c>
      <c r="B19" s="76"/>
      <c r="C19" s="76">
        <v>61.7546501934386</v>
      </c>
      <c r="D19" s="83">
        <v>22.4929199041464</v>
      </c>
      <c r="E19" s="76">
        <v>42.0833185145699</v>
      </c>
      <c r="F19" s="76"/>
      <c r="G19" s="76"/>
      <c r="H19" s="76">
        <v>14.632552816950001</v>
      </c>
      <c r="I19" s="68"/>
      <c r="J19" s="68"/>
      <c r="K19" s="68"/>
    </row>
    <row r="20" spans="1:11" ht="12.75">
      <c r="A20" s="75" t="s">
        <v>166</v>
      </c>
      <c r="B20" s="76"/>
      <c r="C20" s="76">
        <v>11.6723041674067</v>
      </c>
      <c r="D20" s="84"/>
      <c r="E20" s="76">
        <v>21.3133032533153</v>
      </c>
      <c r="F20" s="76"/>
      <c r="G20" s="76"/>
      <c r="H20" s="76">
        <v>9.94575330929193</v>
      </c>
      <c r="I20" s="68"/>
      <c r="J20" s="68"/>
      <c r="K20" s="68"/>
    </row>
    <row r="21" spans="1:11" ht="12.75">
      <c r="A21" s="75" t="s">
        <v>167</v>
      </c>
      <c r="B21" s="76">
        <v>4.8402236028054695</v>
      </c>
      <c r="C21" s="76">
        <v>8.00239303541048</v>
      </c>
      <c r="D21" s="84">
        <v>17.0842349907691</v>
      </c>
      <c r="E21" s="76">
        <v>8.132682465455671</v>
      </c>
      <c r="F21" s="76">
        <v>14.682369005583901</v>
      </c>
      <c r="G21" s="77"/>
      <c r="H21" s="76">
        <v>13.669679901439999</v>
      </c>
      <c r="I21" s="68"/>
      <c r="J21" s="68"/>
      <c r="K21" s="68"/>
    </row>
    <row r="22" spans="1:11" ht="12.75">
      <c r="A22" s="75" t="s">
        <v>168</v>
      </c>
      <c r="B22" s="76">
        <v>10.5759174288331</v>
      </c>
      <c r="C22" s="76">
        <v>27.0456902007821</v>
      </c>
      <c r="D22" s="84">
        <v>6.95820645153212</v>
      </c>
      <c r="E22" s="76">
        <v>5.84810799466206</v>
      </c>
      <c r="F22" s="76">
        <v>19.7477466002656</v>
      </c>
      <c r="G22" s="76">
        <v>10.7580424101635</v>
      </c>
      <c r="H22" s="76">
        <v>12.791645226977199</v>
      </c>
      <c r="I22" s="68"/>
      <c r="J22" s="68"/>
      <c r="K22" s="68"/>
    </row>
    <row r="23" spans="1:11" ht="12.75">
      <c r="A23" s="75" t="s">
        <v>169</v>
      </c>
      <c r="B23" s="76"/>
      <c r="C23" s="76">
        <v>19.7336740869886</v>
      </c>
      <c r="D23" s="83">
        <v>5.20891884402179</v>
      </c>
      <c r="E23" s="76"/>
      <c r="F23" s="76">
        <v>52.4727670811138</v>
      </c>
      <c r="G23" s="76"/>
      <c r="H23" s="76">
        <v>16.9705506427875</v>
      </c>
      <c r="I23" s="68"/>
      <c r="J23" s="68"/>
      <c r="K23" s="68"/>
    </row>
    <row r="24" spans="1:11" ht="12.75">
      <c r="A24" s="75" t="s">
        <v>170</v>
      </c>
      <c r="B24" s="76"/>
      <c r="C24" s="76"/>
      <c r="D24" s="84"/>
      <c r="E24" s="76"/>
      <c r="F24" s="76"/>
      <c r="G24" s="76"/>
      <c r="H24" s="76">
        <v>9.3078413786467</v>
      </c>
      <c r="I24" s="68"/>
      <c r="J24" s="68"/>
      <c r="K24" s="68"/>
    </row>
    <row r="25" spans="1:11" ht="12.75">
      <c r="A25" s="75" t="s">
        <v>171</v>
      </c>
      <c r="B25" s="76"/>
      <c r="C25" s="76">
        <v>8.5893626274304</v>
      </c>
      <c r="D25" s="84"/>
      <c r="E25" s="76"/>
      <c r="F25" s="76"/>
      <c r="G25" s="76"/>
      <c r="H25" s="76">
        <v>14.458090003392602</v>
      </c>
      <c r="I25" s="68"/>
      <c r="J25" s="68"/>
      <c r="K25" s="68"/>
    </row>
    <row r="26" spans="1:11" ht="12.75">
      <c r="A26" s="75" t="s">
        <v>172</v>
      </c>
      <c r="B26" s="76"/>
      <c r="C26" s="76"/>
      <c r="D26" s="84"/>
      <c r="E26" s="76"/>
      <c r="F26" s="76"/>
      <c r="G26" s="76"/>
      <c r="H26" s="76">
        <v>17.989748018908998</v>
      </c>
      <c r="I26" s="68"/>
      <c r="J26" s="68"/>
      <c r="K26" s="68"/>
    </row>
    <row r="27" spans="1:11" ht="12.75">
      <c r="A27" s="85" t="s">
        <v>18</v>
      </c>
      <c r="B27" s="79">
        <v>9.47489244729171</v>
      </c>
      <c r="C27" s="79">
        <v>9.84396077278497</v>
      </c>
      <c r="D27" s="86">
        <v>5.79769883064431</v>
      </c>
      <c r="E27" s="79">
        <v>10.5082249473584</v>
      </c>
      <c r="F27" s="79">
        <v>35.0213065036431</v>
      </c>
      <c r="G27" s="80">
        <v>16.8</v>
      </c>
      <c r="H27" s="79">
        <v>7.298158249938259</v>
      </c>
      <c r="I27" s="68"/>
      <c r="J27" s="68"/>
      <c r="K27" s="68"/>
    </row>
    <row r="28" spans="1:11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2.75">
      <c r="A29" s="81" t="s">
        <v>181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26.25">
      <c r="A30" s="87" t="s">
        <v>153</v>
      </c>
      <c r="B30" s="87" t="s">
        <v>182</v>
      </c>
      <c r="C30" s="88" t="s">
        <v>183</v>
      </c>
      <c r="D30" s="87" t="s">
        <v>184</v>
      </c>
      <c r="E30" s="87" t="s">
        <v>185</v>
      </c>
      <c r="F30" s="87" t="s">
        <v>186</v>
      </c>
      <c r="G30" s="87" t="s">
        <v>187</v>
      </c>
      <c r="H30" s="87" t="s">
        <v>188</v>
      </c>
      <c r="I30" s="87" t="s">
        <v>189</v>
      </c>
      <c r="J30" s="87" t="s">
        <v>190</v>
      </c>
      <c r="K30" s="68"/>
    </row>
    <row r="31" spans="1:11" ht="12.75">
      <c r="A31" s="73" t="s">
        <v>164</v>
      </c>
      <c r="B31" s="89"/>
      <c r="C31" s="90"/>
      <c r="D31" s="90"/>
      <c r="E31" s="90"/>
      <c r="F31" s="90"/>
      <c r="G31" s="90"/>
      <c r="H31" s="90"/>
      <c r="I31" s="90"/>
      <c r="J31" s="90"/>
      <c r="K31" s="68"/>
    </row>
    <row r="32" spans="1:11" ht="12.75">
      <c r="A32" s="75" t="s">
        <v>165</v>
      </c>
      <c r="B32" s="89"/>
      <c r="C32" s="89"/>
      <c r="D32" s="89"/>
      <c r="E32" s="89"/>
      <c r="F32" s="89"/>
      <c r="G32" s="89"/>
      <c r="H32" s="76">
        <v>10.247009140860799</v>
      </c>
      <c r="I32" s="76">
        <v>2.2610597964402</v>
      </c>
      <c r="J32" s="89"/>
      <c r="K32" s="68"/>
    </row>
    <row r="33" spans="1:11" ht="12.75">
      <c r="A33" s="75" t="s">
        <v>166</v>
      </c>
      <c r="B33" s="89"/>
      <c r="C33" s="76">
        <v>21.208383653864</v>
      </c>
      <c r="D33" s="89"/>
      <c r="E33" s="89"/>
      <c r="F33" s="89"/>
      <c r="G33" s="89"/>
      <c r="H33" s="76">
        <v>6.4395586980358495</v>
      </c>
      <c r="I33" s="76">
        <v>6.432294167943529</v>
      </c>
      <c r="J33" s="89"/>
      <c r="K33" s="68"/>
    </row>
    <row r="34" spans="1:11" ht="12.75">
      <c r="A34" s="75" t="s">
        <v>167</v>
      </c>
      <c r="B34" s="89"/>
      <c r="C34" s="76">
        <v>9.62827828777153</v>
      </c>
      <c r="D34" s="89"/>
      <c r="E34" s="89"/>
      <c r="F34" s="89"/>
      <c r="G34" s="76">
        <v>7.37516493859145</v>
      </c>
      <c r="H34" s="76">
        <v>4.22115964875095</v>
      </c>
      <c r="I34" s="76">
        <v>6.13604017789946</v>
      </c>
      <c r="J34" s="89"/>
      <c r="K34" s="68"/>
    </row>
    <row r="35" spans="1:11" ht="12.75">
      <c r="A35" s="75" t="s">
        <v>168</v>
      </c>
      <c r="B35" s="76">
        <v>5.6786389677519</v>
      </c>
      <c r="C35" s="76">
        <v>14.599513150972502</v>
      </c>
      <c r="D35" s="89"/>
      <c r="E35" s="89"/>
      <c r="F35" s="89"/>
      <c r="G35" s="76">
        <v>2.4528560201786402</v>
      </c>
      <c r="H35" s="89"/>
      <c r="I35" s="89"/>
      <c r="J35" s="76">
        <v>2.6025398019505803</v>
      </c>
      <c r="K35" s="68"/>
    </row>
    <row r="36" spans="1:11" ht="12.75">
      <c r="A36" s="75" t="s">
        <v>169</v>
      </c>
      <c r="B36" s="76">
        <v>3.38045805213276</v>
      </c>
      <c r="C36" s="89"/>
      <c r="D36" s="76">
        <v>14.024573093099399</v>
      </c>
      <c r="E36" s="76">
        <v>16.350669345243197</v>
      </c>
      <c r="F36" s="76">
        <v>6.03986738890642</v>
      </c>
      <c r="G36" s="76">
        <v>7.7985066737033994</v>
      </c>
      <c r="H36" s="89"/>
      <c r="I36" s="89"/>
      <c r="J36" s="76">
        <v>1.69926923647107</v>
      </c>
      <c r="K36" s="68"/>
    </row>
    <row r="37" spans="1:11" ht="12.75">
      <c r="A37" s="75" t="s">
        <v>170</v>
      </c>
      <c r="B37" s="76">
        <v>4.52975412816517</v>
      </c>
      <c r="C37" s="89"/>
      <c r="D37" s="89"/>
      <c r="E37" s="89"/>
      <c r="F37" s="76">
        <v>6.666058613376551</v>
      </c>
      <c r="G37" s="89"/>
      <c r="H37" s="89"/>
      <c r="I37" s="89"/>
      <c r="J37" s="89"/>
      <c r="K37" s="68"/>
    </row>
    <row r="38" spans="1:11" ht="12.75">
      <c r="A38" s="75" t="s">
        <v>171</v>
      </c>
      <c r="B38" s="76">
        <v>11.349639191121</v>
      </c>
      <c r="C38" s="76">
        <v>8.73205516636461</v>
      </c>
      <c r="D38" s="89"/>
      <c r="E38" s="89"/>
      <c r="F38" s="89"/>
      <c r="G38" s="89"/>
      <c r="H38" s="89"/>
      <c r="I38" s="89"/>
      <c r="J38" s="89"/>
      <c r="K38" s="68"/>
    </row>
    <row r="39" spans="1:11" ht="12.75">
      <c r="A39" s="75" t="s">
        <v>172</v>
      </c>
      <c r="B39" s="76">
        <v>23.8650892951479</v>
      </c>
      <c r="C39" s="89"/>
      <c r="D39" s="76">
        <v>9.0359676607205</v>
      </c>
      <c r="E39" s="89"/>
      <c r="F39" s="89"/>
      <c r="G39" s="89"/>
      <c r="H39" s="89"/>
      <c r="I39" s="89"/>
      <c r="J39" s="89"/>
      <c r="K39" s="68"/>
    </row>
    <row r="40" spans="1:11" ht="12.75">
      <c r="A40" s="85" t="s">
        <v>18</v>
      </c>
      <c r="B40" s="79">
        <v>3.34255023808113</v>
      </c>
      <c r="C40" s="79">
        <v>15.9059857501159</v>
      </c>
      <c r="D40" s="79">
        <v>11.9938677971709</v>
      </c>
      <c r="E40" s="79">
        <v>16.350669345243197</v>
      </c>
      <c r="F40" s="79">
        <v>5.64668254034419</v>
      </c>
      <c r="G40" s="79">
        <v>2.5438176068756704</v>
      </c>
      <c r="H40" s="79">
        <v>4.25425597776537</v>
      </c>
      <c r="I40" s="79">
        <v>5.11768180254814</v>
      </c>
      <c r="J40" s="79">
        <v>2.3205236359373003</v>
      </c>
      <c r="K40" s="68"/>
    </row>
    <row r="41" spans="1:11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149" customWidth="1"/>
    <col min="2" max="2" width="14.7109375" style="149" customWidth="1"/>
    <col min="3" max="3" width="14.8515625" style="149" customWidth="1"/>
    <col min="4" max="4" width="15.7109375" style="149" customWidth="1"/>
    <col min="5" max="5" width="17.00390625" style="149" customWidth="1"/>
    <col min="6" max="6" width="16.57421875" style="149" customWidth="1"/>
    <col min="7" max="7" width="15.140625" style="149" customWidth="1"/>
    <col min="8" max="8" width="13.00390625" style="149" customWidth="1"/>
    <col min="9" max="9" width="16.57421875" style="149" customWidth="1"/>
    <col min="10" max="10" width="14.57421875" style="149" customWidth="1"/>
    <col min="11" max="11" width="16.00390625" style="149" customWidth="1"/>
    <col min="12" max="12" width="13.00390625" style="149" customWidth="1"/>
    <col min="13" max="13" width="13.28125" style="149" customWidth="1"/>
    <col min="14" max="28" width="24.28125" style="149" customWidth="1"/>
    <col min="29" max="16384" width="9.140625" style="149" customWidth="1"/>
  </cols>
  <sheetData>
    <row r="1" spans="1:28" ht="0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36.75" customHeight="1">
      <c r="A2" s="381" t="s">
        <v>223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28" ht="13.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ht="16.5" customHeight="1">
      <c r="A4" s="382" t="s">
        <v>224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</row>
    <row r="5" spans="1:28" ht="16.5" customHeight="1">
      <c r="A5" s="151" t="s">
        <v>225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</row>
    <row r="6" spans="1:28" ht="38.25" customHeight="1">
      <c r="A6" s="152" t="s">
        <v>226</v>
      </c>
      <c r="B6" s="152" t="s">
        <v>131</v>
      </c>
      <c r="C6" s="152" t="s">
        <v>134</v>
      </c>
      <c r="D6" s="152" t="s">
        <v>227</v>
      </c>
      <c r="E6" s="152" t="s">
        <v>228</v>
      </c>
      <c r="F6" s="152" t="s">
        <v>204</v>
      </c>
      <c r="G6" s="152" t="s">
        <v>6</v>
      </c>
      <c r="H6" s="152" t="s">
        <v>2</v>
      </c>
      <c r="I6" s="152" t="s">
        <v>229</v>
      </c>
      <c r="J6" s="152" t="s">
        <v>59</v>
      </c>
      <c r="K6" s="152" t="s">
        <v>129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</row>
    <row r="7" spans="1:28" ht="13.5">
      <c r="A7" s="154">
        <v>0.008</v>
      </c>
      <c r="B7" s="154">
        <v>0.028</v>
      </c>
      <c r="C7" s="154">
        <v>0.009</v>
      </c>
      <c r="D7" s="155" t="s">
        <v>230</v>
      </c>
      <c r="E7" s="155" t="s">
        <v>230</v>
      </c>
      <c r="F7" s="154">
        <v>0.08</v>
      </c>
      <c r="G7" s="154">
        <v>0.014</v>
      </c>
      <c r="H7" s="154">
        <v>0.011</v>
      </c>
      <c r="I7" s="155" t="s">
        <v>230</v>
      </c>
      <c r="J7" s="154">
        <v>0.047</v>
      </c>
      <c r="K7" s="155" t="s">
        <v>231</v>
      </c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</row>
    <row r="8" spans="1:28" ht="13.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ht="13.5">
      <c r="A9" s="157" t="s">
        <v>232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ht="21" customHeight="1">
      <c r="A10" s="152" t="s">
        <v>7</v>
      </c>
      <c r="B10" s="152" t="s">
        <v>8</v>
      </c>
      <c r="C10" s="152" t="s">
        <v>9</v>
      </c>
      <c r="D10" s="152" t="s">
        <v>10</v>
      </c>
      <c r="E10" s="152" t="s">
        <v>233</v>
      </c>
      <c r="F10" s="152" t="s">
        <v>12</v>
      </c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</row>
    <row r="11" spans="1:28" ht="13.5">
      <c r="A11" s="154">
        <v>0.013</v>
      </c>
      <c r="B11" s="154">
        <v>0.017</v>
      </c>
      <c r="C11" s="154">
        <v>0.036</v>
      </c>
      <c r="D11" s="154">
        <v>0.049</v>
      </c>
      <c r="E11" s="154">
        <v>0.026</v>
      </c>
      <c r="F11" s="154">
        <v>0.01</v>
      </c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</row>
    <row r="12" spans="1:28" ht="13.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</row>
    <row r="13" spans="1:28" ht="13.5">
      <c r="A13" s="157" t="s">
        <v>234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</row>
    <row r="14" spans="1:28" ht="37.5" customHeight="1">
      <c r="A14" s="152" t="s">
        <v>235</v>
      </c>
      <c r="B14" s="152" t="s">
        <v>14</v>
      </c>
      <c r="C14" s="152" t="s">
        <v>139</v>
      </c>
      <c r="D14" s="152" t="s">
        <v>138</v>
      </c>
      <c r="E14" s="152" t="s">
        <v>140</v>
      </c>
      <c r="F14" s="152" t="s">
        <v>236</v>
      </c>
      <c r="G14" s="152" t="s">
        <v>237</v>
      </c>
      <c r="H14" s="152" t="s">
        <v>238</v>
      </c>
      <c r="I14" s="152" t="s">
        <v>239</v>
      </c>
      <c r="J14" s="152" t="s">
        <v>240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</row>
    <row r="15" spans="1:28" ht="13.5">
      <c r="A15" s="155" t="s">
        <v>230</v>
      </c>
      <c r="B15" s="154">
        <v>0.023</v>
      </c>
      <c r="C15" s="154">
        <v>0.123</v>
      </c>
      <c r="D15" s="154">
        <v>0.042</v>
      </c>
      <c r="E15" s="154">
        <v>0.062</v>
      </c>
      <c r="F15" s="155" t="s">
        <v>230</v>
      </c>
      <c r="G15" s="155" t="s">
        <v>230</v>
      </c>
      <c r="H15" s="155" t="s">
        <v>230</v>
      </c>
      <c r="I15" s="155" t="s">
        <v>230</v>
      </c>
      <c r="J15" s="154">
        <v>0.067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</row>
    <row r="16" spans="1:28" ht="23.25" customHeight="1">
      <c r="A16" s="14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48"/>
    </row>
    <row r="17" spans="1:28" ht="29.25" customHeight="1">
      <c r="A17" s="383" t="s">
        <v>241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4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48"/>
    </row>
    <row r="18" spans="1:28" ht="37.5" customHeight="1">
      <c r="A18" s="152" t="s">
        <v>153</v>
      </c>
      <c r="B18" s="152" t="s">
        <v>226</v>
      </c>
      <c r="C18" s="152" t="s">
        <v>131</v>
      </c>
      <c r="D18" s="152" t="s">
        <v>134</v>
      </c>
      <c r="E18" s="152" t="s">
        <v>242</v>
      </c>
      <c r="F18" s="152" t="s">
        <v>228</v>
      </c>
      <c r="G18" s="152" t="s">
        <v>204</v>
      </c>
      <c r="H18" s="152" t="s">
        <v>6</v>
      </c>
      <c r="I18" s="152" t="s">
        <v>2</v>
      </c>
      <c r="J18" s="152" t="s">
        <v>229</v>
      </c>
      <c r="K18" s="152" t="s">
        <v>59</v>
      </c>
      <c r="L18" s="152" t="s">
        <v>129</v>
      </c>
      <c r="M18" s="159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48"/>
    </row>
    <row r="19" spans="1:28" ht="13.5">
      <c r="A19" s="160" t="s">
        <v>243</v>
      </c>
      <c r="B19" s="154">
        <v>0.137</v>
      </c>
      <c r="C19" s="155" t="s">
        <v>231</v>
      </c>
      <c r="D19" s="154">
        <v>0.112</v>
      </c>
      <c r="E19" s="155" t="s">
        <v>230</v>
      </c>
      <c r="F19" s="155" t="s">
        <v>230</v>
      </c>
      <c r="G19" s="154">
        <v>0.042</v>
      </c>
      <c r="H19" s="155" t="s">
        <v>231</v>
      </c>
      <c r="I19" s="154">
        <v>0.423</v>
      </c>
      <c r="J19" s="155" t="s">
        <v>230</v>
      </c>
      <c r="K19" s="155" t="s">
        <v>231</v>
      </c>
      <c r="L19" s="155" t="s">
        <v>231</v>
      </c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48"/>
    </row>
    <row r="20" spans="1:28" ht="13.5">
      <c r="A20" s="161" t="s">
        <v>244</v>
      </c>
      <c r="B20" s="162">
        <v>0.032</v>
      </c>
      <c r="C20" s="162">
        <v>0.161</v>
      </c>
      <c r="D20" s="162">
        <v>0.034</v>
      </c>
      <c r="E20" s="155" t="s">
        <v>230</v>
      </c>
      <c r="F20" s="155" t="s">
        <v>230</v>
      </c>
      <c r="G20" s="162">
        <v>0.363</v>
      </c>
      <c r="H20" s="155" t="s">
        <v>231</v>
      </c>
      <c r="I20" s="162">
        <v>0.324</v>
      </c>
      <c r="J20" s="155" t="s">
        <v>230</v>
      </c>
      <c r="K20" s="155" t="s">
        <v>231</v>
      </c>
      <c r="L20" s="155" t="s">
        <v>231</v>
      </c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48"/>
    </row>
    <row r="21" spans="1:28" ht="13.5">
      <c r="A21" s="161" t="s">
        <v>210</v>
      </c>
      <c r="B21" s="162">
        <v>0.045</v>
      </c>
      <c r="C21" s="162">
        <v>0.037</v>
      </c>
      <c r="D21" s="162">
        <v>0.02</v>
      </c>
      <c r="E21" s="155" t="s">
        <v>230</v>
      </c>
      <c r="F21" s="155" t="s">
        <v>230</v>
      </c>
      <c r="G21" s="155" t="s">
        <v>231</v>
      </c>
      <c r="H21" s="155" t="s">
        <v>231</v>
      </c>
      <c r="I21" s="162">
        <v>0.149</v>
      </c>
      <c r="J21" s="155" t="s">
        <v>230</v>
      </c>
      <c r="K21" s="155" t="s">
        <v>231</v>
      </c>
      <c r="L21" s="155" t="s">
        <v>231</v>
      </c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48"/>
    </row>
    <row r="22" spans="1:28" ht="13.5">
      <c r="A22" s="161" t="s">
        <v>245</v>
      </c>
      <c r="B22" s="162">
        <v>0.052</v>
      </c>
      <c r="C22" s="162">
        <v>0.047</v>
      </c>
      <c r="D22" s="162">
        <v>0.011</v>
      </c>
      <c r="E22" s="155" t="s">
        <v>230</v>
      </c>
      <c r="F22" s="155" t="s">
        <v>230</v>
      </c>
      <c r="G22" s="162">
        <v>0.208</v>
      </c>
      <c r="H22" s="155" t="s">
        <v>231</v>
      </c>
      <c r="I22" s="162">
        <v>0.117</v>
      </c>
      <c r="J22" s="155" t="s">
        <v>230</v>
      </c>
      <c r="K22" s="155" t="s">
        <v>231</v>
      </c>
      <c r="L22" s="155" t="s">
        <v>231</v>
      </c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48"/>
    </row>
    <row r="23" spans="1:28" ht="13.5">
      <c r="A23" s="161" t="s">
        <v>246</v>
      </c>
      <c r="B23" s="162">
        <v>0.012</v>
      </c>
      <c r="C23" s="162">
        <v>0.064</v>
      </c>
      <c r="D23" s="162">
        <v>0.018</v>
      </c>
      <c r="E23" s="155" t="s">
        <v>230</v>
      </c>
      <c r="F23" s="155" t="s">
        <v>230</v>
      </c>
      <c r="G23" s="162">
        <v>0.182</v>
      </c>
      <c r="H23" s="162">
        <v>0.015</v>
      </c>
      <c r="I23" s="162">
        <v>0.047</v>
      </c>
      <c r="J23" s="155" t="s">
        <v>230</v>
      </c>
      <c r="K23" s="162">
        <v>0.026</v>
      </c>
      <c r="L23" s="155" t="s">
        <v>231</v>
      </c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48"/>
    </row>
    <row r="24" spans="1:28" ht="13.5">
      <c r="A24" s="161" t="s">
        <v>247</v>
      </c>
      <c r="B24" s="162">
        <v>0.013</v>
      </c>
      <c r="C24" s="162">
        <v>0.057</v>
      </c>
      <c r="D24" s="162">
        <v>0.025</v>
      </c>
      <c r="E24" s="155" t="s">
        <v>230</v>
      </c>
      <c r="F24" s="155" t="s">
        <v>230</v>
      </c>
      <c r="G24" s="162">
        <v>0.109</v>
      </c>
      <c r="H24" s="162">
        <v>0.032</v>
      </c>
      <c r="I24" s="162">
        <v>0.016</v>
      </c>
      <c r="J24" s="155" t="s">
        <v>230</v>
      </c>
      <c r="K24" s="162">
        <v>0.162</v>
      </c>
      <c r="L24" s="155" t="s">
        <v>231</v>
      </c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48"/>
    </row>
    <row r="25" spans="1:28" ht="13.5">
      <c r="A25" s="161" t="s">
        <v>248</v>
      </c>
      <c r="B25" s="162">
        <v>0.013</v>
      </c>
      <c r="C25" s="162">
        <v>0.217</v>
      </c>
      <c r="D25" s="162">
        <v>0.082</v>
      </c>
      <c r="E25" s="155" t="s">
        <v>230</v>
      </c>
      <c r="F25" s="155" t="s">
        <v>230</v>
      </c>
      <c r="G25" s="162">
        <v>0.143</v>
      </c>
      <c r="H25" s="155" t="s">
        <v>231</v>
      </c>
      <c r="I25" s="162">
        <v>0.016</v>
      </c>
      <c r="J25" s="155" t="s">
        <v>230</v>
      </c>
      <c r="K25" s="162">
        <v>0.06</v>
      </c>
      <c r="L25" s="155" t="s">
        <v>231</v>
      </c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48"/>
    </row>
    <row r="26" spans="1:28" ht="13.5">
      <c r="A26" s="161" t="s">
        <v>249</v>
      </c>
      <c r="B26" s="162">
        <v>0.029</v>
      </c>
      <c r="C26" s="155" t="s">
        <v>231</v>
      </c>
      <c r="D26" s="155" t="s">
        <v>231</v>
      </c>
      <c r="E26" s="155" t="s">
        <v>230</v>
      </c>
      <c r="F26" s="155" t="s">
        <v>230</v>
      </c>
      <c r="G26" s="162">
        <v>0.226</v>
      </c>
      <c r="H26" s="155" t="s">
        <v>231</v>
      </c>
      <c r="I26" s="162">
        <v>0.05</v>
      </c>
      <c r="J26" s="155" t="s">
        <v>230</v>
      </c>
      <c r="K26" s="162">
        <v>0.111</v>
      </c>
      <c r="L26" s="155" t="s">
        <v>231</v>
      </c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48"/>
    </row>
    <row r="27" spans="1:28" ht="13.5">
      <c r="A27" s="161" t="s">
        <v>250</v>
      </c>
      <c r="B27" s="162">
        <v>0.044</v>
      </c>
      <c r="C27" s="155" t="s">
        <v>231</v>
      </c>
      <c r="D27" s="155" t="s">
        <v>231</v>
      </c>
      <c r="E27" s="155" t="s">
        <v>230</v>
      </c>
      <c r="F27" s="155" t="s">
        <v>230</v>
      </c>
      <c r="G27" s="162">
        <v>0.195</v>
      </c>
      <c r="H27" s="155" t="s">
        <v>231</v>
      </c>
      <c r="I27" s="162">
        <v>0.045</v>
      </c>
      <c r="J27" s="155" t="s">
        <v>230</v>
      </c>
      <c r="K27" s="162">
        <v>0.098</v>
      </c>
      <c r="L27" s="155" t="s">
        <v>231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48"/>
    </row>
    <row r="28" spans="1:28" ht="23.25" customHeight="1">
      <c r="A28" s="14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48"/>
    </row>
    <row r="29" spans="1:28" ht="27.75" customHeight="1">
      <c r="A29" s="384" t="s">
        <v>251</v>
      </c>
      <c r="B29" s="384"/>
      <c r="C29" s="384"/>
      <c r="D29" s="384"/>
      <c r="E29" s="384"/>
      <c r="F29" s="384"/>
      <c r="G29" s="384"/>
      <c r="H29" s="158"/>
      <c r="I29" s="148"/>
      <c r="J29" s="148"/>
      <c r="K29" s="148"/>
      <c r="L29" s="148"/>
      <c r="M29" s="148"/>
      <c r="N29" s="148"/>
      <c r="O29" s="14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48"/>
    </row>
    <row r="30" spans="1:28" ht="27" customHeight="1">
      <c r="A30" s="152" t="s">
        <v>153</v>
      </c>
      <c r="B30" s="152" t="s">
        <v>7</v>
      </c>
      <c r="C30" s="152" t="s">
        <v>8</v>
      </c>
      <c r="D30" s="152" t="s">
        <v>9</v>
      </c>
      <c r="E30" s="152" t="s">
        <v>10</v>
      </c>
      <c r="F30" s="152" t="s">
        <v>233</v>
      </c>
      <c r="G30" s="152" t="s">
        <v>12</v>
      </c>
      <c r="H30" s="158"/>
      <c r="I30" s="163"/>
      <c r="J30" s="163"/>
      <c r="K30" s="163"/>
      <c r="L30" s="163"/>
      <c r="M30" s="163"/>
      <c r="N30" s="163"/>
      <c r="O30" s="163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48"/>
    </row>
    <row r="31" spans="1:28" ht="13.5">
      <c r="A31" s="160" t="s">
        <v>243</v>
      </c>
      <c r="B31" s="154">
        <v>0.133</v>
      </c>
      <c r="C31" s="155" t="s">
        <v>231</v>
      </c>
      <c r="D31" s="155" t="s">
        <v>231</v>
      </c>
      <c r="E31" s="155" t="s">
        <v>231</v>
      </c>
      <c r="F31" s="155" t="s">
        <v>231</v>
      </c>
      <c r="G31" s="154">
        <v>0.052</v>
      </c>
      <c r="H31" s="158"/>
      <c r="I31" s="164"/>
      <c r="J31" s="165"/>
      <c r="K31" s="165"/>
      <c r="L31" s="165"/>
      <c r="M31" s="165"/>
      <c r="N31" s="165"/>
      <c r="O31" s="165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48"/>
    </row>
    <row r="32" spans="1:28" ht="13.5">
      <c r="A32" s="161" t="s">
        <v>244</v>
      </c>
      <c r="B32" s="162">
        <v>0.112</v>
      </c>
      <c r="C32" s="162">
        <v>0.28</v>
      </c>
      <c r="D32" s="162">
        <v>0.152</v>
      </c>
      <c r="E32" s="155" t="s">
        <v>231</v>
      </c>
      <c r="F32" s="155" t="s">
        <v>231</v>
      </c>
      <c r="G32" s="162">
        <v>0.052</v>
      </c>
      <c r="H32" s="158"/>
      <c r="I32" s="166"/>
      <c r="J32" s="167"/>
      <c r="K32" s="167"/>
      <c r="L32" s="167"/>
      <c r="M32" s="167"/>
      <c r="N32" s="167"/>
      <c r="O32" s="167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48"/>
    </row>
    <row r="33" spans="1:28" ht="13.5">
      <c r="A33" s="161" t="s">
        <v>210</v>
      </c>
      <c r="B33" s="162">
        <v>0.1</v>
      </c>
      <c r="C33" s="155" t="s">
        <v>231</v>
      </c>
      <c r="D33" s="155" t="s">
        <v>231</v>
      </c>
      <c r="E33" s="155" t="s">
        <v>231</v>
      </c>
      <c r="F33" s="155" t="s">
        <v>231</v>
      </c>
      <c r="G33" s="162">
        <v>0.031</v>
      </c>
      <c r="H33" s="158"/>
      <c r="I33" s="166"/>
      <c r="J33" s="167"/>
      <c r="K33" s="167"/>
      <c r="L33" s="167"/>
      <c r="M33" s="167"/>
      <c r="N33" s="167"/>
      <c r="O33" s="167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48"/>
    </row>
    <row r="34" spans="1:28" ht="13.5">
      <c r="A34" s="161" t="s">
        <v>245</v>
      </c>
      <c r="B34" s="162">
        <v>0.052</v>
      </c>
      <c r="C34" s="155" t="s">
        <v>231</v>
      </c>
      <c r="D34" s="162">
        <v>0.138</v>
      </c>
      <c r="E34" s="155" t="s">
        <v>231</v>
      </c>
      <c r="F34" s="155" t="s">
        <v>231</v>
      </c>
      <c r="G34" s="162">
        <v>0.063</v>
      </c>
      <c r="H34" s="158"/>
      <c r="I34" s="166"/>
      <c r="J34" s="167"/>
      <c r="K34" s="167"/>
      <c r="L34" s="167"/>
      <c r="M34" s="167"/>
      <c r="N34" s="167"/>
      <c r="O34" s="167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48"/>
    </row>
    <row r="35" spans="1:28" ht="13.5">
      <c r="A35" s="161" t="s">
        <v>246</v>
      </c>
      <c r="B35" s="162">
        <v>0.015</v>
      </c>
      <c r="C35" s="162">
        <v>0.053</v>
      </c>
      <c r="D35" s="162">
        <v>0.04</v>
      </c>
      <c r="E35" s="162">
        <v>0.205</v>
      </c>
      <c r="F35" s="162">
        <v>0.095</v>
      </c>
      <c r="G35" s="162">
        <v>0.031</v>
      </c>
      <c r="H35" s="158"/>
      <c r="I35" s="166"/>
      <c r="J35" s="167"/>
      <c r="K35" s="167"/>
      <c r="L35" s="167"/>
      <c r="M35" s="167"/>
      <c r="N35" s="167"/>
      <c r="O35" s="167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48"/>
    </row>
    <row r="36" spans="1:28" ht="13.5">
      <c r="A36" s="161" t="s">
        <v>247</v>
      </c>
      <c r="B36" s="162">
        <v>0.032</v>
      </c>
      <c r="C36" s="162">
        <v>0.019</v>
      </c>
      <c r="D36" s="162">
        <v>0.031</v>
      </c>
      <c r="E36" s="162">
        <v>0.081</v>
      </c>
      <c r="F36" s="162">
        <v>0.038</v>
      </c>
      <c r="G36" s="162">
        <v>0.01</v>
      </c>
      <c r="H36" s="158"/>
      <c r="I36" s="166"/>
      <c r="J36" s="167"/>
      <c r="K36" s="167"/>
      <c r="L36" s="167"/>
      <c r="M36" s="167"/>
      <c r="N36" s="167"/>
      <c r="O36" s="167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48"/>
    </row>
    <row r="37" spans="1:28" ht="13.5">
      <c r="A37" s="161" t="s">
        <v>248</v>
      </c>
      <c r="B37" s="162">
        <v>0.025</v>
      </c>
      <c r="C37" s="162">
        <v>0.052</v>
      </c>
      <c r="D37" s="155" t="s">
        <v>231</v>
      </c>
      <c r="E37" s="162">
        <v>0.062</v>
      </c>
      <c r="F37" s="155" t="s">
        <v>231</v>
      </c>
      <c r="G37" s="162">
        <v>0.018</v>
      </c>
      <c r="H37" s="158"/>
      <c r="I37" s="166"/>
      <c r="J37" s="167"/>
      <c r="K37" s="167"/>
      <c r="L37" s="167"/>
      <c r="M37" s="167"/>
      <c r="N37" s="167"/>
      <c r="O37" s="167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48"/>
    </row>
    <row r="38" spans="1:28" ht="13.5">
      <c r="A38" s="161" t="s">
        <v>249</v>
      </c>
      <c r="B38" s="155" t="s">
        <v>231</v>
      </c>
      <c r="C38" s="155" t="s">
        <v>231</v>
      </c>
      <c r="D38" s="155" t="s">
        <v>231</v>
      </c>
      <c r="E38" s="155" t="s">
        <v>231</v>
      </c>
      <c r="F38" s="155" t="s">
        <v>231</v>
      </c>
      <c r="G38" s="162">
        <v>0.043</v>
      </c>
      <c r="H38" s="158"/>
      <c r="I38" s="166"/>
      <c r="J38" s="167"/>
      <c r="K38" s="167"/>
      <c r="L38" s="167"/>
      <c r="M38" s="167"/>
      <c r="N38" s="167"/>
      <c r="O38" s="167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48"/>
    </row>
    <row r="39" spans="1:28" ht="13.5">
      <c r="A39" s="161" t="s">
        <v>250</v>
      </c>
      <c r="B39" s="155" t="s">
        <v>231</v>
      </c>
      <c r="C39" s="155" t="s">
        <v>231</v>
      </c>
      <c r="D39" s="155" t="s">
        <v>231</v>
      </c>
      <c r="E39" s="155" t="s">
        <v>231</v>
      </c>
      <c r="F39" s="155" t="s">
        <v>231</v>
      </c>
      <c r="G39" s="162">
        <v>0.033</v>
      </c>
      <c r="H39" s="158"/>
      <c r="I39" s="166"/>
      <c r="J39" s="167"/>
      <c r="K39" s="167"/>
      <c r="L39" s="167"/>
      <c r="M39" s="167"/>
      <c r="N39" s="167"/>
      <c r="O39" s="167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48"/>
    </row>
    <row r="40" spans="1:28" ht="23.25" customHeight="1">
      <c r="A40" s="14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48"/>
    </row>
    <row r="41" spans="1:28" ht="21.75" customHeight="1">
      <c r="A41" s="384" t="s">
        <v>252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48"/>
    </row>
    <row r="42" spans="1:28" ht="39.75" customHeight="1">
      <c r="A42" s="152" t="s">
        <v>153</v>
      </c>
      <c r="B42" s="152" t="s">
        <v>235</v>
      </c>
      <c r="C42" s="152" t="s">
        <v>14</v>
      </c>
      <c r="D42" s="152" t="s">
        <v>139</v>
      </c>
      <c r="E42" s="152" t="s">
        <v>138</v>
      </c>
      <c r="F42" s="152" t="s">
        <v>140</v>
      </c>
      <c r="G42" s="152" t="s">
        <v>236</v>
      </c>
      <c r="H42" s="152" t="s">
        <v>237</v>
      </c>
      <c r="I42" s="152" t="s">
        <v>238</v>
      </c>
      <c r="J42" s="152" t="s">
        <v>239</v>
      </c>
      <c r="K42" s="152" t="s">
        <v>253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48"/>
    </row>
    <row r="43" spans="1:28" ht="13.5">
      <c r="A43" s="168" t="s">
        <v>243</v>
      </c>
      <c r="B43" s="155" t="s">
        <v>230</v>
      </c>
      <c r="C43" s="155" t="s">
        <v>231</v>
      </c>
      <c r="D43" s="155" t="s">
        <v>231</v>
      </c>
      <c r="E43" s="155" t="s">
        <v>231</v>
      </c>
      <c r="F43" s="155" t="s">
        <v>231</v>
      </c>
      <c r="G43" s="155" t="s">
        <v>230</v>
      </c>
      <c r="H43" s="155" t="s">
        <v>230</v>
      </c>
      <c r="I43" s="155" t="s">
        <v>230</v>
      </c>
      <c r="J43" s="155" t="s">
        <v>230</v>
      </c>
      <c r="K43" s="154">
        <v>0.296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48"/>
    </row>
    <row r="44" spans="1:28" ht="13.5">
      <c r="A44" s="169" t="s">
        <v>244</v>
      </c>
      <c r="B44" s="155" t="s">
        <v>230</v>
      </c>
      <c r="C44" s="155" t="s">
        <v>231</v>
      </c>
      <c r="D44" s="155" t="s">
        <v>231</v>
      </c>
      <c r="E44" s="155" t="s">
        <v>231</v>
      </c>
      <c r="F44" s="155" t="s">
        <v>231</v>
      </c>
      <c r="G44" s="155" t="s">
        <v>230</v>
      </c>
      <c r="H44" s="155" t="s">
        <v>230</v>
      </c>
      <c r="I44" s="155" t="s">
        <v>230</v>
      </c>
      <c r="J44" s="155" t="s">
        <v>230</v>
      </c>
      <c r="K44" s="162">
        <v>0.104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48"/>
    </row>
    <row r="45" spans="1:28" ht="13.5">
      <c r="A45" s="169" t="s">
        <v>210</v>
      </c>
      <c r="B45" s="155" t="s">
        <v>230</v>
      </c>
      <c r="C45" s="162">
        <v>0.134</v>
      </c>
      <c r="D45" s="155" t="s">
        <v>231</v>
      </c>
      <c r="E45" s="155" t="s">
        <v>231</v>
      </c>
      <c r="F45" s="155" t="s">
        <v>231</v>
      </c>
      <c r="G45" s="155" t="s">
        <v>230</v>
      </c>
      <c r="H45" s="155" t="s">
        <v>230</v>
      </c>
      <c r="I45" s="155" t="s">
        <v>230</v>
      </c>
      <c r="J45" s="155" t="s">
        <v>230</v>
      </c>
      <c r="K45" s="162">
        <v>0.135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48"/>
    </row>
    <row r="46" spans="1:28" ht="13.5">
      <c r="A46" s="169" t="s">
        <v>245</v>
      </c>
      <c r="B46" s="155" t="s">
        <v>230</v>
      </c>
      <c r="C46" s="162">
        <v>0.222</v>
      </c>
      <c r="D46" s="155" t="s">
        <v>231</v>
      </c>
      <c r="E46" s="155" t="s">
        <v>231</v>
      </c>
      <c r="F46" s="155" t="s">
        <v>231</v>
      </c>
      <c r="G46" s="155" t="s">
        <v>230</v>
      </c>
      <c r="H46" s="155" t="s">
        <v>230</v>
      </c>
      <c r="I46" s="155" t="s">
        <v>230</v>
      </c>
      <c r="J46" s="155" t="s">
        <v>230</v>
      </c>
      <c r="K46" s="162">
        <v>0.141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48"/>
    </row>
    <row r="47" spans="1:28" ht="13.5">
      <c r="A47" s="169" t="s">
        <v>246</v>
      </c>
      <c r="B47" s="155" t="s">
        <v>230</v>
      </c>
      <c r="C47" s="162">
        <v>0.232</v>
      </c>
      <c r="D47" s="155" t="s">
        <v>231</v>
      </c>
      <c r="E47" s="155" t="s">
        <v>231</v>
      </c>
      <c r="F47" s="155" t="s">
        <v>231</v>
      </c>
      <c r="G47" s="155" t="s">
        <v>230</v>
      </c>
      <c r="H47" s="155" t="s">
        <v>230</v>
      </c>
      <c r="I47" s="155" t="s">
        <v>230</v>
      </c>
      <c r="J47" s="155" t="s">
        <v>230</v>
      </c>
      <c r="K47" s="162">
        <v>0.151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48"/>
    </row>
    <row r="48" spans="1:28" ht="13.5">
      <c r="A48" s="169" t="s">
        <v>247</v>
      </c>
      <c r="B48" s="155" t="s">
        <v>230</v>
      </c>
      <c r="C48" s="162">
        <v>0.04</v>
      </c>
      <c r="D48" s="155" t="s">
        <v>231</v>
      </c>
      <c r="E48" s="155" t="s">
        <v>231</v>
      </c>
      <c r="F48" s="155" t="s">
        <v>231</v>
      </c>
      <c r="G48" s="155" t="s">
        <v>230</v>
      </c>
      <c r="H48" s="155" t="s">
        <v>230</v>
      </c>
      <c r="I48" s="155" t="s">
        <v>230</v>
      </c>
      <c r="J48" s="155" t="s">
        <v>230</v>
      </c>
      <c r="K48" s="162">
        <v>0.125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48"/>
    </row>
    <row r="49" spans="1:28" ht="13.5">
      <c r="A49" s="169" t="s">
        <v>248</v>
      </c>
      <c r="B49" s="155" t="s">
        <v>230</v>
      </c>
      <c r="C49" s="162">
        <v>0.031</v>
      </c>
      <c r="D49" s="162">
        <v>0.171</v>
      </c>
      <c r="E49" s="162">
        <v>0.043</v>
      </c>
      <c r="F49" s="162">
        <v>0.063</v>
      </c>
      <c r="G49" s="155" t="s">
        <v>230</v>
      </c>
      <c r="H49" s="155" t="s">
        <v>230</v>
      </c>
      <c r="I49" s="155" t="s">
        <v>230</v>
      </c>
      <c r="J49" s="155" t="s">
        <v>230</v>
      </c>
      <c r="K49" s="162">
        <v>0.082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48"/>
    </row>
    <row r="50" spans="1:28" ht="13.5">
      <c r="A50" s="169" t="s">
        <v>249</v>
      </c>
      <c r="B50" s="155" t="s">
        <v>230</v>
      </c>
      <c r="C50" s="162">
        <v>0.064</v>
      </c>
      <c r="D50" s="162">
        <v>0.078</v>
      </c>
      <c r="E50" s="155" t="s">
        <v>231</v>
      </c>
      <c r="F50" s="162">
        <v>0.411</v>
      </c>
      <c r="G50" s="155" t="s">
        <v>230</v>
      </c>
      <c r="H50" s="155" t="s">
        <v>230</v>
      </c>
      <c r="I50" s="155" t="s">
        <v>230</v>
      </c>
      <c r="J50" s="155" t="s">
        <v>230</v>
      </c>
      <c r="K50" s="162">
        <v>0.193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48"/>
    </row>
    <row r="51" spans="1:28" ht="13.5">
      <c r="A51" s="169" t="s">
        <v>250</v>
      </c>
      <c r="B51" s="155" t="s">
        <v>230</v>
      </c>
      <c r="C51" s="162">
        <v>0.092</v>
      </c>
      <c r="D51" s="162">
        <v>0.183</v>
      </c>
      <c r="E51" s="155" t="s">
        <v>231</v>
      </c>
      <c r="F51" s="155" t="s">
        <v>231</v>
      </c>
      <c r="G51" s="155" t="s">
        <v>230</v>
      </c>
      <c r="H51" s="155" t="s">
        <v>230</v>
      </c>
      <c r="I51" s="155" t="s">
        <v>230</v>
      </c>
      <c r="J51" s="155" t="s">
        <v>230</v>
      </c>
      <c r="K51" s="162">
        <v>0.33</v>
      </c>
      <c r="L51" s="158"/>
      <c r="M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48"/>
    </row>
    <row r="52" spans="1:28" ht="12.75">
      <c r="A52" s="379" t="s">
        <v>254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48"/>
    </row>
    <row r="53" spans="1:28" ht="12.75">
      <c r="A53" s="379" t="s">
        <v>255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48"/>
    </row>
    <row r="54" spans="1:28" ht="12.75">
      <c r="A54" s="379" t="s">
        <v>256</v>
      </c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48"/>
    </row>
    <row r="55" spans="1:28" ht="12.75">
      <c r="A55" s="158" t="s">
        <v>257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48"/>
    </row>
    <row r="56" spans="1:28" ht="12.75">
      <c r="A56" s="380" t="s">
        <v>258</v>
      </c>
      <c r="B56" s="380"/>
      <c r="C56" s="380"/>
      <c r="D56" s="380"/>
      <c r="E56" s="380"/>
      <c r="F56" s="380"/>
      <c r="G56" s="380"/>
      <c r="H56" s="148"/>
      <c r="I56" s="148"/>
      <c r="J56" s="148"/>
      <c r="K56" s="14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48"/>
    </row>
    <row r="57" spans="1:28" ht="12.75">
      <c r="A57" s="170" t="s">
        <v>125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</sheetData>
  <sheetProtection/>
  <mergeCells count="9">
    <mergeCell ref="A53:K53"/>
    <mergeCell ref="A54:K54"/>
    <mergeCell ref="A56:G56"/>
    <mergeCell ref="A2:M2"/>
    <mergeCell ref="A4:L4"/>
    <mergeCell ref="A17:M17"/>
    <mergeCell ref="A29:G29"/>
    <mergeCell ref="A41:K41"/>
    <mergeCell ref="A52:K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5.7109375" style="57" customWidth="1"/>
    <col min="2" max="2" width="13.00390625" style="57" customWidth="1"/>
    <col min="3" max="3" width="15.57421875" style="57" customWidth="1"/>
    <col min="4" max="4" width="15.140625" style="57" customWidth="1"/>
    <col min="5" max="5" width="16.7109375" style="57" customWidth="1"/>
    <col min="6" max="6" width="13.7109375" style="57" customWidth="1"/>
    <col min="7" max="7" width="18.57421875" style="57" customWidth="1"/>
    <col min="8" max="8" width="14.7109375" style="57" customWidth="1"/>
    <col min="9" max="9" width="15.28125" style="57" customWidth="1"/>
    <col min="10" max="10" width="16.140625" style="57" customWidth="1"/>
    <col min="11" max="11" width="0" style="57" hidden="1" customWidth="1"/>
    <col min="12" max="12" width="16.28125" style="57" customWidth="1"/>
    <col min="13" max="13" width="0" style="57" hidden="1" customWidth="1"/>
    <col min="14" max="14" width="16.8515625" style="57" customWidth="1"/>
    <col min="15" max="15" width="15.28125" style="57" customWidth="1"/>
    <col min="16" max="16" width="48.57421875" style="57" customWidth="1"/>
    <col min="17" max="16384" width="9.140625" style="57" customWidth="1"/>
  </cols>
  <sheetData>
    <row r="1" spans="1:14" s="172" customFormat="1" ht="18.75" customHeight="1">
      <c r="A1" s="385" t="s">
        <v>260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 s="172" customFormat="1" ht="20.25" customHeight="1">
      <c r="A2" s="387" t="s">
        <v>261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="172" customFormat="1" ht="20.25" customHeight="1">
      <c r="A3" s="173"/>
    </row>
    <row r="4" spans="1:15" s="172" customFormat="1" ht="16.5" customHeight="1">
      <c r="A4" s="389" t="s">
        <v>225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1:12" s="172" customFormat="1" ht="30" customHeight="1">
      <c r="A5" s="174" t="s">
        <v>153</v>
      </c>
      <c r="B5" s="174" t="s">
        <v>226</v>
      </c>
      <c r="C5" s="174" t="s">
        <v>131</v>
      </c>
      <c r="D5" s="174" t="s">
        <v>262</v>
      </c>
      <c r="E5" s="174" t="s">
        <v>204</v>
      </c>
      <c r="F5" s="174" t="s">
        <v>2</v>
      </c>
      <c r="G5" s="174" t="s">
        <v>4</v>
      </c>
      <c r="H5" s="174" t="s">
        <v>207</v>
      </c>
      <c r="I5" s="174" t="s">
        <v>263</v>
      </c>
      <c r="J5" s="174" t="s">
        <v>6</v>
      </c>
      <c r="L5" s="174" t="s">
        <v>59</v>
      </c>
    </row>
    <row r="6" spans="1:13" s="172" customFormat="1" ht="13.5">
      <c r="A6" s="175" t="s">
        <v>243</v>
      </c>
      <c r="B6" s="176">
        <v>0.30629855644908127</v>
      </c>
      <c r="C6" s="176">
        <v>0</v>
      </c>
      <c r="D6" s="176">
        <v>0</v>
      </c>
      <c r="E6" s="176">
        <v>0.6767661666677723</v>
      </c>
      <c r="F6" s="176">
        <v>0</v>
      </c>
      <c r="G6" s="176">
        <v>0</v>
      </c>
      <c r="H6" s="176">
        <v>0.36533678704520905</v>
      </c>
      <c r="I6" s="176">
        <v>0</v>
      </c>
      <c r="J6" s="176">
        <v>0</v>
      </c>
      <c r="K6" s="177"/>
      <c r="L6" s="176">
        <v>0</v>
      </c>
      <c r="M6" s="177"/>
    </row>
    <row r="7" spans="1:13" s="172" customFormat="1" ht="13.5">
      <c r="A7" s="175" t="s">
        <v>244</v>
      </c>
      <c r="B7" s="176">
        <v>0.05555700574020647</v>
      </c>
      <c r="C7" s="176">
        <v>0.050372960268464904</v>
      </c>
      <c r="D7" s="176">
        <v>0</v>
      </c>
      <c r="E7" s="176">
        <v>0.4464463905118655</v>
      </c>
      <c r="F7" s="176">
        <v>0.4412804560195729</v>
      </c>
      <c r="G7" s="176">
        <v>0</v>
      </c>
      <c r="H7" s="176">
        <v>0.09036819209832206</v>
      </c>
      <c r="I7" s="176">
        <v>0.13882040496582224</v>
      </c>
      <c r="J7" s="176">
        <v>0</v>
      </c>
      <c r="K7" s="177"/>
      <c r="L7" s="176">
        <v>0</v>
      </c>
      <c r="M7" s="177"/>
    </row>
    <row r="8" spans="1:13" s="172" customFormat="1" ht="13.5">
      <c r="A8" s="175" t="s">
        <v>264</v>
      </c>
      <c r="B8" s="176">
        <v>0.08089356865521188</v>
      </c>
      <c r="C8" s="176">
        <v>0.03951102060998555</v>
      </c>
      <c r="D8" s="176">
        <v>0</v>
      </c>
      <c r="E8" s="176">
        <v>0</v>
      </c>
      <c r="F8" s="176">
        <v>0.2973767326509648</v>
      </c>
      <c r="G8" s="176">
        <v>0</v>
      </c>
      <c r="H8" s="176">
        <v>0.02716965216746153</v>
      </c>
      <c r="I8" s="176">
        <v>0.10078196711936634</v>
      </c>
      <c r="J8" s="176">
        <v>0</v>
      </c>
      <c r="K8" s="177"/>
      <c r="L8" s="176">
        <v>0</v>
      </c>
      <c r="M8" s="177"/>
    </row>
    <row r="9" spans="1:13" s="172" customFormat="1" ht="13.5">
      <c r="A9" s="175" t="s">
        <v>246</v>
      </c>
      <c r="B9" s="176">
        <v>0.04041108409933074</v>
      </c>
      <c r="C9" s="176">
        <v>0.10285175118692366</v>
      </c>
      <c r="D9" s="176">
        <v>0.10012576171158366</v>
      </c>
      <c r="E9" s="176">
        <v>0</v>
      </c>
      <c r="F9" s="176">
        <v>0.1101367132610819</v>
      </c>
      <c r="G9" s="176">
        <v>0</v>
      </c>
      <c r="H9" s="176">
        <v>0.040344388903256756</v>
      </c>
      <c r="I9" s="176">
        <v>0.05463891160278048</v>
      </c>
      <c r="J9" s="176">
        <v>0.04637683414279124</v>
      </c>
      <c r="K9" s="177"/>
      <c r="L9" s="176">
        <v>0</v>
      </c>
      <c r="M9" s="177"/>
    </row>
    <row r="10" spans="1:13" s="172" customFormat="1" ht="13.5">
      <c r="A10" s="175" t="s">
        <v>247</v>
      </c>
      <c r="B10" s="176">
        <v>0.02639631772107299</v>
      </c>
      <c r="C10" s="176">
        <v>0.043509137928978765</v>
      </c>
      <c r="D10" s="176">
        <v>0.07229030719051376</v>
      </c>
      <c r="E10" s="176">
        <v>0.16673031938376875</v>
      </c>
      <c r="F10" s="176">
        <v>0.04062915041690267</v>
      </c>
      <c r="G10" s="176">
        <v>0</v>
      </c>
      <c r="H10" s="176">
        <v>0.02826424452146129</v>
      </c>
      <c r="I10" s="176">
        <v>0.14961574801472388</v>
      </c>
      <c r="J10" s="176">
        <v>0.048458202003405206</v>
      </c>
      <c r="K10" s="177"/>
      <c r="L10" s="176">
        <v>0.030639209232460756</v>
      </c>
      <c r="M10" s="177"/>
    </row>
    <row r="11" spans="1:13" s="172" customFormat="1" ht="13.5">
      <c r="A11" s="175" t="s">
        <v>248</v>
      </c>
      <c r="B11" s="176">
        <v>0.024094182181781828</v>
      </c>
      <c r="C11" s="176">
        <v>0</v>
      </c>
      <c r="D11" s="176">
        <v>0.0834589668164115</v>
      </c>
      <c r="E11" s="176">
        <v>0.2401805590651838</v>
      </c>
      <c r="F11" s="176">
        <v>0.029245992485496627</v>
      </c>
      <c r="G11" s="176">
        <v>0.11467749149699505</v>
      </c>
      <c r="H11" s="176">
        <v>0.02460026431574791</v>
      </c>
      <c r="I11" s="176">
        <v>0</v>
      </c>
      <c r="J11" s="176">
        <v>0</v>
      </c>
      <c r="K11" s="177"/>
      <c r="L11" s="176">
        <v>0.07279588371343589</v>
      </c>
      <c r="M11" s="177"/>
    </row>
    <row r="12" spans="1:13" s="172" customFormat="1" ht="13.5">
      <c r="A12" s="175" t="s">
        <v>250</v>
      </c>
      <c r="B12" s="176">
        <v>0.029261782238173068</v>
      </c>
      <c r="C12" s="176">
        <v>0</v>
      </c>
      <c r="D12" s="176">
        <v>0.07717269973947809</v>
      </c>
      <c r="E12" s="176">
        <v>0.1184977529445605</v>
      </c>
      <c r="F12" s="176">
        <v>0.035414960917883265</v>
      </c>
      <c r="G12" s="176">
        <v>0.0037046185372865787</v>
      </c>
      <c r="H12" s="176">
        <v>0</v>
      </c>
      <c r="I12" s="176">
        <v>0</v>
      </c>
      <c r="J12" s="176">
        <v>0</v>
      </c>
      <c r="K12" s="177"/>
      <c r="L12" s="176">
        <v>0.04435658307218901</v>
      </c>
      <c r="M12" s="177"/>
    </row>
    <row r="13" spans="1:13" s="172" customFormat="1" ht="13.5">
      <c r="A13" s="175" t="s">
        <v>210</v>
      </c>
      <c r="B13" s="176">
        <v>0.17858018521032082</v>
      </c>
      <c r="C13" s="176">
        <v>0.042511347153997736</v>
      </c>
      <c r="D13" s="176">
        <v>0</v>
      </c>
      <c r="E13" s="176">
        <v>0</v>
      </c>
      <c r="F13" s="176">
        <v>0.5316972542337293</v>
      </c>
      <c r="G13" s="176">
        <v>0</v>
      </c>
      <c r="H13" s="176">
        <v>0.0212100983542119</v>
      </c>
      <c r="I13" s="176">
        <v>0.02884311397628851</v>
      </c>
      <c r="J13" s="176">
        <v>0</v>
      </c>
      <c r="K13" s="177"/>
      <c r="L13" s="176">
        <v>0</v>
      </c>
      <c r="M13" s="177"/>
    </row>
    <row r="14" spans="1:13" s="172" customFormat="1" ht="13.5">
      <c r="A14" s="175" t="s">
        <v>249</v>
      </c>
      <c r="B14" s="176">
        <v>0.025402099714532778</v>
      </c>
      <c r="C14" s="176">
        <v>0</v>
      </c>
      <c r="D14" s="176">
        <v>0.0874236187749795</v>
      </c>
      <c r="E14" s="176">
        <v>0.03279253986912608</v>
      </c>
      <c r="F14" s="176">
        <v>0.031061872968763476</v>
      </c>
      <c r="G14" s="176">
        <v>0</v>
      </c>
      <c r="H14" s="176">
        <v>0</v>
      </c>
      <c r="I14" s="176">
        <v>0</v>
      </c>
      <c r="J14" s="176">
        <v>0</v>
      </c>
      <c r="K14" s="177"/>
      <c r="L14" s="176">
        <v>0.08546565003580088</v>
      </c>
      <c r="M14" s="177"/>
    </row>
    <row r="15" s="172" customFormat="1" ht="409.5" customHeight="1" hidden="1"/>
    <row r="16" s="172" customFormat="1" ht="12.75" customHeight="1"/>
    <row r="17" spans="1:7" s="172" customFormat="1" ht="16.5" customHeight="1">
      <c r="A17" s="390" t="s">
        <v>232</v>
      </c>
      <c r="B17" s="391"/>
      <c r="C17" s="391"/>
      <c r="D17" s="391"/>
      <c r="E17" s="391"/>
      <c r="F17" s="391"/>
      <c r="G17" s="391"/>
    </row>
    <row r="18" spans="1:7" s="172" customFormat="1" ht="31.5" customHeight="1">
      <c r="A18" s="174" t="s">
        <v>153</v>
      </c>
      <c r="B18" s="174" t="s">
        <v>7</v>
      </c>
      <c r="C18" s="174" t="s">
        <v>8</v>
      </c>
      <c r="D18" s="174" t="s">
        <v>9</v>
      </c>
      <c r="E18" s="174" t="s">
        <v>265</v>
      </c>
      <c r="F18" s="174" t="s">
        <v>233</v>
      </c>
      <c r="G18" s="174" t="s">
        <v>12</v>
      </c>
    </row>
    <row r="19" spans="1:7" s="172" customFormat="1" ht="13.5">
      <c r="A19" s="175" t="s">
        <v>243</v>
      </c>
      <c r="B19" s="176">
        <v>0.15181453379226947</v>
      </c>
      <c r="C19" s="176">
        <v>0</v>
      </c>
      <c r="D19" s="176">
        <v>0</v>
      </c>
      <c r="E19" s="176">
        <v>0</v>
      </c>
      <c r="F19" s="176">
        <v>0</v>
      </c>
      <c r="G19" s="176">
        <v>0.056148872648327526</v>
      </c>
    </row>
    <row r="20" spans="1:7" s="172" customFormat="1" ht="13.5">
      <c r="A20" s="175" t="s">
        <v>244</v>
      </c>
      <c r="B20" s="176">
        <v>0.11966712448325433</v>
      </c>
      <c r="C20" s="176">
        <v>0</v>
      </c>
      <c r="D20" s="176">
        <v>0.283596046069678</v>
      </c>
      <c r="E20" s="176">
        <v>0.1039074951050519</v>
      </c>
      <c r="F20" s="176">
        <v>0</v>
      </c>
      <c r="G20" s="176">
        <v>0.09816477361206244</v>
      </c>
    </row>
    <row r="21" spans="1:7" s="172" customFormat="1" ht="13.5">
      <c r="A21" s="175" t="s">
        <v>264</v>
      </c>
      <c r="B21" s="176">
        <v>0.11168511745531903</v>
      </c>
      <c r="C21" s="176">
        <v>0</v>
      </c>
      <c r="D21" s="176">
        <v>0.15830164929576793</v>
      </c>
      <c r="E21" s="176">
        <v>0</v>
      </c>
      <c r="F21" s="176">
        <v>0</v>
      </c>
      <c r="G21" s="176">
        <v>0.19518271554071548</v>
      </c>
    </row>
    <row r="22" spans="1:7" s="172" customFormat="1" ht="13.5">
      <c r="A22" s="175" t="s">
        <v>246</v>
      </c>
      <c r="B22" s="176">
        <v>0.08564932989853412</v>
      </c>
      <c r="C22" s="176">
        <v>0.1929266285772155</v>
      </c>
      <c r="D22" s="176">
        <v>0.23108601688523267</v>
      </c>
      <c r="E22" s="176">
        <v>0</v>
      </c>
      <c r="F22" s="176">
        <v>0.5811832400376672</v>
      </c>
      <c r="G22" s="176">
        <v>0.16474211058061902</v>
      </c>
    </row>
    <row r="23" spans="1:7" s="172" customFormat="1" ht="13.5">
      <c r="A23" s="175" t="s">
        <v>247</v>
      </c>
      <c r="B23" s="176">
        <v>0.12493265835502967</v>
      </c>
      <c r="C23" s="176">
        <v>0.25077648471652897</v>
      </c>
      <c r="D23" s="176">
        <v>0.4062427524767446</v>
      </c>
      <c r="E23" s="176">
        <v>0</v>
      </c>
      <c r="F23" s="176">
        <v>0.25349480839255434</v>
      </c>
      <c r="G23" s="176">
        <v>0.16321357869422798</v>
      </c>
    </row>
    <row r="24" spans="1:7" s="172" customFormat="1" ht="13.5">
      <c r="A24" s="175" t="s">
        <v>248</v>
      </c>
      <c r="B24" s="176">
        <v>0.22205206501734392</v>
      </c>
      <c r="C24" s="176">
        <v>0.273924025359841</v>
      </c>
      <c r="D24" s="176">
        <v>0</v>
      </c>
      <c r="E24" s="176">
        <v>0</v>
      </c>
      <c r="F24" s="176">
        <v>0</v>
      </c>
      <c r="G24" s="176">
        <v>0.09985818479060027</v>
      </c>
    </row>
    <row r="25" spans="1:7" s="172" customFormat="1" ht="13.5">
      <c r="A25" s="175" t="s">
        <v>250</v>
      </c>
      <c r="B25" s="176">
        <v>0</v>
      </c>
      <c r="C25" s="176">
        <v>0</v>
      </c>
      <c r="D25" s="176">
        <v>0</v>
      </c>
      <c r="E25" s="176">
        <v>0</v>
      </c>
      <c r="F25" s="176">
        <v>0</v>
      </c>
      <c r="G25" s="176">
        <v>0.02774951387434085</v>
      </c>
    </row>
    <row r="26" spans="1:7" s="172" customFormat="1" ht="13.5">
      <c r="A26" s="175" t="s">
        <v>210</v>
      </c>
      <c r="B26" s="176">
        <v>0.36386106175698113</v>
      </c>
      <c r="C26" s="176">
        <v>0</v>
      </c>
      <c r="D26" s="176">
        <v>0</v>
      </c>
      <c r="E26" s="176">
        <v>0</v>
      </c>
      <c r="F26" s="176">
        <v>0</v>
      </c>
      <c r="G26" s="176">
        <v>0.10620129380448738</v>
      </c>
    </row>
    <row r="27" spans="1:7" s="172" customFormat="1" ht="13.5">
      <c r="A27" s="175" t="s">
        <v>249</v>
      </c>
      <c r="B27" s="176">
        <v>0</v>
      </c>
      <c r="C27" s="176">
        <v>0</v>
      </c>
      <c r="D27" s="176">
        <v>0</v>
      </c>
      <c r="E27" s="176">
        <v>0</v>
      </c>
      <c r="F27" s="176">
        <v>0</v>
      </c>
      <c r="G27" s="176">
        <v>0.10371229115010214</v>
      </c>
    </row>
    <row r="28" s="172" customFormat="1" ht="409.5" customHeight="1" hidden="1"/>
    <row r="29" s="172" customFormat="1" ht="12.75" customHeight="1"/>
    <row r="30" spans="1:12" s="172" customFormat="1" ht="16.5" customHeight="1">
      <c r="A30" s="390" t="s">
        <v>234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2"/>
    </row>
    <row r="31" spans="1:12" s="172" customFormat="1" ht="38.25" customHeight="1">
      <c r="A31" s="174" t="s">
        <v>153</v>
      </c>
      <c r="B31" s="174" t="s">
        <v>13</v>
      </c>
      <c r="C31" s="174" t="s">
        <v>14</v>
      </c>
      <c r="D31" s="174" t="s">
        <v>139</v>
      </c>
      <c r="E31" s="174" t="s">
        <v>138</v>
      </c>
      <c r="F31" s="174" t="s">
        <v>140</v>
      </c>
      <c r="G31" s="174" t="s">
        <v>15</v>
      </c>
      <c r="H31" s="174" t="s">
        <v>17</v>
      </c>
      <c r="I31" s="174" t="s">
        <v>266</v>
      </c>
      <c r="J31" s="174" t="s">
        <v>267</v>
      </c>
      <c r="L31" s="179"/>
    </row>
    <row r="32" spans="1:12" s="172" customFormat="1" ht="13.5">
      <c r="A32" s="175" t="s">
        <v>243</v>
      </c>
      <c r="B32" s="176">
        <v>0</v>
      </c>
      <c r="C32" s="176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7"/>
      <c r="L32" s="179"/>
    </row>
    <row r="33" spans="1:12" s="172" customFormat="1" ht="13.5">
      <c r="A33" s="175" t="s">
        <v>244</v>
      </c>
      <c r="B33" s="176">
        <v>0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0.09673845605370937</v>
      </c>
      <c r="I33" s="176">
        <v>0</v>
      </c>
      <c r="J33" s="176">
        <v>0</v>
      </c>
      <c r="K33" s="177"/>
      <c r="L33" s="179"/>
    </row>
    <row r="34" spans="1:12" s="172" customFormat="1" ht="13.5">
      <c r="A34" s="175" t="s">
        <v>264</v>
      </c>
      <c r="B34" s="176">
        <v>0.08925120334163653</v>
      </c>
      <c r="C34" s="176">
        <v>0.17827549715439706</v>
      </c>
      <c r="D34" s="176">
        <v>0</v>
      </c>
      <c r="E34" s="176">
        <v>0</v>
      </c>
      <c r="F34" s="176">
        <v>0</v>
      </c>
      <c r="G34" s="176">
        <v>0</v>
      </c>
      <c r="H34" s="176">
        <v>0.03834086770043062</v>
      </c>
      <c r="I34" s="176">
        <v>0.0448728824124996</v>
      </c>
      <c r="J34" s="176">
        <v>0</v>
      </c>
      <c r="K34" s="177"/>
      <c r="L34" s="179"/>
    </row>
    <row r="35" spans="1:12" s="172" customFormat="1" ht="13.5">
      <c r="A35" s="175" t="s">
        <v>246</v>
      </c>
      <c r="B35" s="176">
        <v>0.08271720851922036</v>
      </c>
      <c r="C35" s="176">
        <v>0.15590294035393096</v>
      </c>
      <c r="D35" s="176">
        <v>0</v>
      </c>
      <c r="E35" s="176">
        <v>0</v>
      </c>
      <c r="F35" s="176">
        <v>0</v>
      </c>
      <c r="G35" s="176">
        <v>0.043021225044851175</v>
      </c>
      <c r="H35" s="176">
        <v>0.09841269163375894</v>
      </c>
      <c r="I35" s="176">
        <v>0.07536692421257096</v>
      </c>
      <c r="J35" s="176">
        <v>0</v>
      </c>
      <c r="K35" s="177"/>
      <c r="L35" s="179"/>
    </row>
    <row r="36" spans="1:12" s="172" customFormat="1" ht="13.5">
      <c r="A36" s="175" t="s">
        <v>247</v>
      </c>
      <c r="B36" s="176">
        <v>0.10028758169003882</v>
      </c>
      <c r="C36" s="176">
        <v>0.04864190530776792</v>
      </c>
      <c r="D36" s="176">
        <v>0</v>
      </c>
      <c r="E36" s="176">
        <v>0</v>
      </c>
      <c r="F36" s="176">
        <v>0</v>
      </c>
      <c r="G36" s="176">
        <v>0.020222754418827836</v>
      </c>
      <c r="H36" s="176">
        <v>0.10210656722821107</v>
      </c>
      <c r="I36" s="176">
        <v>0</v>
      </c>
      <c r="J36" s="176">
        <v>0.03327568196495954</v>
      </c>
      <c r="K36" s="177"/>
      <c r="L36" s="179"/>
    </row>
    <row r="37" spans="1:12" s="172" customFormat="1" ht="13.5">
      <c r="A37" s="175" t="s">
        <v>248</v>
      </c>
      <c r="B37" s="176">
        <v>0</v>
      </c>
      <c r="C37" s="176">
        <v>0.02800051406403024</v>
      </c>
      <c r="D37" s="176">
        <v>0.1236690225272463</v>
      </c>
      <c r="E37" s="176">
        <v>0</v>
      </c>
      <c r="F37" s="176">
        <v>0.11490568820357067</v>
      </c>
      <c r="G37" s="176">
        <v>0.03993430008502224</v>
      </c>
      <c r="H37" s="176">
        <v>0</v>
      </c>
      <c r="I37" s="176">
        <v>0</v>
      </c>
      <c r="J37" s="176">
        <v>0</v>
      </c>
      <c r="K37" s="177"/>
      <c r="L37" s="179"/>
    </row>
    <row r="38" spans="1:12" s="172" customFormat="1" ht="13.5">
      <c r="A38" s="175" t="s">
        <v>250</v>
      </c>
      <c r="B38" s="176">
        <v>0</v>
      </c>
      <c r="C38" s="176">
        <v>0.02481773754890845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7"/>
      <c r="L38" s="179"/>
    </row>
    <row r="39" spans="1:12" s="172" customFormat="1" ht="13.5">
      <c r="A39" s="175" t="s">
        <v>210</v>
      </c>
      <c r="B39" s="176">
        <v>0.1034460072769476</v>
      </c>
      <c r="C39" s="176"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7"/>
      <c r="L39" s="179"/>
    </row>
    <row r="40" spans="1:12" s="172" customFormat="1" ht="13.5">
      <c r="A40" s="175" t="s">
        <v>249</v>
      </c>
      <c r="B40" s="176">
        <v>0</v>
      </c>
      <c r="C40" s="176">
        <v>0.03863992429493064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7"/>
      <c r="L40" s="179"/>
    </row>
    <row r="41" spans="1:12" s="172" customFormat="1" ht="16.5" customHeight="1">
      <c r="A41" s="393" t="s">
        <v>268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2"/>
    </row>
    <row r="42" spans="1:12" s="172" customFormat="1" ht="16.5" customHeight="1">
      <c r="A42" s="180" t="s">
        <v>269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2" s="172" customFormat="1" ht="12.75">
      <c r="A43" s="181" t="s">
        <v>125</v>
      </c>
      <c r="B43" s="181"/>
      <c r="C43" s="181"/>
      <c r="D43" s="181"/>
      <c r="E43" s="181"/>
      <c r="F43" s="181"/>
      <c r="G43" s="181"/>
      <c r="H43" s="181"/>
      <c r="I43" s="181"/>
      <c r="J43" s="181"/>
      <c r="L43" s="181"/>
    </row>
  </sheetData>
  <sheetProtection/>
  <mergeCells count="6">
    <mergeCell ref="A1:N1"/>
    <mergeCell ref="A2:N2"/>
    <mergeCell ref="A4:O4"/>
    <mergeCell ref="A17:G17"/>
    <mergeCell ref="A30:L30"/>
    <mergeCell ref="A41:L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84" customWidth="1"/>
    <col min="2" max="11" width="14.7109375" style="184" customWidth="1"/>
    <col min="12" max="12" width="12.7109375" style="184" customWidth="1"/>
    <col min="13" max="13" width="22.140625" style="184" customWidth="1"/>
    <col min="14" max="14" width="2.00390625" style="184" customWidth="1"/>
    <col min="15" max="15" width="22.140625" style="184" customWidth="1"/>
    <col min="16" max="16" width="0" style="184" hidden="1" customWidth="1"/>
    <col min="17" max="17" width="2.00390625" style="184" customWidth="1"/>
    <col min="18" max="33" width="24.28125" style="184" customWidth="1"/>
    <col min="34" max="34" width="0" style="184" hidden="1" customWidth="1"/>
    <col min="35" max="16384" width="9.140625" style="184" customWidth="1"/>
  </cols>
  <sheetData>
    <row r="1" ht="8.25" customHeight="1"/>
    <row r="2" spans="1:33" ht="15" customHeight="1">
      <c r="A2" s="185" t="s">
        <v>276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4" spans="1:11" ht="13.5">
      <c r="A4" s="395" t="s">
        <v>0</v>
      </c>
      <c r="B4" s="187"/>
      <c r="C4" s="397" t="s">
        <v>277</v>
      </c>
      <c r="D4" s="397"/>
      <c r="E4" s="397"/>
      <c r="F4" s="397"/>
      <c r="G4" s="397"/>
      <c r="H4" s="397"/>
      <c r="I4" s="397"/>
      <c r="J4" s="397"/>
      <c r="K4" s="397"/>
    </row>
    <row r="5" spans="1:11" ht="13.5">
      <c r="A5" s="396"/>
      <c r="B5" s="188" t="s">
        <v>278</v>
      </c>
      <c r="C5" s="188" t="s">
        <v>243</v>
      </c>
      <c r="D5" s="188" t="s">
        <v>279</v>
      </c>
      <c r="E5" s="188" t="s">
        <v>210</v>
      </c>
      <c r="F5" s="188" t="s">
        <v>280</v>
      </c>
      <c r="G5" s="188" t="s">
        <v>246</v>
      </c>
      <c r="H5" s="188" t="s">
        <v>247</v>
      </c>
      <c r="I5" s="188" t="s">
        <v>281</v>
      </c>
      <c r="J5" s="188" t="s">
        <v>249</v>
      </c>
      <c r="K5" s="188" t="s">
        <v>250</v>
      </c>
    </row>
    <row r="6" spans="1:11" ht="13.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ht="13.5">
      <c r="A7" s="191" t="s">
        <v>18</v>
      </c>
      <c r="B7" s="192">
        <v>1.030981940852314</v>
      </c>
      <c r="C7" s="192">
        <v>4.285128359360001</v>
      </c>
      <c r="D7" s="192">
        <v>3.847007273039714</v>
      </c>
      <c r="E7" s="192">
        <v>3.988377241353808</v>
      </c>
      <c r="F7" s="192">
        <v>3.0195023514788164</v>
      </c>
      <c r="G7" s="192">
        <v>3.1237196340533004</v>
      </c>
      <c r="H7" s="192">
        <v>2.1965001548838474</v>
      </c>
      <c r="I7" s="192">
        <v>1.6909252298122017</v>
      </c>
      <c r="J7" s="192">
        <v>2.9510698846628327</v>
      </c>
      <c r="K7" s="192">
        <v>2.0049267815140563</v>
      </c>
    </row>
    <row r="8" spans="1:11" ht="13.5">
      <c r="A8" s="193"/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2.75">
      <c r="A9" s="194" t="s">
        <v>226</v>
      </c>
      <c r="B9" s="195">
        <v>1.80476273068674</v>
      </c>
      <c r="C9" s="196">
        <v>10.26539151598746</v>
      </c>
      <c r="D9" s="196">
        <v>5.938189532728957</v>
      </c>
      <c r="E9" s="196">
        <v>6.954668060478057</v>
      </c>
      <c r="F9" s="196">
        <v>9.85690865582656</v>
      </c>
      <c r="G9" s="196">
        <v>4.796328593875745</v>
      </c>
      <c r="H9" s="196">
        <v>3.2804420690819853</v>
      </c>
      <c r="I9" s="196">
        <v>3.0271636316020762</v>
      </c>
      <c r="J9" s="196">
        <v>4.725555926867279</v>
      </c>
      <c r="K9" s="196">
        <v>3.1521125392006453</v>
      </c>
    </row>
    <row r="10" spans="1:11" ht="12.75">
      <c r="A10" s="194" t="s">
        <v>131</v>
      </c>
      <c r="B10" s="195">
        <v>4.910661646000226</v>
      </c>
      <c r="C10" s="196"/>
      <c r="D10" s="196">
        <v>12.375577911409263</v>
      </c>
      <c r="E10" s="196">
        <v>5.560162854736164</v>
      </c>
      <c r="F10" s="196">
        <v>12.589025972848066</v>
      </c>
      <c r="G10" s="196">
        <v>14.535891174955093</v>
      </c>
      <c r="H10" s="196">
        <v>7.0879246265821125</v>
      </c>
      <c r="I10" s="196"/>
      <c r="J10" s="196"/>
      <c r="K10" s="196"/>
    </row>
    <row r="11" spans="1:11" ht="12.75">
      <c r="A11" s="194" t="s">
        <v>262</v>
      </c>
      <c r="B11" s="195">
        <v>10.50190079657506</v>
      </c>
      <c r="C11" s="196"/>
      <c r="D11" s="196"/>
      <c r="E11" s="196"/>
      <c r="F11" s="196"/>
      <c r="G11" s="196">
        <v>24.298442270852792</v>
      </c>
      <c r="H11" s="196">
        <v>21.161092248928803</v>
      </c>
      <c r="I11" s="196">
        <v>12.77757891028922</v>
      </c>
      <c r="J11" s="196">
        <v>13.138138518652823</v>
      </c>
      <c r="K11" s="196"/>
    </row>
    <row r="12" spans="1:11" ht="12.75">
      <c r="A12" s="194" t="s">
        <v>204</v>
      </c>
      <c r="B12" s="195">
        <v>7.581009324927367</v>
      </c>
      <c r="C12" s="196">
        <v>9.06303058853524</v>
      </c>
      <c r="D12" s="196"/>
      <c r="E12" s="196"/>
      <c r="F12" s="196">
        <v>59.3779341628946</v>
      </c>
      <c r="G12" s="196">
        <v>61.66687095892567</v>
      </c>
      <c r="H12" s="196">
        <v>25.74749885785137</v>
      </c>
      <c r="I12" s="196">
        <v>10.936090758305635</v>
      </c>
      <c r="J12" s="196">
        <v>17.879248761097006</v>
      </c>
      <c r="K12" s="196">
        <v>13.256972010861418</v>
      </c>
    </row>
    <row r="13" spans="1:11" ht="12.75">
      <c r="A13" s="194" t="s">
        <v>2</v>
      </c>
      <c r="B13" s="195">
        <v>2.402948115471305</v>
      </c>
      <c r="C13" s="196"/>
      <c r="D13" s="196"/>
      <c r="E13" s="196">
        <v>17.770028917461893</v>
      </c>
      <c r="F13" s="196">
        <v>15.90490267924502</v>
      </c>
      <c r="G13" s="196">
        <v>9.211338600387732</v>
      </c>
      <c r="H13" s="196">
        <v>5.667724675796401</v>
      </c>
      <c r="I13" s="196">
        <v>3.044500919754925</v>
      </c>
      <c r="J13" s="196">
        <v>7.398550462005543</v>
      </c>
      <c r="K13" s="196">
        <v>4.3699301953881635</v>
      </c>
    </row>
    <row r="14" spans="1:11" ht="12.75">
      <c r="A14" s="194" t="s">
        <v>4</v>
      </c>
      <c r="B14" s="195">
        <v>16.59573866686884</v>
      </c>
      <c r="C14" s="196"/>
      <c r="D14" s="196"/>
      <c r="E14" s="196"/>
      <c r="F14" s="196"/>
      <c r="G14" s="196">
        <v>23.269752030830194</v>
      </c>
      <c r="H14" s="196">
        <v>46.397979567351356</v>
      </c>
      <c r="I14" s="196">
        <v>25.43649979000599</v>
      </c>
      <c r="J14" s="196"/>
      <c r="K14" s="196"/>
    </row>
    <row r="15" spans="1:11" ht="12.75">
      <c r="A15" s="194" t="s">
        <v>134</v>
      </c>
      <c r="B15" s="195">
        <v>2.9631789622915496</v>
      </c>
      <c r="C15" s="196">
        <v>19.320643138071322</v>
      </c>
      <c r="D15" s="196">
        <v>9.370320770233224</v>
      </c>
      <c r="E15" s="196">
        <v>8.119831061666895</v>
      </c>
      <c r="F15" s="196">
        <v>3.8155841939152264</v>
      </c>
      <c r="G15" s="196">
        <v>5.946632026226148</v>
      </c>
      <c r="H15" s="196">
        <v>9.015093546326861</v>
      </c>
      <c r="I15" s="196">
        <v>13.42490857633713</v>
      </c>
      <c r="J15" s="196"/>
      <c r="K15" s="196"/>
    </row>
    <row r="16" spans="1:11" ht="12.75">
      <c r="A16" s="194" t="s">
        <v>135</v>
      </c>
      <c r="B16" s="195">
        <v>9.28431696321512</v>
      </c>
      <c r="C16" s="196"/>
      <c r="D16" s="196">
        <v>56.81156389659417</v>
      </c>
      <c r="E16" s="196">
        <v>10.995202211437844</v>
      </c>
      <c r="F16" s="196">
        <v>18.500060458753325</v>
      </c>
      <c r="G16" s="196">
        <v>13.16181947218966</v>
      </c>
      <c r="H16" s="196">
        <v>49.066883633967265</v>
      </c>
      <c r="I16" s="196"/>
      <c r="J16" s="196"/>
      <c r="K16" s="196"/>
    </row>
    <row r="17" spans="1:11" ht="12.75">
      <c r="A17" s="194" t="s">
        <v>6</v>
      </c>
      <c r="B17" s="195">
        <v>7.382445677975556</v>
      </c>
      <c r="C17" s="196"/>
      <c r="D17" s="196"/>
      <c r="E17" s="196"/>
      <c r="F17" s="196"/>
      <c r="G17" s="196">
        <v>8.678701452393657</v>
      </c>
      <c r="H17" s="196">
        <v>9.798513699157919</v>
      </c>
      <c r="I17" s="196"/>
      <c r="J17" s="196"/>
      <c r="K17" s="196"/>
    </row>
    <row r="18" spans="1:11" ht="12.75">
      <c r="A18" s="194" t="s">
        <v>59</v>
      </c>
      <c r="B18" s="195">
        <v>5.310162253831329</v>
      </c>
      <c r="C18" s="196"/>
      <c r="D18" s="196"/>
      <c r="E18" s="196"/>
      <c r="F18" s="196"/>
      <c r="G18" s="196"/>
      <c r="H18" s="196">
        <v>12.09071896291167</v>
      </c>
      <c r="I18" s="196">
        <v>6.857217885332748</v>
      </c>
      <c r="J18" s="196">
        <v>16.144125230565002</v>
      </c>
      <c r="K18" s="196">
        <v>11.307356979220803</v>
      </c>
    </row>
    <row r="19" spans="1:11" ht="12.75">
      <c r="A19" s="194" t="s">
        <v>282</v>
      </c>
      <c r="B19" s="195" t="s">
        <v>231</v>
      </c>
      <c r="C19" s="196"/>
      <c r="D19" s="196"/>
      <c r="E19" s="196"/>
      <c r="F19" s="196"/>
      <c r="G19" s="196"/>
      <c r="H19" s="196"/>
      <c r="I19" s="196"/>
      <c r="J19" s="196"/>
      <c r="K19" s="196"/>
    </row>
    <row r="20" spans="1:11" ht="12.75">
      <c r="A20" s="194" t="s">
        <v>7</v>
      </c>
      <c r="B20" s="195">
        <v>4.823800601678359</v>
      </c>
      <c r="C20" s="196"/>
      <c r="D20" s="196">
        <v>24.205092994444136</v>
      </c>
      <c r="E20" s="196">
        <v>14.637955377911583</v>
      </c>
      <c r="F20" s="196">
        <v>17.066670727216643</v>
      </c>
      <c r="G20" s="196">
        <v>6.494357431516881</v>
      </c>
      <c r="H20" s="196">
        <v>11.423619122451408</v>
      </c>
      <c r="I20" s="196">
        <v>8.130886631961957</v>
      </c>
      <c r="J20" s="196"/>
      <c r="K20" s="196"/>
    </row>
    <row r="21" spans="1:11" ht="12.75">
      <c r="A21" s="194" t="s">
        <v>8</v>
      </c>
      <c r="B21" s="195">
        <v>13.092286472590953</v>
      </c>
      <c r="C21" s="196"/>
      <c r="D21" s="196"/>
      <c r="E21" s="196"/>
      <c r="F21" s="196"/>
      <c r="G21" s="196">
        <v>27.501193012238122</v>
      </c>
      <c r="H21" s="196">
        <v>11.858611968694557</v>
      </c>
      <c r="I21" s="196">
        <v>45.5795437707417</v>
      </c>
      <c r="J21" s="196"/>
      <c r="K21" s="196"/>
    </row>
    <row r="22" spans="1:11" ht="12.75">
      <c r="A22" s="194" t="s">
        <v>9</v>
      </c>
      <c r="B22" s="195">
        <v>31.633363491792988</v>
      </c>
      <c r="C22" s="196"/>
      <c r="D22" s="196"/>
      <c r="E22" s="196"/>
      <c r="F22" s="196">
        <v>30.10227575827291</v>
      </c>
      <c r="G22" s="196">
        <v>41.74284654299469</v>
      </c>
      <c r="H22" s="196">
        <v>56.70355275113405</v>
      </c>
      <c r="I22" s="196"/>
      <c r="J22" s="196"/>
      <c r="K22" s="196"/>
    </row>
    <row r="23" spans="1:11" ht="12.75">
      <c r="A23" s="194" t="s">
        <v>10</v>
      </c>
      <c r="B23" s="195">
        <v>22.52174813118769</v>
      </c>
      <c r="C23" s="196"/>
      <c r="D23" s="196">
        <v>24.38756669990928</v>
      </c>
      <c r="E23" s="196"/>
      <c r="F23" s="196"/>
      <c r="G23" s="196"/>
      <c r="H23" s="196"/>
      <c r="I23" s="196">
        <v>24.33311870419097</v>
      </c>
      <c r="J23" s="196"/>
      <c r="K23" s="196"/>
    </row>
    <row r="24" spans="1:11" ht="12.75">
      <c r="A24" s="194" t="s">
        <v>11</v>
      </c>
      <c r="B24" s="195">
        <v>22.315426174530902</v>
      </c>
      <c r="C24" s="196"/>
      <c r="D24" s="196"/>
      <c r="E24" s="196"/>
      <c r="F24" s="196"/>
      <c r="G24" s="196">
        <v>21.02207300377682</v>
      </c>
      <c r="H24" s="196"/>
      <c r="I24" s="196"/>
      <c r="J24" s="196"/>
      <c r="K24" s="196"/>
    </row>
    <row r="25" spans="1:11" ht="12.75">
      <c r="A25" s="194" t="s">
        <v>12</v>
      </c>
      <c r="B25" s="195">
        <v>2.5812714704289372</v>
      </c>
      <c r="C25" s="196">
        <v>5.277112809680619</v>
      </c>
      <c r="D25" s="196">
        <v>6.828474862058689</v>
      </c>
      <c r="E25" s="196">
        <v>5.36036860305628</v>
      </c>
      <c r="F25" s="196">
        <v>12.073781974851814</v>
      </c>
      <c r="G25" s="196">
        <v>9.987823725340274</v>
      </c>
      <c r="H25" s="196">
        <v>6.344320501732205</v>
      </c>
      <c r="I25" s="196">
        <v>5.886166379290534</v>
      </c>
      <c r="J25" s="196">
        <v>7.863056481216779</v>
      </c>
      <c r="K25" s="196">
        <v>2.0231877682455957</v>
      </c>
    </row>
    <row r="26" spans="1:11" ht="12.75">
      <c r="A26" s="194" t="s">
        <v>14</v>
      </c>
      <c r="B26" s="195">
        <v>3.683462801320972</v>
      </c>
      <c r="C26" s="196"/>
      <c r="D26" s="196"/>
      <c r="E26" s="196">
        <v>21.07560715209999</v>
      </c>
      <c r="F26" s="196">
        <v>68.71545392433319</v>
      </c>
      <c r="G26" s="196">
        <v>24.851337584952386</v>
      </c>
      <c r="H26" s="196">
        <v>10.273677079051016</v>
      </c>
      <c r="I26" s="196">
        <v>4.753092626796689</v>
      </c>
      <c r="J26" s="196">
        <v>6.306878188080253</v>
      </c>
      <c r="K26" s="196">
        <v>8.180665440466827</v>
      </c>
    </row>
    <row r="27" spans="1:11" ht="12.75">
      <c r="A27" s="194" t="s">
        <v>13</v>
      </c>
      <c r="B27" s="195">
        <v>9.241976118952076</v>
      </c>
      <c r="C27" s="196"/>
      <c r="D27" s="196"/>
      <c r="E27" s="196">
        <v>12.936075171946504</v>
      </c>
      <c r="F27" s="196">
        <v>18.335430167765825</v>
      </c>
      <c r="G27" s="196">
        <v>21.527896340762116</v>
      </c>
      <c r="H27" s="196">
        <v>15.601662248753623</v>
      </c>
      <c r="I27" s="196"/>
      <c r="J27" s="196"/>
      <c r="K27" s="196"/>
    </row>
    <row r="28" spans="1:11" ht="12.75">
      <c r="A28" s="194" t="s">
        <v>139</v>
      </c>
      <c r="B28" s="195">
        <v>11.81145266826609</v>
      </c>
      <c r="C28" s="196"/>
      <c r="D28" s="196"/>
      <c r="E28" s="196"/>
      <c r="F28" s="196"/>
      <c r="G28" s="196"/>
      <c r="H28" s="196"/>
      <c r="I28" s="196">
        <v>11.81145266826609</v>
      </c>
      <c r="J28" s="196"/>
      <c r="K28" s="196"/>
    </row>
    <row r="29" spans="1:11" ht="12.75">
      <c r="A29" s="194" t="s">
        <v>274</v>
      </c>
      <c r="B29" s="195">
        <v>7.142300064781226</v>
      </c>
      <c r="C29" s="196"/>
      <c r="D29" s="196"/>
      <c r="E29" s="196"/>
      <c r="F29" s="196"/>
      <c r="G29" s="196"/>
      <c r="H29" s="196"/>
      <c r="I29" s="196">
        <v>7.500672385947898</v>
      </c>
      <c r="J29" s="196"/>
      <c r="K29" s="196">
        <v>11.70648005487203</v>
      </c>
    </row>
    <row r="30" spans="1:11" ht="12.75">
      <c r="A30" s="194" t="s">
        <v>15</v>
      </c>
      <c r="B30" s="195">
        <v>10.354823604491234</v>
      </c>
      <c r="C30" s="196"/>
      <c r="D30" s="196"/>
      <c r="E30" s="196"/>
      <c r="F30" s="196"/>
      <c r="G30" s="196">
        <v>21.580621435852628</v>
      </c>
      <c r="H30" s="196">
        <v>9.697567538557061</v>
      </c>
      <c r="I30" s="196">
        <v>3.2108329645908547</v>
      </c>
      <c r="J30" s="196"/>
      <c r="K30" s="196"/>
    </row>
    <row r="31" spans="1:11" ht="12.75">
      <c r="A31" s="194" t="s">
        <v>17</v>
      </c>
      <c r="B31" s="195">
        <v>12.851643634946146</v>
      </c>
      <c r="C31" s="196"/>
      <c r="D31" s="196">
        <v>15.50040487356464</v>
      </c>
      <c r="E31" s="196"/>
      <c r="F31" s="196">
        <v>15.939962967251617</v>
      </c>
      <c r="G31" s="196">
        <v>22.039568793425612</v>
      </c>
      <c r="H31" s="196">
        <v>49.46341897972312</v>
      </c>
      <c r="I31" s="196"/>
      <c r="J31" s="196"/>
      <c r="K31" s="196"/>
    </row>
    <row r="32" spans="1:11" ht="12.75">
      <c r="A32" s="194" t="s">
        <v>57</v>
      </c>
      <c r="B32" s="195">
        <v>8.84317255479934</v>
      </c>
      <c r="C32" s="196"/>
      <c r="D32" s="196"/>
      <c r="E32" s="196"/>
      <c r="F32" s="196">
        <v>13.417037377445142</v>
      </c>
      <c r="G32" s="196">
        <v>11.030686901767623</v>
      </c>
      <c r="H32" s="196"/>
      <c r="I32" s="196"/>
      <c r="J32" s="196"/>
      <c r="K32" s="196"/>
    </row>
    <row r="33" spans="1:11" ht="12.75">
      <c r="A33" s="194" t="s">
        <v>58</v>
      </c>
      <c r="B33" s="195">
        <v>10.274720810442597</v>
      </c>
      <c r="C33" s="196"/>
      <c r="D33" s="196"/>
      <c r="E33" s="196"/>
      <c r="F33" s="196"/>
      <c r="G33" s="196"/>
      <c r="H33" s="196">
        <v>10.274720810442597</v>
      </c>
      <c r="I33" s="196"/>
      <c r="J33" s="196"/>
      <c r="K33" s="196"/>
    </row>
    <row r="34" spans="1:11" ht="12.75">
      <c r="A34" s="197" t="s">
        <v>219</v>
      </c>
      <c r="B34" s="198">
        <v>11.985395900930715</v>
      </c>
      <c r="C34" s="199"/>
      <c r="D34" s="199">
        <v>35.76056995194874</v>
      </c>
      <c r="E34" s="199">
        <v>25.05915008679336</v>
      </c>
      <c r="F34" s="199">
        <v>17.592636647516787</v>
      </c>
      <c r="G34" s="199">
        <v>44.93519205111166</v>
      </c>
      <c r="H34" s="199"/>
      <c r="I34" s="199">
        <v>27.301219795541602</v>
      </c>
      <c r="J34" s="199">
        <v>11.675698340580304</v>
      </c>
      <c r="K34" s="199"/>
    </row>
    <row r="35" spans="1:12" ht="12.75" customHeight="1">
      <c r="A35" s="200" t="s">
        <v>283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</row>
  </sheetData>
  <sheetProtection/>
  <mergeCells count="2">
    <mergeCell ref="A4:A5"/>
    <mergeCell ref="C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13" ht="39.75" customHeight="1">
      <c r="A2" s="406" t="s">
        <v>314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12.75">
      <c r="A3" s="407" t="s">
        <v>315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ht="12.75">
      <c r="A4" s="398" t="s">
        <v>225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</row>
    <row r="5" spans="1:13" ht="27">
      <c r="A5" s="235" t="s">
        <v>226</v>
      </c>
      <c r="B5" s="235" t="s">
        <v>131</v>
      </c>
      <c r="C5" s="235" t="s">
        <v>262</v>
      </c>
      <c r="D5" s="235" t="s">
        <v>204</v>
      </c>
      <c r="E5" s="235" t="s">
        <v>2</v>
      </c>
      <c r="F5" s="235" t="s">
        <v>4</v>
      </c>
      <c r="G5" s="235" t="s">
        <v>316</v>
      </c>
      <c r="H5" s="235" t="s">
        <v>317</v>
      </c>
      <c r="I5" s="235" t="s">
        <v>6</v>
      </c>
      <c r="K5" s="235" t="s">
        <v>59</v>
      </c>
      <c r="M5" s="235" t="s">
        <v>318</v>
      </c>
    </row>
    <row r="6" spans="1:13" ht="13.5">
      <c r="A6" s="236">
        <v>55.3</v>
      </c>
      <c r="B6" s="236">
        <v>67.8</v>
      </c>
      <c r="C6" s="236">
        <v>59.52068965517241</v>
      </c>
      <c r="D6" s="236">
        <v>50.02160186108342</v>
      </c>
      <c r="E6" s="236">
        <v>46.6</v>
      </c>
      <c r="F6" s="236">
        <v>41.203315881326354</v>
      </c>
      <c r="G6" s="236">
        <v>129.0724574829932</v>
      </c>
      <c r="H6" s="236">
        <v>27.451447368421054</v>
      </c>
      <c r="I6" s="236">
        <v>69</v>
      </c>
      <c r="K6" s="236">
        <v>57.3</v>
      </c>
      <c r="M6" s="236">
        <v>0</v>
      </c>
    </row>
    <row r="8" spans="1:6" ht="12.75">
      <c r="A8" s="398" t="s">
        <v>232</v>
      </c>
      <c r="B8" s="399"/>
      <c r="C8" s="399"/>
      <c r="D8" s="399"/>
      <c r="E8" s="399"/>
      <c r="F8" s="399"/>
    </row>
    <row r="9" spans="1:6" ht="41.25">
      <c r="A9" s="235" t="s">
        <v>7</v>
      </c>
      <c r="B9" s="235" t="s">
        <v>8</v>
      </c>
      <c r="C9" s="235" t="s">
        <v>9</v>
      </c>
      <c r="D9" s="235" t="s">
        <v>265</v>
      </c>
      <c r="E9" s="235" t="s">
        <v>233</v>
      </c>
      <c r="F9" s="235" t="s">
        <v>12</v>
      </c>
    </row>
    <row r="10" spans="1:6" ht="13.5">
      <c r="A10" s="236">
        <v>10.878991596638656</v>
      </c>
      <c r="B10" s="236">
        <v>4.222929936305732</v>
      </c>
      <c r="C10" s="236">
        <v>5.405511811023622</v>
      </c>
      <c r="D10" s="236">
        <v>4.51418439716312</v>
      </c>
      <c r="E10" s="236">
        <v>5.171428571428572</v>
      </c>
      <c r="F10" s="236">
        <v>190.10054229505602</v>
      </c>
    </row>
    <row r="12" spans="1:9" ht="12.75">
      <c r="A12" s="398" t="s">
        <v>234</v>
      </c>
      <c r="B12" s="399"/>
      <c r="C12" s="399"/>
      <c r="D12" s="399"/>
      <c r="E12" s="399"/>
      <c r="F12" s="399"/>
      <c r="G12" s="399"/>
      <c r="H12" s="399"/>
      <c r="I12" s="399"/>
    </row>
    <row r="13" spans="1:9" ht="41.25">
      <c r="A13" s="235" t="s">
        <v>13</v>
      </c>
      <c r="B13" s="235" t="s">
        <v>14</v>
      </c>
      <c r="C13" s="235" t="s">
        <v>139</v>
      </c>
      <c r="D13" s="235" t="s">
        <v>274</v>
      </c>
      <c r="E13" s="235" t="s">
        <v>15</v>
      </c>
      <c r="F13" s="235" t="s">
        <v>17</v>
      </c>
      <c r="G13" s="235" t="s">
        <v>57</v>
      </c>
      <c r="H13" s="235" t="s">
        <v>267</v>
      </c>
      <c r="I13" s="235" t="s">
        <v>219</v>
      </c>
    </row>
    <row r="14" spans="1:9" ht="13.5">
      <c r="A14" s="236">
        <v>14.1</v>
      </c>
      <c r="B14" s="236">
        <v>40.74587445397185</v>
      </c>
      <c r="C14" s="236">
        <v>15</v>
      </c>
      <c r="D14" s="236">
        <v>21.634175084175084</v>
      </c>
      <c r="E14" s="236">
        <v>949.3528872173554</v>
      </c>
      <c r="F14" s="236">
        <v>32.5</v>
      </c>
      <c r="G14" s="236">
        <v>987.3238717339667</v>
      </c>
      <c r="H14" s="236">
        <v>507.1</v>
      </c>
      <c r="I14" s="236">
        <v>0</v>
      </c>
    </row>
    <row r="16" spans="1:15" ht="12.75">
      <c r="A16" s="407" t="s">
        <v>319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</row>
    <row r="17" spans="1:15" ht="12.75">
      <c r="A17" s="398" t="s">
        <v>225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</row>
    <row r="18" spans="1:15" ht="27">
      <c r="A18" s="235" t="s">
        <v>153</v>
      </c>
      <c r="B18" s="235" t="s">
        <v>226</v>
      </c>
      <c r="C18" s="235" t="s">
        <v>131</v>
      </c>
      <c r="D18" s="235" t="s">
        <v>262</v>
      </c>
      <c r="E18" s="235" t="s">
        <v>204</v>
      </c>
      <c r="F18" s="235" t="s">
        <v>2</v>
      </c>
      <c r="G18" s="235" t="s">
        <v>4</v>
      </c>
      <c r="H18" s="235" t="s">
        <v>207</v>
      </c>
      <c r="I18" s="235" t="s">
        <v>263</v>
      </c>
      <c r="K18" s="235" t="s">
        <v>6</v>
      </c>
      <c r="M18" s="235" t="s">
        <v>59</v>
      </c>
      <c r="O18" s="235" t="s">
        <v>318</v>
      </c>
    </row>
    <row r="19" spans="1:15" ht="13.5">
      <c r="A19" s="237" t="s">
        <v>243</v>
      </c>
      <c r="B19" s="238">
        <v>0.28758467304970403</v>
      </c>
      <c r="C19" s="238"/>
      <c r="D19" s="238"/>
      <c r="E19" s="238">
        <v>0.2664045078440673</v>
      </c>
      <c r="F19" s="238"/>
      <c r="G19" s="238"/>
      <c r="H19" s="238">
        <v>0.1401111634169434</v>
      </c>
      <c r="I19" s="238"/>
      <c r="K19" s="238"/>
      <c r="M19" s="238"/>
      <c r="O19" s="238"/>
    </row>
    <row r="20" spans="1:15" ht="13.5">
      <c r="A20" s="237" t="s">
        <v>244</v>
      </c>
      <c r="B20" s="238">
        <v>0.052929311662851225</v>
      </c>
      <c r="C20" s="238">
        <v>0.08856893992233535</v>
      </c>
      <c r="D20" s="238"/>
      <c r="E20" s="238"/>
      <c r="F20" s="238"/>
      <c r="G20" s="239"/>
      <c r="H20" s="239">
        <v>0.07633093496531838</v>
      </c>
      <c r="I20" s="239" t="s">
        <v>320</v>
      </c>
      <c r="K20" s="238"/>
      <c r="M20" s="238"/>
      <c r="O20" s="238"/>
    </row>
    <row r="21" spans="1:15" ht="13.5">
      <c r="A21" s="237" t="s">
        <v>264</v>
      </c>
      <c r="B21" s="238">
        <v>0.1473824445091313</v>
      </c>
      <c r="C21" s="238">
        <v>0.07171003362528207</v>
      </c>
      <c r="D21" s="239"/>
      <c r="E21" s="238" t="s">
        <v>320</v>
      </c>
      <c r="F21" s="238">
        <v>0.2208314752423841</v>
      </c>
      <c r="G21" s="239"/>
      <c r="H21" s="239">
        <v>0.01737488631262887</v>
      </c>
      <c r="I21" s="239">
        <v>0.06430498489907191</v>
      </c>
      <c r="K21" s="238"/>
      <c r="M21" s="239"/>
      <c r="N21" s="240"/>
      <c r="O21" s="239"/>
    </row>
    <row r="22" spans="1:15" ht="13.5">
      <c r="A22" s="237" t="s">
        <v>246</v>
      </c>
      <c r="B22" s="238">
        <v>0.03835939510102473</v>
      </c>
      <c r="C22" s="238">
        <v>0.00822563859207708</v>
      </c>
      <c r="D22" s="239" t="s">
        <v>320</v>
      </c>
      <c r="E22" s="238" t="s">
        <v>320</v>
      </c>
      <c r="F22" s="238">
        <v>0.1506933583553465</v>
      </c>
      <c r="G22" s="239" t="s">
        <v>320</v>
      </c>
      <c r="H22" s="239">
        <v>0.027468798652130928</v>
      </c>
      <c r="I22" s="239">
        <v>0.12619484803587247</v>
      </c>
      <c r="K22" s="238">
        <v>0.04258203746755211</v>
      </c>
      <c r="M22" s="239" t="s">
        <v>320</v>
      </c>
      <c r="N22" s="240"/>
      <c r="O22" s="239"/>
    </row>
    <row r="23" spans="1:15" ht="13.5">
      <c r="A23" s="237" t="s">
        <v>247</v>
      </c>
      <c r="B23" s="238">
        <v>0.02928385311784957</v>
      </c>
      <c r="C23" s="238">
        <v>0.048039206946083476</v>
      </c>
      <c r="D23" s="238">
        <v>0.029855528504057073</v>
      </c>
      <c r="E23" s="238">
        <v>0.13605959299654233</v>
      </c>
      <c r="F23" s="238">
        <v>0.04229305241059445</v>
      </c>
      <c r="G23" s="239" t="s">
        <v>320</v>
      </c>
      <c r="H23" s="239">
        <v>0.0355159550085831</v>
      </c>
      <c r="I23" s="239">
        <v>0.03769989250807647</v>
      </c>
      <c r="K23" s="238">
        <v>0.32986975077968955</v>
      </c>
      <c r="M23" s="239">
        <v>0.06410461963680372</v>
      </c>
      <c r="N23" s="240"/>
      <c r="O23" s="239"/>
    </row>
    <row r="24" spans="1:15" ht="27">
      <c r="A24" s="237" t="s">
        <v>248</v>
      </c>
      <c r="B24" s="238">
        <v>0.023339576622983606</v>
      </c>
      <c r="C24" s="238"/>
      <c r="D24" s="238">
        <v>0.15304488754479809</v>
      </c>
      <c r="E24" s="238">
        <v>0.0972422324551918</v>
      </c>
      <c r="F24" s="238">
        <v>0.03145880832725168</v>
      </c>
      <c r="G24" s="239" t="s">
        <v>320</v>
      </c>
      <c r="H24" s="239" t="s">
        <v>320</v>
      </c>
      <c r="I24" s="239"/>
      <c r="K24" s="238"/>
      <c r="M24" s="239">
        <v>0.0577032630473884</v>
      </c>
      <c r="N24" s="240"/>
      <c r="O24" s="239"/>
    </row>
    <row r="25" spans="1:15" ht="13.5">
      <c r="A25" s="237" t="s">
        <v>250</v>
      </c>
      <c r="B25" s="238">
        <v>0.013467606688959338</v>
      </c>
      <c r="C25" s="238"/>
      <c r="D25" s="238"/>
      <c r="E25" s="238">
        <v>0.08609987245117066</v>
      </c>
      <c r="F25" s="238">
        <v>0.060257556151771974</v>
      </c>
      <c r="G25" s="239"/>
      <c r="H25" s="239"/>
      <c r="I25" s="239"/>
      <c r="K25" s="238"/>
      <c r="M25" s="238">
        <v>0.02195184416649466</v>
      </c>
      <c r="O25" s="238"/>
    </row>
    <row r="26" spans="1:15" ht="27">
      <c r="A26" s="237" t="s">
        <v>210</v>
      </c>
      <c r="B26" s="238">
        <v>0.06657270585960398</v>
      </c>
      <c r="C26" s="238">
        <v>0.032062500557631636</v>
      </c>
      <c r="D26" s="238">
        <v>0</v>
      </c>
      <c r="E26" s="238"/>
      <c r="F26" s="238">
        <v>0.5058827991492587</v>
      </c>
      <c r="G26" s="239"/>
      <c r="H26" s="239">
        <v>0.028684702049710475</v>
      </c>
      <c r="I26" s="239">
        <v>0.026508281883656188</v>
      </c>
      <c r="K26" s="238"/>
      <c r="M26" s="238"/>
      <c r="O26" s="238"/>
    </row>
    <row r="27" spans="1:15" ht="13.5">
      <c r="A27" s="237" t="s">
        <v>249</v>
      </c>
      <c r="B27" s="238">
        <v>0.05103800072412155</v>
      </c>
      <c r="C27" s="238"/>
      <c r="D27" s="238">
        <v>0.13606459222229256</v>
      </c>
      <c r="E27" s="238">
        <v>0.11877657766588766</v>
      </c>
      <c r="F27" s="238">
        <v>0.035776300990858795</v>
      </c>
      <c r="G27" s="238"/>
      <c r="H27" s="238"/>
      <c r="I27" s="238"/>
      <c r="K27" s="238"/>
      <c r="M27" s="238">
        <v>0.08290367838732689</v>
      </c>
      <c r="O27" s="238"/>
    </row>
    <row r="30" spans="1:7" ht="12.75">
      <c r="A30" s="400" t="s">
        <v>232</v>
      </c>
      <c r="B30" s="401"/>
      <c r="C30" s="401"/>
      <c r="D30" s="401"/>
      <c r="E30" s="401"/>
      <c r="F30" s="401"/>
      <c r="G30" s="401"/>
    </row>
    <row r="31" spans="1:7" ht="41.25">
      <c r="A31" s="235" t="s">
        <v>153</v>
      </c>
      <c r="B31" s="235" t="s">
        <v>7</v>
      </c>
      <c r="C31" s="235" t="s">
        <v>8</v>
      </c>
      <c r="D31" s="235" t="s">
        <v>9</v>
      </c>
      <c r="E31" s="235" t="s">
        <v>265</v>
      </c>
      <c r="F31" s="235" t="s">
        <v>233</v>
      </c>
      <c r="G31" s="235" t="s">
        <v>12</v>
      </c>
    </row>
    <row r="32" spans="1:7" ht="13.5">
      <c r="A32" s="237" t="s">
        <v>243</v>
      </c>
      <c r="B32" s="238"/>
      <c r="C32" s="238"/>
      <c r="D32" s="238"/>
      <c r="E32" s="238"/>
      <c r="F32" s="238"/>
      <c r="G32" s="238">
        <v>0.04209316411013175</v>
      </c>
    </row>
    <row r="33" spans="1:11" ht="13.5">
      <c r="A33" s="241" t="s">
        <v>244</v>
      </c>
      <c r="B33" s="239">
        <v>0.2516736222976781</v>
      </c>
      <c r="C33" s="239"/>
      <c r="D33" s="239"/>
      <c r="E33" s="239" t="s">
        <v>320</v>
      </c>
      <c r="F33" s="239"/>
      <c r="G33" s="239">
        <v>0.07764400343931671</v>
      </c>
      <c r="H33" s="240"/>
      <c r="I33" s="240"/>
      <c r="J33" s="240"/>
      <c r="K33" s="240"/>
    </row>
    <row r="34" spans="1:11" ht="13.5">
      <c r="A34" s="241" t="s">
        <v>264</v>
      </c>
      <c r="B34" s="239">
        <v>0.07611500899425827</v>
      </c>
      <c r="C34" s="239"/>
      <c r="D34" s="239" t="s">
        <v>320</v>
      </c>
      <c r="E34" s="239"/>
      <c r="F34" s="239"/>
      <c r="G34" s="239">
        <v>0.1441867438355637</v>
      </c>
      <c r="H34" s="240"/>
      <c r="I34" s="240"/>
      <c r="J34" s="240"/>
      <c r="K34" s="240"/>
    </row>
    <row r="35" spans="1:11" ht="13.5">
      <c r="A35" s="241" t="s">
        <v>246</v>
      </c>
      <c r="B35" s="239">
        <v>0.17873353783769977</v>
      </c>
      <c r="C35" s="239" t="s">
        <v>320</v>
      </c>
      <c r="D35" s="239" t="s">
        <v>320</v>
      </c>
      <c r="E35" s="239"/>
      <c r="F35" s="239" t="s">
        <v>320</v>
      </c>
      <c r="G35" s="239">
        <v>0.0947095756580908</v>
      </c>
      <c r="H35" s="240"/>
      <c r="I35" s="240"/>
      <c r="J35" s="240"/>
      <c r="K35" s="240"/>
    </row>
    <row r="36" spans="1:11" ht="13.5">
      <c r="A36" s="241" t="s">
        <v>247</v>
      </c>
      <c r="B36" s="239">
        <v>0.14717318368582744</v>
      </c>
      <c r="C36" s="239">
        <v>0.2523095565495893</v>
      </c>
      <c r="D36" s="239" t="s">
        <v>320</v>
      </c>
      <c r="E36" s="239"/>
      <c r="F36" s="239"/>
      <c r="G36" s="239">
        <v>0.11695859324236442</v>
      </c>
      <c r="H36" s="240"/>
      <c r="I36" s="240"/>
      <c r="J36" s="240"/>
      <c r="K36" s="240"/>
    </row>
    <row r="37" spans="1:11" ht="27">
      <c r="A37" s="241" t="s">
        <v>248</v>
      </c>
      <c r="B37" s="239">
        <v>0.264678731547459</v>
      </c>
      <c r="C37" s="239">
        <v>0.27938949410527014</v>
      </c>
      <c r="D37" s="239"/>
      <c r="E37" s="239">
        <v>0.25780746771424806</v>
      </c>
      <c r="F37" s="239"/>
      <c r="G37" s="239">
        <v>0.17266967294371183</v>
      </c>
      <c r="H37" s="240"/>
      <c r="I37" s="240"/>
      <c r="J37" s="240"/>
      <c r="K37" s="240"/>
    </row>
    <row r="38" spans="1:11" ht="13.5">
      <c r="A38" s="241" t="s">
        <v>250</v>
      </c>
      <c r="B38" s="239"/>
      <c r="C38" s="239"/>
      <c r="D38" s="239"/>
      <c r="E38" s="239"/>
      <c r="F38" s="239"/>
      <c r="G38" s="239">
        <v>0.09601033010486577</v>
      </c>
      <c r="H38" s="240"/>
      <c r="I38" s="240"/>
      <c r="J38" s="240"/>
      <c r="K38" s="240"/>
    </row>
    <row r="39" spans="1:11" ht="27">
      <c r="A39" s="241" t="s">
        <v>210</v>
      </c>
      <c r="B39" s="239">
        <v>0.4215269670772659</v>
      </c>
      <c r="C39" s="239"/>
      <c r="D39" s="239"/>
      <c r="E39" s="239"/>
      <c r="F39" s="239"/>
      <c r="G39" s="239">
        <v>0.04757530513927378</v>
      </c>
      <c r="H39" s="240"/>
      <c r="I39" s="240"/>
      <c r="J39" s="240"/>
      <c r="K39" s="240"/>
    </row>
    <row r="40" spans="1:11" ht="13.5">
      <c r="A40" s="241" t="s">
        <v>249</v>
      </c>
      <c r="B40" s="239"/>
      <c r="C40" s="239"/>
      <c r="D40" s="239"/>
      <c r="E40" s="239"/>
      <c r="F40" s="239"/>
      <c r="G40" s="239">
        <v>0.18995727830140044</v>
      </c>
      <c r="H40" s="240"/>
      <c r="I40" s="240"/>
      <c r="J40" s="240"/>
      <c r="K40" s="240"/>
    </row>
    <row r="41" spans="1:11" ht="12.7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</row>
    <row r="42" spans="1:11" ht="12.7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</row>
    <row r="43" spans="1:11" ht="12.75">
      <c r="A43" s="402" t="s">
        <v>234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/>
    </row>
    <row r="44" spans="1:11" ht="27">
      <c r="A44" s="242" t="s">
        <v>153</v>
      </c>
      <c r="B44" s="242" t="s">
        <v>13</v>
      </c>
      <c r="C44" s="242" t="s">
        <v>14</v>
      </c>
      <c r="D44" s="242" t="s">
        <v>139</v>
      </c>
      <c r="E44" s="242" t="s">
        <v>274</v>
      </c>
      <c r="F44" s="242" t="s">
        <v>15</v>
      </c>
      <c r="G44" s="242" t="s">
        <v>17</v>
      </c>
      <c r="H44" s="242" t="s">
        <v>266</v>
      </c>
      <c r="I44" s="242" t="s">
        <v>267</v>
      </c>
      <c r="J44" s="240"/>
      <c r="K44" s="242" t="s">
        <v>240</v>
      </c>
    </row>
    <row r="45" spans="1:11" ht="13.5">
      <c r="A45" s="241" t="s">
        <v>243</v>
      </c>
      <c r="B45" s="239"/>
      <c r="C45" s="239"/>
      <c r="D45" s="239"/>
      <c r="E45" s="239"/>
      <c r="F45" s="239"/>
      <c r="G45" s="239"/>
      <c r="H45" s="239"/>
      <c r="I45" s="239"/>
      <c r="J45" s="240"/>
      <c r="K45" s="239"/>
    </row>
    <row r="46" spans="1:11" ht="13.5">
      <c r="A46" s="241" t="s">
        <v>244</v>
      </c>
      <c r="B46" s="239"/>
      <c r="C46" s="239"/>
      <c r="D46" s="239"/>
      <c r="E46" s="239"/>
      <c r="F46" s="239"/>
      <c r="G46" s="239">
        <v>0.06411938007363778</v>
      </c>
      <c r="H46" s="239"/>
      <c r="I46" s="239"/>
      <c r="J46" s="240"/>
      <c r="K46" s="239"/>
    </row>
    <row r="47" spans="1:11" ht="13.5">
      <c r="A47" s="241" t="s">
        <v>264</v>
      </c>
      <c r="B47" s="239">
        <v>0.1013813027774075</v>
      </c>
      <c r="C47" s="239" t="s">
        <v>320</v>
      </c>
      <c r="D47" s="239"/>
      <c r="E47" s="239"/>
      <c r="F47" s="239"/>
      <c r="G47" s="239">
        <v>0.03381752375999948</v>
      </c>
      <c r="H47" s="239">
        <v>0.04308520021672176</v>
      </c>
      <c r="I47" s="239"/>
      <c r="J47" s="240"/>
      <c r="K47" s="239"/>
    </row>
    <row r="48" spans="1:11" ht="13.5">
      <c r="A48" s="241" t="s">
        <v>246</v>
      </c>
      <c r="B48" s="239">
        <v>0.087650069348353</v>
      </c>
      <c r="C48" s="239">
        <v>0.2870659098598469</v>
      </c>
      <c r="D48" s="239"/>
      <c r="E48" s="239"/>
      <c r="F48" s="239">
        <v>0.02512415872056269</v>
      </c>
      <c r="G48" s="239">
        <v>0.031370249352227285</v>
      </c>
      <c r="H48" s="239">
        <v>0.04086379122423557</v>
      </c>
      <c r="I48" s="239"/>
      <c r="J48" s="240"/>
      <c r="K48" s="239"/>
    </row>
    <row r="49" spans="1:11" ht="13.5">
      <c r="A49" s="241" t="s">
        <v>247</v>
      </c>
      <c r="B49" s="239">
        <v>0.09829966849809708</v>
      </c>
      <c r="C49" s="239">
        <v>0.07596060503628789</v>
      </c>
      <c r="D49" s="239"/>
      <c r="E49" s="239"/>
      <c r="F49" s="239">
        <v>0.019889157060574092</v>
      </c>
      <c r="G49" s="239">
        <v>0.09128637918523547</v>
      </c>
      <c r="H49" s="239" t="s">
        <v>320</v>
      </c>
      <c r="I49" s="239">
        <v>0.0446078677697812</v>
      </c>
      <c r="J49" s="240"/>
      <c r="K49" s="239"/>
    </row>
    <row r="50" spans="1:11" ht="27">
      <c r="A50" s="241" t="s">
        <v>248</v>
      </c>
      <c r="B50" s="239"/>
      <c r="C50" s="239">
        <v>0.01751929204045231</v>
      </c>
      <c r="D50" s="239">
        <v>0.18179743194179557</v>
      </c>
      <c r="E50" s="239">
        <v>0.1051795731303549</v>
      </c>
      <c r="F50" s="239" t="s">
        <v>320</v>
      </c>
      <c r="G50" s="239"/>
      <c r="H50" s="239"/>
      <c r="I50" s="239"/>
      <c r="J50" s="240"/>
      <c r="K50" s="239"/>
    </row>
    <row r="51" spans="1:11" ht="13.5">
      <c r="A51" s="241" t="s">
        <v>250</v>
      </c>
      <c r="B51" s="239"/>
      <c r="C51" s="239">
        <v>0.014209703493220524</v>
      </c>
      <c r="D51" s="239"/>
      <c r="E51" s="239" t="s">
        <v>320</v>
      </c>
      <c r="F51" s="239"/>
      <c r="G51" s="239"/>
      <c r="H51" s="239"/>
      <c r="I51" s="239"/>
      <c r="J51" s="240"/>
      <c r="K51" s="239"/>
    </row>
    <row r="52" spans="1:11" ht="27">
      <c r="A52" s="237" t="s">
        <v>210</v>
      </c>
      <c r="B52" s="238">
        <v>0.12491235392090504</v>
      </c>
      <c r="C52" s="238">
        <v>0.009756947045588198</v>
      </c>
      <c r="D52" s="238"/>
      <c r="E52" s="238"/>
      <c r="F52" s="238"/>
      <c r="G52" s="238"/>
      <c r="H52" s="238"/>
      <c r="I52" s="238"/>
      <c r="K52" s="238"/>
    </row>
    <row r="53" spans="1:11" ht="13.5">
      <c r="A53" s="237" t="s">
        <v>249</v>
      </c>
      <c r="B53" s="238"/>
      <c r="C53" s="238">
        <v>0.0651441126960357</v>
      </c>
      <c r="D53" s="238"/>
      <c r="E53" s="238"/>
      <c r="F53" s="238"/>
      <c r="G53" s="238"/>
      <c r="H53" s="238"/>
      <c r="I53" s="238"/>
      <c r="K53" s="238"/>
    </row>
    <row r="54" spans="1:11" ht="12.75">
      <c r="A54" s="404" t="s">
        <v>220</v>
      </c>
      <c r="B54" s="405"/>
      <c r="C54" s="405"/>
      <c r="D54" s="405"/>
      <c r="E54" s="405"/>
      <c r="F54" s="405"/>
      <c r="G54" s="405"/>
      <c r="H54" s="405"/>
      <c r="I54" s="405"/>
      <c r="J54" s="405"/>
      <c r="K54" s="405"/>
    </row>
    <row r="55" spans="1:11" ht="12.75">
      <c r="A55" s="243" t="s">
        <v>321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</row>
    <row r="56" spans="1:11" ht="12.75">
      <c r="A56" s="245" t="s">
        <v>125</v>
      </c>
      <c r="B56" s="245"/>
      <c r="C56" s="245"/>
      <c r="D56" s="245"/>
      <c r="E56" s="245"/>
      <c r="F56" s="245"/>
      <c r="G56" s="245"/>
      <c r="H56" s="245"/>
      <c r="I56" s="245"/>
      <c r="J56" s="172"/>
      <c r="K56" s="245"/>
    </row>
  </sheetData>
  <sheetProtection/>
  <mergeCells count="10">
    <mergeCell ref="A17:O17"/>
    <mergeCell ref="A30:G30"/>
    <mergeCell ref="A43:K43"/>
    <mergeCell ref="A54:K54"/>
    <mergeCell ref="A2:M2"/>
    <mergeCell ref="A3:M3"/>
    <mergeCell ref="A4:M4"/>
    <mergeCell ref="A8:F8"/>
    <mergeCell ref="A12:I12"/>
    <mergeCell ref="A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0.7109375" style="265" customWidth="1"/>
    <col min="2" max="3" width="19.8515625" style="265" customWidth="1"/>
    <col min="4" max="4" width="18.28125" style="265" bestFit="1" customWidth="1"/>
    <col min="5" max="16384" width="9.140625" style="265" customWidth="1"/>
  </cols>
  <sheetData>
    <row r="1" spans="1:4" ht="27.75" customHeight="1">
      <c r="A1" s="337" t="s">
        <v>380</v>
      </c>
      <c r="B1" s="337"/>
      <c r="C1" s="337"/>
      <c r="D1" s="337"/>
    </row>
    <row r="2" spans="1:4" ht="14.25">
      <c r="A2" s="305" t="s">
        <v>0</v>
      </c>
      <c r="B2" s="337" t="s">
        <v>351</v>
      </c>
      <c r="C2" s="338"/>
      <c r="D2" s="339" t="s">
        <v>410</v>
      </c>
    </row>
    <row r="3" spans="1:4" ht="14.25">
      <c r="A3" s="302"/>
      <c r="B3" s="306" t="s">
        <v>357</v>
      </c>
      <c r="C3" s="306" t="s">
        <v>406</v>
      </c>
      <c r="D3" s="340"/>
    </row>
    <row r="4" spans="1:8" ht="19.5" customHeight="1">
      <c r="A4" s="307" t="s">
        <v>323</v>
      </c>
      <c r="B4" s="308">
        <v>696341</v>
      </c>
      <c r="C4" s="309">
        <v>621105</v>
      </c>
      <c r="D4" s="408">
        <v>-10.804476542383696</v>
      </c>
      <c r="E4" s="318"/>
      <c r="F4" s="309"/>
      <c r="H4" s="308"/>
    </row>
    <row r="5" spans="1:8" ht="19.5" customHeight="1">
      <c r="A5" s="307" t="s">
        <v>152</v>
      </c>
      <c r="B5" s="308">
        <v>514290</v>
      </c>
      <c r="C5" s="309">
        <v>461904</v>
      </c>
      <c r="D5" s="408">
        <v>-10.186081782651812</v>
      </c>
      <c r="F5" s="309"/>
      <c r="H5" s="308"/>
    </row>
    <row r="6" spans="1:8" s="312" customFormat="1" ht="19.5" customHeight="1">
      <c r="A6" s="310" t="s">
        <v>1</v>
      </c>
      <c r="B6" s="311">
        <v>236415</v>
      </c>
      <c r="C6" s="311">
        <v>222705</v>
      </c>
      <c r="D6" s="409">
        <v>-5.7991244210392665</v>
      </c>
      <c r="F6" s="311"/>
      <c r="H6" s="311"/>
    </row>
    <row r="7" spans="1:8" s="312" customFormat="1" ht="19.5" customHeight="1">
      <c r="A7" s="310" t="s">
        <v>339</v>
      </c>
      <c r="B7" s="311">
        <v>208237</v>
      </c>
      <c r="C7" s="311">
        <v>195403</v>
      </c>
      <c r="D7" s="409">
        <v>-6.163169849738509</v>
      </c>
      <c r="F7" s="311"/>
      <c r="H7" s="311"/>
    </row>
    <row r="8" spans="1:8" s="312" customFormat="1" ht="19.5" customHeight="1">
      <c r="A8" s="310" t="s">
        <v>340</v>
      </c>
      <c r="B8" s="311">
        <v>28178</v>
      </c>
      <c r="C8" s="311">
        <v>27302</v>
      </c>
      <c r="D8" s="409">
        <v>-3.1088082901554372</v>
      </c>
      <c r="F8" s="311"/>
      <c r="H8" s="311"/>
    </row>
    <row r="9" spans="1:8" s="312" customFormat="1" ht="19.5" customHeight="1">
      <c r="A9" s="310" t="s">
        <v>5</v>
      </c>
      <c r="B9" s="311">
        <v>89058</v>
      </c>
      <c r="C9" s="311">
        <v>80428</v>
      </c>
      <c r="D9" s="409">
        <v>-9.690314177277727</v>
      </c>
      <c r="F9" s="311"/>
      <c r="H9" s="311"/>
    </row>
    <row r="10" spans="1:8" s="312" customFormat="1" ht="19.5" customHeight="1">
      <c r="A10" s="310" t="s">
        <v>341</v>
      </c>
      <c r="B10" s="311">
        <v>81598</v>
      </c>
      <c r="C10" s="311">
        <v>73857</v>
      </c>
      <c r="D10" s="409">
        <v>-9.486752126277608</v>
      </c>
      <c r="F10" s="311"/>
      <c r="H10" s="311"/>
    </row>
    <row r="11" spans="1:8" s="312" customFormat="1" ht="19.5" customHeight="1">
      <c r="A11" s="310" t="s">
        <v>342</v>
      </c>
      <c r="B11" s="311">
        <v>7460</v>
      </c>
      <c r="C11" s="311">
        <v>6571</v>
      </c>
      <c r="D11" s="409">
        <v>-11.916890080428956</v>
      </c>
      <c r="F11" s="311"/>
      <c r="H11" s="311"/>
    </row>
    <row r="12" spans="1:8" s="312" customFormat="1" ht="19.5" customHeight="1">
      <c r="A12" s="310" t="s">
        <v>3</v>
      </c>
      <c r="B12" s="311">
        <v>25886</v>
      </c>
      <c r="C12" s="311">
        <v>28605</v>
      </c>
      <c r="D12" s="409">
        <v>10.503747199258285</v>
      </c>
      <c r="F12" s="311"/>
      <c r="H12" s="311"/>
    </row>
    <row r="13" spans="1:8" s="312" customFormat="1" ht="19.5" customHeight="1">
      <c r="A13" s="310" t="s">
        <v>343</v>
      </c>
      <c r="B13" s="311">
        <v>17278</v>
      </c>
      <c r="C13" s="311">
        <v>21456</v>
      </c>
      <c r="D13" s="409">
        <v>24.18103947216113</v>
      </c>
      <c r="F13" s="311"/>
      <c r="H13" s="311"/>
    </row>
    <row r="14" spans="1:8" s="312" customFormat="1" ht="19.5" customHeight="1">
      <c r="A14" s="310" t="s">
        <v>344</v>
      </c>
      <c r="B14" s="311">
        <v>8608</v>
      </c>
      <c r="C14" s="311">
        <v>7149</v>
      </c>
      <c r="D14" s="409">
        <v>-16.949349442379173</v>
      </c>
      <c r="F14" s="311"/>
      <c r="H14" s="311"/>
    </row>
    <row r="15" spans="1:8" s="312" customFormat="1" ht="19.5" customHeight="1">
      <c r="A15" s="310" t="s">
        <v>6</v>
      </c>
      <c r="B15" s="311">
        <v>29522</v>
      </c>
      <c r="C15" s="311">
        <v>26242</v>
      </c>
      <c r="D15" s="409">
        <v>-11.110358376803745</v>
      </c>
      <c r="F15" s="311"/>
      <c r="H15" s="311"/>
    </row>
    <row r="16" spans="1:8" s="312" customFormat="1" ht="19.5" customHeight="1">
      <c r="A16" s="310" t="s">
        <v>2</v>
      </c>
      <c r="B16" s="311">
        <v>107528</v>
      </c>
      <c r="C16" s="311">
        <v>74617</v>
      </c>
      <c r="D16" s="409">
        <v>-30.606911688118444</v>
      </c>
      <c r="F16" s="311"/>
      <c r="H16" s="311"/>
    </row>
    <row r="17" spans="1:8" s="312" customFormat="1" ht="19.5" customHeight="1">
      <c r="A17" s="310" t="s">
        <v>59</v>
      </c>
      <c r="B17" s="311">
        <v>23144</v>
      </c>
      <c r="C17" s="311">
        <v>27023</v>
      </c>
      <c r="D17" s="409">
        <v>16.76028344279294</v>
      </c>
      <c r="F17" s="311"/>
      <c r="H17" s="311"/>
    </row>
    <row r="18" spans="1:8" s="312" customFormat="1" ht="19.5" customHeight="1">
      <c r="A18" s="310" t="s">
        <v>358</v>
      </c>
      <c r="B18" s="311">
        <v>2737</v>
      </c>
      <c r="C18" s="311">
        <v>2284</v>
      </c>
      <c r="D18" s="409">
        <v>-16.550968213372315</v>
      </c>
      <c r="F18" s="311"/>
      <c r="H18" s="311"/>
    </row>
    <row r="19" spans="1:8" s="312" customFormat="1" ht="19.5" customHeight="1">
      <c r="A19" s="313" t="s">
        <v>324</v>
      </c>
      <c r="B19" s="309">
        <v>55125</v>
      </c>
      <c r="C19" s="309">
        <v>55312</v>
      </c>
      <c r="D19" s="409">
        <v>0.33922902494332163</v>
      </c>
      <c r="F19" s="309"/>
      <c r="H19" s="309"/>
    </row>
    <row r="20" spans="1:8" s="312" customFormat="1" ht="19.5" customHeight="1">
      <c r="A20" s="310" t="s">
        <v>7</v>
      </c>
      <c r="B20" s="311">
        <v>9723</v>
      </c>
      <c r="C20" s="311">
        <v>10248</v>
      </c>
      <c r="D20" s="409">
        <v>5.399568034557234</v>
      </c>
      <c r="F20" s="311"/>
      <c r="H20" s="311"/>
    </row>
    <row r="21" spans="1:8" s="312" customFormat="1" ht="19.5" customHeight="1">
      <c r="A21" s="310" t="s">
        <v>8</v>
      </c>
      <c r="B21" s="311">
        <v>2420</v>
      </c>
      <c r="C21" s="311">
        <v>1731</v>
      </c>
      <c r="D21" s="409">
        <v>-28.47107438016529</v>
      </c>
      <c r="F21" s="311"/>
      <c r="H21" s="311"/>
    </row>
    <row r="22" spans="1:8" s="312" customFormat="1" ht="19.5" customHeight="1">
      <c r="A22" s="310" t="s">
        <v>9</v>
      </c>
      <c r="B22" s="311">
        <v>780</v>
      </c>
      <c r="C22" s="311">
        <v>897</v>
      </c>
      <c r="D22" s="409">
        <v>14.999999999999986</v>
      </c>
      <c r="F22" s="311"/>
      <c r="H22" s="311"/>
    </row>
    <row r="23" spans="1:8" s="312" customFormat="1" ht="19.5" customHeight="1">
      <c r="A23" s="310" t="s">
        <v>359</v>
      </c>
      <c r="B23" s="311">
        <v>934</v>
      </c>
      <c r="C23" s="311">
        <v>625</v>
      </c>
      <c r="D23" s="409">
        <v>-33.083511777301936</v>
      </c>
      <c r="F23" s="311"/>
      <c r="H23" s="311"/>
    </row>
    <row r="24" spans="1:8" s="312" customFormat="1" ht="19.5" customHeight="1">
      <c r="A24" s="310" t="s">
        <v>12</v>
      </c>
      <c r="B24" s="311">
        <v>41268</v>
      </c>
      <c r="C24" s="311">
        <v>41811</v>
      </c>
      <c r="D24" s="409">
        <v>1.3157894736842053</v>
      </c>
      <c r="F24" s="311"/>
      <c r="H24" s="311"/>
    </row>
    <row r="25" spans="1:8" s="312" customFormat="1" ht="19.5" customHeight="1">
      <c r="A25" s="313" t="s">
        <v>181</v>
      </c>
      <c r="B25" s="309">
        <v>126926</v>
      </c>
      <c r="C25" s="309">
        <v>103889</v>
      </c>
      <c r="D25" s="409">
        <v>-18.149945637615616</v>
      </c>
      <c r="F25" s="309"/>
      <c r="H25" s="309"/>
    </row>
    <row r="26" spans="1:8" s="312" customFormat="1" ht="19.5" customHeight="1">
      <c r="A26" s="310" t="s">
        <v>58</v>
      </c>
      <c r="B26" s="311">
        <v>3349</v>
      </c>
      <c r="C26" s="311">
        <v>3989</v>
      </c>
      <c r="D26" s="409">
        <v>19.110182143923552</v>
      </c>
      <c r="F26" s="311"/>
      <c r="H26" s="311"/>
    </row>
    <row r="27" spans="1:8" s="312" customFormat="1" ht="19.5" customHeight="1">
      <c r="A27" s="310" t="s">
        <v>16</v>
      </c>
      <c r="B27" s="311">
        <v>24968</v>
      </c>
      <c r="C27" s="311">
        <v>21280</v>
      </c>
      <c r="D27" s="409">
        <v>-14.77090676065363</v>
      </c>
      <c r="F27" s="311"/>
      <c r="H27" s="311"/>
    </row>
    <row r="28" spans="1:8" s="312" customFormat="1" ht="19.5" customHeight="1">
      <c r="A28" s="310" t="s">
        <v>345</v>
      </c>
      <c r="B28" s="311">
        <v>12305</v>
      </c>
      <c r="C28" s="311">
        <v>8524</v>
      </c>
      <c r="D28" s="409">
        <v>-30.727346607070288</v>
      </c>
      <c r="F28" s="311"/>
      <c r="H28" s="311"/>
    </row>
    <row r="29" spans="1:8" s="312" customFormat="1" ht="19.5" customHeight="1">
      <c r="A29" s="310" t="s">
        <v>346</v>
      </c>
      <c r="B29" s="311">
        <v>12663</v>
      </c>
      <c r="C29" s="311">
        <v>12756</v>
      </c>
      <c r="D29" s="409">
        <v>0.7344231224828235</v>
      </c>
      <c r="F29" s="311"/>
      <c r="H29" s="311"/>
    </row>
    <row r="30" spans="1:8" s="312" customFormat="1" ht="19.5" customHeight="1">
      <c r="A30" s="310" t="s">
        <v>360</v>
      </c>
      <c r="B30" s="311">
        <v>6444</v>
      </c>
      <c r="C30" s="311">
        <v>3228</v>
      </c>
      <c r="D30" s="409">
        <v>-49.90689013035382</v>
      </c>
      <c r="F30" s="311"/>
      <c r="H30" s="311"/>
    </row>
    <row r="31" spans="1:8" s="312" customFormat="1" ht="19.5" customHeight="1">
      <c r="A31" s="310" t="s">
        <v>361</v>
      </c>
      <c r="B31" s="311">
        <v>56533</v>
      </c>
      <c r="C31" s="311">
        <v>48166</v>
      </c>
      <c r="D31" s="409">
        <v>-14.800205189889098</v>
      </c>
      <c r="F31" s="311"/>
      <c r="H31" s="311"/>
    </row>
    <row r="32" spans="1:8" s="312" customFormat="1" ht="19.5" customHeight="1">
      <c r="A32" s="310" t="s">
        <v>15</v>
      </c>
      <c r="B32" s="311">
        <v>21672</v>
      </c>
      <c r="C32" s="311">
        <v>12919</v>
      </c>
      <c r="D32" s="409">
        <v>-40.38851974898486</v>
      </c>
      <c r="F32" s="311"/>
      <c r="H32" s="311"/>
    </row>
    <row r="33" spans="1:8" s="312" customFormat="1" ht="19.5" customHeight="1">
      <c r="A33" s="310" t="s">
        <v>17</v>
      </c>
      <c r="B33" s="311">
        <v>1827</v>
      </c>
      <c r="C33" s="311">
        <v>2396</v>
      </c>
      <c r="D33" s="409">
        <v>31.14395183360702</v>
      </c>
      <c r="F33" s="311"/>
      <c r="H33" s="311"/>
    </row>
    <row r="34" spans="1:8" s="312" customFormat="1" ht="19.5" customHeight="1">
      <c r="A34" s="310" t="s">
        <v>57</v>
      </c>
      <c r="B34" s="311">
        <v>10564</v>
      </c>
      <c r="C34" s="311">
        <v>9874</v>
      </c>
      <c r="D34" s="409">
        <v>-6.531616811813706</v>
      </c>
      <c r="F34" s="311"/>
      <c r="H34" s="311"/>
    </row>
    <row r="35" spans="1:8" s="312" customFormat="1" ht="19.5" customHeight="1">
      <c r="A35" s="310" t="s">
        <v>362</v>
      </c>
      <c r="B35" s="311">
        <v>1569</v>
      </c>
      <c r="C35" s="311">
        <v>2037</v>
      </c>
      <c r="D35" s="409">
        <v>29.82791586998087</v>
      </c>
      <c r="F35" s="311"/>
      <c r="H35" s="311"/>
    </row>
    <row r="36" spans="1:4" ht="16.5" customHeight="1">
      <c r="A36" s="341" t="s">
        <v>347</v>
      </c>
      <c r="B36" s="342"/>
      <c r="C36" s="342"/>
      <c r="D36" s="342"/>
    </row>
    <row r="37" spans="1:4" ht="16.5" customHeight="1">
      <c r="A37" s="343" t="s">
        <v>348</v>
      </c>
      <c r="B37" s="344"/>
      <c r="C37" s="344"/>
      <c r="D37" s="344"/>
    </row>
    <row r="38" spans="1:4" ht="16.5" customHeight="1">
      <c r="A38" s="343" t="s">
        <v>349</v>
      </c>
      <c r="B38" s="344"/>
      <c r="C38" s="344"/>
      <c r="D38" s="344"/>
    </row>
    <row r="39" spans="1:4" ht="16.5" customHeight="1">
      <c r="A39" s="343" t="s">
        <v>407</v>
      </c>
      <c r="B39" s="344"/>
      <c r="C39" s="344"/>
      <c r="D39" s="344"/>
    </row>
    <row r="40" spans="1:4" ht="16.5" customHeight="1">
      <c r="A40" s="343" t="s">
        <v>325</v>
      </c>
      <c r="B40" s="344"/>
      <c r="C40" s="344"/>
      <c r="D40" s="344"/>
    </row>
    <row r="41" spans="1:4" ht="16.5" customHeight="1">
      <c r="A41" s="343" t="s">
        <v>123</v>
      </c>
      <c r="B41" s="344"/>
      <c r="C41" s="344"/>
      <c r="D41" s="344"/>
    </row>
    <row r="42" spans="1:4" ht="16.5" customHeight="1">
      <c r="A42" s="343" t="s">
        <v>408</v>
      </c>
      <c r="B42" s="344"/>
      <c r="C42" s="344"/>
      <c r="D42" s="344"/>
    </row>
    <row r="43" spans="1:4" ht="16.5" customHeight="1">
      <c r="A43" s="343" t="s">
        <v>326</v>
      </c>
      <c r="B43" s="344"/>
      <c r="C43" s="344"/>
      <c r="D43" s="344"/>
    </row>
    <row r="44" spans="1:4" s="329" customFormat="1" ht="16.5" customHeight="1">
      <c r="A44" s="343" t="s">
        <v>409</v>
      </c>
      <c r="B44" s="344"/>
      <c r="C44" s="344"/>
      <c r="D44" s="344"/>
    </row>
    <row r="45" spans="1:4" ht="409.5" customHeight="1" hidden="1">
      <c r="A45" s="329" t="s">
        <v>125</v>
      </c>
      <c r="B45" s="329"/>
      <c r="C45" s="329"/>
      <c r="D45" s="329"/>
    </row>
    <row r="46" spans="1:4" ht="13.5">
      <c r="A46" s="410" t="s">
        <v>125</v>
      </c>
      <c r="B46" s="411"/>
      <c r="C46" s="411"/>
      <c r="D46" s="411"/>
    </row>
  </sheetData>
  <sheetProtection/>
  <mergeCells count="13">
    <mergeCell ref="A46:D46"/>
    <mergeCell ref="A44:D44"/>
    <mergeCell ref="A39:D39"/>
    <mergeCell ref="A40:D40"/>
    <mergeCell ref="A41:D41"/>
    <mergeCell ref="A42:D42"/>
    <mergeCell ref="A43:D43"/>
    <mergeCell ref="A1:D1"/>
    <mergeCell ref="B2:C2"/>
    <mergeCell ref="D2:D3"/>
    <mergeCell ref="A36:D36"/>
    <mergeCell ref="A37:D37"/>
    <mergeCell ref="A38:D38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scale="66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0.421875" style="301" customWidth="1"/>
    <col min="2" max="3" width="16.140625" style="301" customWidth="1"/>
    <col min="4" max="4" width="12.28125" style="301" customWidth="1"/>
    <col min="5" max="10" width="13.421875" style="301" customWidth="1"/>
    <col min="11" max="16384" width="9.140625" style="301" customWidth="1"/>
  </cols>
  <sheetData>
    <row r="1" spans="1:10" ht="27.75" customHeight="1">
      <c r="A1" s="345" t="s">
        <v>379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14.25">
      <c r="A2" s="302"/>
      <c r="B2" s="302"/>
      <c r="C2" s="302"/>
      <c r="D2" s="302"/>
      <c r="E2" s="302"/>
      <c r="F2" s="302"/>
      <c r="G2" s="302"/>
      <c r="H2" s="302"/>
      <c r="I2" s="302"/>
      <c r="J2" s="303"/>
    </row>
    <row r="3" spans="1:10" ht="14.25">
      <c r="A3" s="304" t="s">
        <v>289</v>
      </c>
      <c r="B3" s="347" t="s">
        <v>374</v>
      </c>
      <c r="C3" s="346"/>
      <c r="D3" s="266" t="s">
        <v>290</v>
      </c>
      <c r="E3" s="347" t="s">
        <v>291</v>
      </c>
      <c r="F3" s="346"/>
      <c r="G3" s="266" t="s">
        <v>290</v>
      </c>
      <c r="H3" s="347" t="s">
        <v>364</v>
      </c>
      <c r="I3" s="346"/>
      <c r="J3" s="267" t="s">
        <v>290</v>
      </c>
    </row>
    <row r="4" spans="1:10" ht="14.25">
      <c r="A4" s="266" t="s">
        <v>378</v>
      </c>
      <c r="B4" s="347" t="s">
        <v>292</v>
      </c>
      <c r="C4" s="346"/>
      <c r="D4" s="266" t="s">
        <v>293</v>
      </c>
      <c r="E4" s="347" t="s">
        <v>329</v>
      </c>
      <c r="F4" s="346"/>
      <c r="G4" s="266" t="s">
        <v>293</v>
      </c>
      <c r="H4" s="347" t="s">
        <v>294</v>
      </c>
      <c r="I4" s="346"/>
      <c r="J4" s="268" t="s">
        <v>293</v>
      </c>
    </row>
    <row r="5" spans="1:10" ht="14.25">
      <c r="A5" s="304" t="s">
        <v>289</v>
      </c>
      <c r="B5" s="269" t="s">
        <v>338</v>
      </c>
      <c r="C5" s="269" t="s">
        <v>357</v>
      </c>
      <c r="D5" s="266" t="s">
        <v>295</v>
      </c>
      <c r="E5" s="269" t="s">
        <v>338</v>
      </c>
      <c r="F5" s="269" t="s">
        <v>357</v>
      </c>
      <c r="G5" s="266" t="s">
        <v>295</v>
      </c>
      <c r="H5" s="269" t="s">
        <v>338</v>
      </c>
      <c r="I5" s="269" t="s">
        <v>357</v>
      </c>
      <c r="J5" s="268" t="s">
        <v>295</v>
      </c>
    </row>
    <row r="6" spans="1:10" ht="14.25">
      <c r="A6" s="270" t="s">
        <v>18</v>
      </c>
      <c r="B6" s="271">
        <v>684552</v>
      </c>
      <c r="C6" s="271">
        <v>696341</v>
      </c>
      <c r="D6" s="272">
        <v>1.722148207879016</v>
      </c>
      <c r="E6" s="273">
        <v>79068941.4</v>
      </c>
      <c r="F6" s="274">
        <v>86126763.6</v>
      </c>
      <c r="G6" s="275">
        <v>8.926162504560843</v>
      </c>
      <c r="H6" s="276"/>
      <c r="I6" s="277"/>
      <c r="J6" s="278"/>
    </row>
    <row r="7" spans="1:10" ht="25.5" customHeight="1">
      <c r="A7" s="279" t="s">
        <v>365</v>
      </c>
      <c r="B7" s="280">
        <v>512654</v>
      </c>
      <c r="C7" s="280">
        <v>514290</v>
      </c>
      <c r="D7" s="281">
        <v>0.3191236194392246</v>
      </c>
      <c r="E7" s="282">
        <v>34674344</v>
      </c>
      <c r="F7" s="280">
        <v>36571350.3</v>
      </c>
      <c r="G7" s="283">
        <v>5.470921958898489</v>
      </c>
      <c r="H7" s="284"/>
      <c r="I7" s="285"/>
      <c r="J7" s="286"/>
    </row>
    <row r="8" spans="1:10" ht="18.75" customHeight="1">
      <c r="A8" s="279" t="s">
        <v>1</v>
      </c>
      <c r="B8" s="280">
        <v>225042</v>
      </c>
      <c r="C8" s="280">
        <v>236415</v>
      </c>
      <c r="D8" s="281">
        <v>5.053723304983066</v>
      </c>
      <c r="E8" s="282">
        <v>13494919.4</v>
      </c>
      <c r="F8" s="280">
        <v>14690034</v>
      </c>
      <c r="G8" s="283">
        <v>8.856033626995941</v>
      </c>
      <c r="H8" s="287">
        <v>60</v>
      </c>
      <c r="I8" s="288">
        <v>62.13664107607385</v>
      </c>
      <c r="J8" s="289">
        <v>3.5610684601230735</v>
      </c>
    </row>
    <row r="9" spans="1:10" ht="14.25">
      <c r="A9" s="290" t="s">
        <v>296</v>
      </c>
      <c r="B9" s="291">
        <v>205189</v>
      </c>
      <c r="C9" s="291">
        <v>208237</v>
      </c>
      <c r="D9" s="292">
        <v>1.4854597468675195</v>
      </c>
      <c r="E9" s="293">
        <v>12212691.4</v>
      </c>
      <c r="F9" s="291">
        <v>12813397</v>
      </c>
      <c r="G9" s="283">
        <v>4.918699575099383</v>
      </c>
      <c r="H9" s="294">
        <v>59.5</v>
      </c>
      <c r="I9" s="295">
        <v>61.53275834745987</v>
      </c>
      <c r="J9" s="283">
        <v>3.4164005839661726</v>
      </c>
    </row>
    <row r="10" spans="1:10" ht="14.25">
      <c r="A10" s="290" t="s">
        <v>297</v>
      </c>
      <c r="B10" s="291">
        <v>19853</v>
      </c>
      <c r="C10" s="291">
        <v>28178</v>
      </c>
      <c r="D10" s="292">
        <v>41.93320908678788</v>
      </c>
      <c r="E10" s="293">
        <v>1282228</v>
      </c>
      <c r="F10" s="291">
        <v>1876637</v>
      </c>
      <c r="G10" s="283">
        <v>46.357512080534825</v>
      </c>
      <c r="H10" s="294">
        <v>64.6</v>
      </c>
      <c r="I10" s="295">
        <v>66.59936830151182</v>
      </c>
      <c r="J10" s="283">
        <v>3.094997370761332</v>
      </c>
    </row>
    <row r="11" spans="1:10" ht="14.25">
      <c r="A11" s="279" t="s">
        <v>3</v>
      </c>
      <c r="B11" s="280">
        <v>13574</v>
      </c>
      <c r="C11" s="280">
        <v>25886</v>
      </c>
      <c r="D11" s="281">
        <v>90.70281420362457</v>
      </c>
      <c r="E11" s="282">
        <v>954821.8</v>
      </c>
      <c r="F11" s="280">
        <v>1706522.8</v>
      </c>
      <c r="G11" s="283">
        <v>78.72683677729184</v>
      </c>
      <c r="H11" s="287">
        <v>70.3</v>
      </c>
      <c r="I11" s="288">
        <v>65.92454608668778</v>
      </c>
      <c r="J11" s="289">
        <v>-6.223974272136856</v>
      </c>
    </row>
    <row r="12" spans="1:10" ht="14.25">
      <c r="A12" s="290" t="s">
        <v>366</v>
      </c>
      <c r="B12" s="291">
        <v>9414</v>
      </c>
      <c r="C12" s="291">
        <v>17278</v>
      </c>
      <c r="D12" s="292">
        <v>83.53516039940513</v>
      </c>
      <c r="E12" s="293">
        <v>673915.5</v>
      </c>
      <c r="F12" s="291">
        <v>1242744</v>
      </c>
      <c r="G12" s="283">
        <v>84.4065020021056</v>
      </c>
      <c r="H12" s="294">
        <v>71.6</v>
      </c>
      <c r="I12" s="295">
        <v>71.92638036809817</v>
      </c>
      <c r="J12" s="283">
        <v>0.45583850293040573</v>
      </c>
    </row>
    <row r="13" spans="1:10" ht="14.25">
      <c r="A13" s="290" t="s">
        <v>298</v>
      </c>
      <c r="B13" s="291">
        <v>4160</v>
      </c>
      <c r="C13" s="291">
        <v>8608</v>
      </c>
      <c r="D13" s="292">
        <v>106.92307692307693</v>
      </c>
      <c r="E13" s="293">
        <v>280906.3</v>
      </c>
      <c r="F13" s="291">
        <v>463778.8</v>
      </c>
      <c r="G13" s="283">
        <v>65.10088951369193</v>
      </c>
      <c r="H13" s="294">
        <v>67.5</v>
      </c>
      <c r="I13" s="295">
        <v>53.877648698884755</v>
      </c>
      <c r="J13" s="283">
        <v>-20.181261186837396</v>
      </c>
    </row>
    <row r="14" spans="1:10" ht="14.25">
      <c r="A14" s="290" t="s">
        <v>2</v>
      </c>
      <c r="B14" s="291">
        <v>136818</v>
      </c>
      <c r="C14" s="291">
        <v>107528</v>
      </c>
      <c r="D14" s="292">
        <v>-21.408001871098833</v>
      </c>
      <c r="E14" s="293">
        <v>7131022.9</v>
      </c>
      <c r="F14" s="291">
        <v>5714713.5</v>
      </c>
      <c r="G14" s="283">
        <v>-19.86123757925389</v>
      </c>
      <c r="H14" s="294">
        <v>52.1</v>
      </c>
      <c r="I14" s="295">
        <v>53.146282828658585</v>
      </c>
      <c r="J14" s="283">
        <v>2.00822040049633</v>
      </c>
    </row>
    <row r="15" spans="1:10" ht="14.25">
      <c r="A15" s="279" t="s">
        <v>5</v>
      </c>
      <c r="B15" s="280">
        <v>94668</v>
      </c>
      <c r="C15" s="280">
        <v>89058</v>
      </c>
      <c r="D15" s="281">
        <v>-5.925972873621504</v>
      </c>
      <c r="E15" s="282">
        <v>10625887.4</v>
      </c>
      <c r="F15" s="280">
        <v>11106077</v>
      </c>
      <c r="G15" s="283">
        <v>4.5190540980134974</v>
      </c>
      <c r="H15" s="287">
        <v>112.2</v>
      </c>
      <c r="I15" s="288">
        <v>124.70611287026432</v>
      </c>
      <c r="J15" s="289">
        <v>11.146268155315786</v>
      </c>
    </row>
    <row r="16" spans="1:10" ht="14.25">
      <c r="A16" s="290" t="s">
        <v>299</v>
      </c>
      <c r="B16" s="291">
        <v>86421</v>
      </c>
      <c r="C16" s="291">
        <v>81598</v>
      </c>
      <c r="D16" s="292">
        <v>-5.58081947674755</v>
      </c>
      <c r="E16" s="293">
        <v>10396755.3</v>
      </c>
      <c r="F16" s="291">
        <v>10879099</v>
      </c>
      <c r="G16" s="283">
        <v>4.639367630399072</v>
      </c>
      <c r="H16" s="294">
        <v>120.3</v>
      </c>
      <c r="I16" s="295">
        <v>133.3255594499865</v>
      </c>
      <c r="J16" s="283">
        <v>10.82756396507607</v>
      </c>
    </row>
    <row r="17" spans="1:10" ht="14.25">
      <c r="A17" s="290" t="s">
        <v>367</v>
      </c>
      <c r="B17" s="291">
        <v>8247</v>
      </c>
      <c r="C17" s="291">
        <v>7460</v>
      </c>
      <c r="D17" s="292">
        <v>-9.542864071783669</v>
      </c>
      <c r="E17" s="293">
        <v>229132.1</v>
      </c>
      <c r="F17" s="291">
        <v>226978</v>
      </c>
      <c r="G17" s="283">
        <v>-0.940112712273844</v>
      </c>
      <c r="H17" s="294">
        <v>27.8</v>
      </c>
      <c r="I17" s="295">
        <v>30.426005361930294</v>
      </c>
      <c r="J17" s="283">
        <v>9.44606245298667</v>
      </c>
    </row>
    <row r="18" spans="1:10" ht="14.25">
      <c r="A18" s="290" t="s">
        <v>6</v>
      </c>
      <c r="B18" s="291">
        <v>20937</v>
      </c>
      <c r="C18" s="291">
        <v>29522</v>
      </c>
      <c r="D18" s="292">
        <v>41.003964273773704</v>
      </c>
      <c r="E18" s="293">
        <v>1278659.9</v>
      </c>
      <c r="F18" s="291">
        <v>1928080</v>
      </c>
      <c r="G18" s="283">
        <v>50.78911913949911</v>
      </c>
      <c r="H18" s="294">
        <v>61.1</v>
      </c>
      <c r="I18" s="295">
        <v>65.30993835106023</v>
      </c>
      <c r="J18" s="283">
        <v>6.890242800425894</v>
      </c>
    </row>
    <row r="19" spans="1:10" ht="14.25">
      <c r="A19" s="290" t="s">
        <v>59</v>
      </c>
      <c r="B19" s="291">
        <v>20122</v>
      </c>
      <c r="C19" s="291">
        <v>23144</v>
      </c>
      <c r="D19" s="292">
        <v>15.018387834211325</v>
      </c>
      <c r="E19" s="293">
        <v>1189032.6</v>
      </c>
      <c r="F19" s="291">
        <v>1425923</v>
      </c>
      <c r="G19" s="283">
        <v>19.92295249095777</v>
      </c>
      <c r="H19" s="294">
        <v>59.1</v>
      </c>
      <c r="I19" s="295">
        <v>61.61091427583823</v>
      </c>
      <c r="J19" s="283">
        <v>4.248585915123915</v>
      </c>
    </row>
    <row r="20" spans="1:10" ht="14.25">
      <c r="A20" s="290" t="s">
        <v>282</v>
      </c>
      <c r="B20" s="291">
        <v>1493</v>
      </c>
      <c r="C20" s="291">
        <v>2737</v>
      </c>
      <c r="D20" s="292">
        <v>83.32217012726056</v>
      </c>
      <c r="E20" s="296"/>
      <c r="F20" s="296"/>
      <c r="G20" s="283"/>
      <c r="H20" s="297"/>
      <c r="I20" s="296"/>
      <c r="J20" s="298"/>
    </row>
    <row r="21" spans="1:10" ht="14.25">
      <c r="A21" s="279" t="s">
        <v>368</v>
      </c>
      <c r="B21" s="280">
        <v>68191</v>
      </c>
      <c r="C21" s="280">
        <v>55125</v>
      </c>
      <c r="D21" s="281">
        <v>-19.160886333973693</v>
      </c>
      <c r="E21" s="282">
        <v>14453182.7</v>
      </c>
      <c r="F21" s="280">
        <v>12001116.6</v>
      </c>
      <c r="G21" s="283">
        <v>-16.965578799470926</v>
      </c>
      <c r="H21" s="284"/>
      <c r="I21" s="285"/>
      <c r="J21" s="286"/>
    </row>
    <row r="22" spans="1:10" ht="14.25">
      <c r="A22" s="290" t="s">
        <v>7</v>
      </c>
      <c r="B22" s="291">
        <v>11545</v>
      </c>
      <c r="C22" s="291">
        <v>9723</v>
      </c>
      <c r="D22" s="292">
        <v>-15.781723689909057</v>
      </c>
      <c r="E22" s="293">
        <v>174421.2</v>
      </c>
      <c r="F22" s="291">
        <v>142519</v>
      </c>
      <c r="G22" s="283">
        <v>-18.290322506667778</v>
      </c>
      <c r="H22" s="294">
        <v>15.1</v>
      </c>
      <c r="I22" s="295">
        <v>14.65792450889643</v>
      </c>
      <c r="J22" s="283">
        <v>-2.927652258964031</v>
      </c>
    </row>
    <row r="23" spans="1:10" ht="14.25">
      <c r="A23" s="290" t="s">
        <v>8</v>
      </c>
      <c r="B23" s="291">
        <v>1540</v>
      </c>
      <c r="C23" s="291">
        <v>2420</v>
      </c>
      <c r="D23" s="292">
        <v>57.14285714285714</v>
      </c>
      <c r="E23" s="293">
        <v>11526.5</v>
      </c>
      <c r="F23" s="291">
        <v>18492.6</v>
      </c>
      <c r="G23" s="283">
        <v>60.435518153819444</v>
      </c>
      <c r="H23" s="294">
        <v>7.5</v>
      </c>
      <c r="I23" s="295">
        <v>7.641570247933884</v>
      </c>
      <c r="J23" s="283">
        <v>1.8876033057851238</v>
      </c>
    </row>
    <row r="24" spans="1:10" ht="14.25">
      <c r="A24" s="290" t="s">
        <v>9</v>
      </c>
      <c r="B24" s="291">
        <v>275</v>
      </c>
      <c r="C24" s="291">
        <v>780</v>
      </c>
      <c r="D24" s="292">
        <v>183.63636363636363</v>
      </c>
      <c r="E24" s="293">
        <v>2447.5</v>
      </c>
      <c r="F24" s="291">
        <v>6539</v>
      </c>
      <c r="G24" s="283">
        <v>167.170582226762</v>
      </c>
      <c r="H24" s="294">
        <v>8.9</v>
      </c>
      <c r="I24" s="295">
        <v>8.383333333333333</v>
      </c>
      <c r="J24" s="283">
        <v>-5.8052434456928985</v>
      </c>
    </row>
    <row r="25" spans="1:10" ht="15.75">
      <c r="A25" s="290" t="s">
        <v>375</v>
      </c>
      <c r="B25" s="291">
        <v>749</v>
      </c>
      <c r="C25" s="291">
        <v>934</v>
      </c>
      <c r="D25" s="292">
        <v>24.69959946595462</v>
      </c>
      <c r="E25" s="296"/>
      <c r="F25" s="296"/>
      <c r="G25" s="283"/>
      <c r="H25" s="297"/>
      <c r="I25" s="296"/>
      <c r="J25" s="298"/>
    </row>
    <row r="26" spans="1:10" ht="14.25">
      <c r="A26" s="290" t="s">
        <v>12</v>
      </c>
      <c r="B26" s="291">
        <v>54082</v>
      </c>
      <c r="C26" s="291">
        <v>41268</v>
      </c>
      <c r="D26" s="292">
        <v>-23.693650382752125</v>
      </c>
      <c r="E26" s="293">
        <v>14264787.5</v>
      </c>
      <c r="F26" s="291">
        <v>11833566</v>
      </c>
      <c r="G26" s="283">
        <v>-17.0435171221443</v>
      </c>
      <c r="H26" s="294">
        <v>263.8</v>
      </c>
      <c r="I26" s="295">
        <v>286.74920034893864</v>
      </c>
      <c r="J26" s="283">
        <v>8.699469427194328</v>
      </c>
    </row>
    <row r="27" spans="1:10" ht="14.25">
      <c r="A27" s="279" t="s">
        <v>369</v>
      </c>
      <c r="B27" s="280">
        <v>103707</v>
      </c>
      <c r="C27" s="280">
        <v>126926</v>
      </c>
      <c r="D27" s="281">
        <v>22.389038348423924</v>
      </c>
      <c r="E27" s="282">
        <v>29941414.7</v>
      </c>
      <c r="F27" s="280">
        <v>37554296.7</v>
      </c>
      <c r="G27" s="283">
        <v>25.42592618377515</v>
      </c>
      <c r="H27" s="284"/>
      <c r="I27" s="285"/>
      <c r="J27" s="286"/>
    </row>
    <row r="28" spans="1:10" ht="15.75">
      <c r="A28" s="290" t="s">
        <v>376</v>
      </c>
      <c r="B28" s="291">
        <v>46249</v>
      </c>
      <c r="C28" s="291">
        <v>56533</v>
      </c>
      <c r="D28" s="292">
        <v>22.236156457436934</v>
      </c>
      <c r="E28" s="293">
        <v>1831907.6</v>
      </c>
      <c r="F28" s="291">
        <v>2197806</v>
      </c>
      <c r="G28" s="283">
        <v>19.973627490818856</v>
      </c>
      <c r="H28" s="294">
        <v>39.6</v>
      </c>
      <c r="I28" s="295">
        <v>38.876514602090815</v>
      </c>
      <c r="J28" s="283">
        <v>-1.8269833280534997</v>
      </c>
    </row>
    <row r="29" spans="1:10" ht="15.75">
      <c r="A29" s="290" t="s">
        <v>377</v>
      </c>
      <c r="B29" s="291">
        <v>6817</v>
      </c>
      <c r="C29" s="291">
        <v>6444</v>
      </c>
      <c r="D29" s="292">
        <v>-5.471615079947185</v>
      </c>
      <c r="E29" s="293">
        <v>107633.7</v>
      </c>
      <c r="F29" s="291">
        <v>83009</v>
      </c>
      <c r="G29" s="283">
        <v>-22.878243524100718</v>
      </c>
      <c r="H29" s="294">
        <v>15.8</v>
      </c>
      <c r="I29" s="295">
        <v>12.88159528243327</v>
      </c>
      <c r="J29" s="283">
        <v>-18.470915933966648</v>
      </c>
    </row>
    <row r="30" spans="1:10" ht="14.25">
      <c r="A30" s="279" t="s">
        <v>16</v>
      </c>
      <c r="B30" s="280">
        <v>19740</v>
      </c>
      <c r="C30" s="280">
        <v>24968</v>
      </c>
      <c r="D30" s="281">
        <v>26.484295845997963</v>
      </c>
      <c r="E30" s="282">
        <v>454362.4</v>
      </c>
      <c r="F30" s="280">
        <v>454534</v>
      </c>
      <c r="G30" s="283">
        <v>0.03776720961063962</v>
      </c>
      <c r="H30" s="287">
        <v>23</v>
      </c>
      <c r="I30" s="288">
        <v>18.204661967318167</v>
      </c>
      <c r="J30" s="289">
        <v>-20.84929579426884</v>
      </c>
    </row>
    <row r="31" spans="1:10" ht="14.25">
      <c r="A31" s="290" t="s">
        <v>300</v>
      </c>
      <c r="B31" s="291">
        <v>10261</v>
      </c>
      <c r="C31" s="291">
        <v>12305</v>
      </c>
      <c r="D31" s="292">
        <v>19.920085761621678</v>
      </c>
      <c r="E31" s="293">
        <v>192906.8</v>
      </c>
      <c r="F31" s="291">
        <v>160712</v>
      </c>
      <c r="G31" s="283">
        <v>-16.68930281358666</v>
      </c>
      <c r="H31" s="294">
        <v>18.8</v>
      </c>
      <c r="I31" s="295">
        <v>13.060707029662739</v>
      </c>
      <c r="J31" s="283">
        <v>-30.52815409753863</v>
      </c>
    </row>
    <row r="32" spans="1:10" ht="14.25">
      <c r="A32" s="290" t="s">
        <v>301</v>
      </c>
      <c r="B32" s="291">
        <v>9479</v>
      </c>
      <c r="C32" s="291">
        <v>12663</v>
      </c>
      <c r="D32" s="292">
        <v>33.59004114358055</v>
      </c>
      <c r="E32" s="293">
        <v>261455.6</v>
      </c>
      <c r="F32" s="291">
        <v>293822</v>
      </c>
      <c r="G32" s="283">
        <v>12.379310292072532</v>
      </c>
      <c r="H32" s="294">
        <v>27.6</v>
      </c>
      <c r="I32" s="295">
        <v>23.203190397220247</v>
      </c>
      <c r="J32" s="283">
        <v>-15.930469575288964</v>
      </c>
    </row>
    <row r="33" spans="1:10" ht="14.25">
      <c r="A33" s="290" t="s">
        <v>370</v>
      </c>
      <c r="B33" s="291">
        <v>16383</v>
      </c>
      <c r="C33" s="291">
        <v>21672</v>
      </c>
      <c r="D33" s="292">
        <v>32.283464566929155</v>
      </c>
      <c r="E33" s="293">
        <v>17704971.6</v>
      </c>
      <c r="F33" s="291">
        <v>23744964.2</v>
      </c>
      <c r="G33" s="283">
        <v>34.114669802689754</v>
      </c>
      <c r="H33" s="294">
        <v>1080.7</v>
      </c>
      <c r="I33" s="295">
        <v>1095.6517257290513</v>
      </c>
      <c r="J33" s="283">
        <v>1.3835223215555859</v>
      </c>
    </row>
    <row r="34" spans="1:10" ht="14.25">
      <c r="A34" s="290" t="s">
        <v>17</v>
      </c>
      <c r="B34" s="291">
        <v>1444</v>
      </c>
      <c r="C34" s="291">
        <v>1827</v>
      </c>
      <c r="D34" s="292">
        <v>26.52354570637118</v>
      </c>
      <c r="E34" s="293">
        <v>43152.5</v>
      </c>
      <c r="F34" s="291">
        <v>57001.5</v>
      </c>
      <c r="G34" s="283">
        <v>32.093157986211686</v>
      </c>
      <c r="H34" s="294">
        <v>29.9</v>
      </c>
      <c r="I34" s="295">
        <v>31.199507389162562</v>
      </c>
      <c r="J34" s="283">
        <v>4.346178559072111</v>
      </c>
    </row>
    <row r="35" spans="1:10" ht="14.25">
      <c r="A35" s="290" t="s">
        <v>57</v>
      </c>
      <c r="B35" s="291">
        <v>9343</v>
      </c>
      <c r="C35" s="291">
        <v>10564</v>
      </c>
      <c r="D35" s="292">
        <v>13.068607513646583</v>
      </c>
      <c r="E35" s="293">
        <v>8353098.6</v>
      </c>
      <c r="F35" s="291">
        <v>9180761</v>
      </c>
      <c r="G35" s="283">
        <v>9.908447626848327</v>
      </c>
      <c r="H35" s="294">
        <v>894</v>
      </c>
      <c r="I35" s="295">
        <v>869.0610564180234</v>
      </c>
      <c r="J35" s="283">
        <v>-2.7895910046953687</v>
      </c>
    </row>
    <row r="36" spans="1:10" ht="14.25">
      <c r="A36" s="290" t="s">
        <v>58</v>
      </c>
      <c r="B36" s="291">
        <v>2507</v>
      </c>
      <c r="C36" s="291">
        <v>3349</v>
      </c>
      <c r="D36" s="292">
        <v>33.58595931392102</v>
      </c>
      <c r="E36" s="293">
        <v>1446288.3</v>
      </c>
      <c r="F36" s="291">
        <v>1836221</v>
      </c>
      <c r="G36" s="283">
        <v>26.960924734024317</v>
      </c>
      <c r="H36" s="294">
        <v>576.9</v>
      </c>
      <c r="I36" s="295">
        <v>548.2893401015228</v>
      </c>
      <c r="J36" s="283">
        <v>-4.959379424246335</v>
      </c>
    </row>
    <row r="37" spans="1:10" ht="14.25">
      <c r="A37" s="290" t="s">
        <v>219</v>
      </c>
      <c r="B37" s="291">
        <v>1224</v>
      </c>
      <c r="C37" s="291">
        <v>1569</v>
      </c>
      <c r="D37" s="299">
        <v>28.186274509803923</v>
      </c>
      <c r="E37" s="296"/>
      <c r="F37" s="296"/>
      <c r="G37" s="300"/>
      <c r="H37" s="297"/>
      <c r="I37" s="296"/>
      <c r="J37" s="300"/>
    </row>
    <row r="38" spans="1:10" ht="16.5" customHeight="1">
      <c r="A38" s="351" t="s">
        <v>371</v>
      </c>
      <c r="B38" s="352"/>
      <c r="C38" s="352"/>
      <c r="D38" s="352"/>
      <c r="E38" s="352"/>
      <c r="F38" s="352"/>
      <c r="G38" s="353"/>
      <c r="H38" s="352"/>
      <c r="I38" s="352"/>
      <c r="J38" s="353"/>
    </row>
    <row r="39" spans="1:10" ht="16.5" customHeight="1">
      <c r="A39" s="348" t="s">
        <v>386</v>
      </c>
      <c r="B39" s="346"/>
      <c r="C39" s="346"/>
      <c r="D39" s="346"/>
      <c r="E39" s="346"/>
      <c r="F39" s="346"/>
      <c r="G39" s="346"/>
      <c r="H39" s="346"/>
      <c r="I39" s="346"/>
      <c r="J39" s="346"/>
    </row>
    <row r="40" spans="1:10" ht="16.5" customHeight="1">
      <c r="A40" s="348" t="s">
        <v>302</v>
      </c>
      <c r="B40" s="346"/>
      <c r="C40" s="346"/>
      <c r="D40" s="346"/>
      <c r="E40" s="346"/>
      <c r="F40" s="346"/>
      <c r="G40" s="346"/>
      <c r="H40" s="346"/>
      <c r="I40" s="346"/>
      <c r="J40" s="346"/>
    </row>
    <row r="41" spans="1:10" ht="16.5" customHeight="1">
      <c r="A41" s="348" t="s">
        <v>352</v>
      </c>
      <c r="B41" s="346"/>
      <c r="C41" s="346"/>
      <c r="D41" s="346"/>
      <c r="E41" s="346"/>
      <c r="F41" s="346"/>
      <c r="G41" s="346"/>
      <c r="H41" s="346"/>
      <c r="I41" s="346"/>
      <c r="J41" s="346"/>
    </row>
    <row r="42" spans="1:10" ht="16.5" customHeight="1">
      <c r="A42" s="348" t="s">
        <v>330</v>
      </c>
      <c r="B42" s="346"/>
      <c r="C42" s="346"/>
      <c r="D42" s="346"/>
      <c r="E42" s="346"/>
      <c r="F42" s="346"/>
      <c r="G42" s="346"/>
      <c r="H42" s="346"/>
      <c r="I42" s="346"/>
      <c r="J42" s="346"/>
    </row>
    <row r="43" spans="1:10" ht="16.5" customHeight="1">
      <c r="A43" s="348" t="s">
        <v>372</v>
      </c>
      <c r="B43" s="346"/>
      <c r="C43" s="346"/>
      <c r="D43" s="346"/>
      <c r="E43" s="346"/>
      <c r="F43" s="346"/>
      <c r="G43" s="346"/>
      <c r="H43" s="346"/>
      <c r="I43" s="346"/>
      <c r="J43" s="346"/>
    </row>
    <row r="44" spans="1:10" ht="30" customHeight="1">
      <c r="A44" s="348" t="s">
        <v>373</v>
      </c>
      <c r="B44" s="346"/>
      <c r="C44" s="346"/>
      <c r="D44" s="346"/>
      <c r="E44" s="346"/>
      <c r="F44" s="346"/>
      <c r="G44" s="346"/>
      <c r="H44" s="346"/>
      <c r="I44" s="346"/>
      <c r="J44" s="346"/>
    </row>
    <row r="45" spans="1:10" ht="16.5" customHeight="1">
      <c r="A45" s="349" t="s">
        <v>303</v>
      </c>
      <c r="B45" s="350"/>
      <c r="C45" s="350"/>
      <c r="D45" s="350"/>
      <c r="E45" s="350"/>
      <c r="F45" s="350"/>
      <c r="G45" s="350"/>
      <c r="H45" s="350"/>
      <c r="I45" s="350"/>
      <c r="J45" s="350"/>
    </row>
  </sheetData>
  <sheetProtection/>
  <mergeCells count="15">
    <mergeCell ref="A41:J41"/>
    <mergeCell ref="A42:J42"/>
    <mergeCell ref="A43:J43"/>
    <mergeCell ref="A44:J44"/>
    <mergeCell ref="A45:J45"/>
    <mergeCell ref="A38:J38"/>
    <mergeCell ref="A39:J39"/>
    <mergeCell ref="A40:J40"/>
    <mergeCell ref="A1:J1"/>
    <mergeCell ref="B3:C3"/>
    <mergeCell ref="E3:F3"/>
    <mergeCell ref="H3:I3"/>
    <mergeCell ref="B4:C4"/>
    <mergeCell ref="E4:F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17.421875" style="246" customWidth="1"/>
    <col min="2" max="2" width="13.00390625" style="246" customWidth="1"/>
    <col min="3" max="3" width="13.140625" style="246" customWidth="1"/>
    <col min="4" max="16384" width="11.57421875" style="246" customWidth="1"/>
  </cols>
  <sheetData>
    <row r="1" spans="1:12" ht="27.75" customHeight="1">
      <c r="A1" s="354" t="s">
        <v>354</v>
      </c>
      <c r="B1" s="354"/>
      <c r="C1" s="354"/>
      <c r="D1" s="354"/>
      <c r="I1" s="257"/>
      <c r="J1"/>
      <c r="K1"/>
      <c r="L1"/>
    </row>
    <row r="2" spans="1:12" ht="13.5">
      <c r="A2" s="354" t="s">
        <v>400</v>
      </c>
      <c r="B2" s="354"/>
      <c r="C2" s="354"/>
      <c r="D2" s="354"/>
      <c r="I2" s="257"/>
      <c r="J2"/>
      <c r="K2"/>
      <c r="L2"/>
    </row>
    <row r="3" spans="1:12" ht="14.25" thickBot="1">
      <c r="A3" s="257"/>
      <c r="B3"/>
      <c r="C3"/>
      <c r="D3"/>
      <c r="I3" s="257"/>
      <c r="J3"/>
      <c r="K3"/>
      <c r="L3"/>
    </row>
    <row r="4" spans="1:4" ht="45" thickBot="1">
      <c r="A4" s="320" t="s">
        <v>0</v>
      </c>
      <c r="B4" s="321" t="s">
        <v>394</v>
      </c>
      <c r="C4" s="321" t="s">
        <v>395</v>
      </c>
      <c r="D4" s="321" t="s">
        <v>396</v>
      </c>
    </row>
    <row r="5" spans="1:4" ht="15" thickBot="1">
      <c r="A5" s="322" t="s">
        <v>1</v>
      </c>
      <c r="B5" s="258">
        <v>236415</v>
      </c>
      <c r="C5" s="258">
        <v>243161</v>
      </c>
      <c r="D5" s="330">
        <f>+C5/B5-1</f>
        <v>0.02853456844954838</v>
      </c>
    </row>
    <row r="6" spans="1:4" ht="15" thickBot="1">
      <c r="A6" s="322" t="s">
        <v>3</v>
      </c>
      <c r="B6" s="258">
        <v>25886</v>
      </c>
      <c r="C6" s="258">
        <v>26869</v>
      </c>
      <c r="D6" s="330">
        <f aca="true" t="shared" si="0" ref="D6:D18">+C6/B6-1</f>
        <v>0.03797419454531403</v>
      </c>
    </row>
    <row r="7" spans="1:4" ht="15" thickBot="1">
      <c r="A7" s="322" t="s">
        <v>2</v>
      </c>
      <c r="B7" s="258">
        <v>107528</v>
      </c>
      <c r="C7" s="258">
        <v>86383</v>
      </c>
      <c r="D7" s="330">
        <f t="shared" si="0"/>
        <v>-0.19664645487686927</v>
      </c>
    </row>
    <row r="8" spans="1:4" ht="15" thickBot="1">
      <c r="A8" s="322" t="s">
        <v>6</v>
      </c>
      <c r="B8" s="258">
        <v>29522</v>
      </c>
      <c r="C8" s="258">
        <v>29522</v>
      </c>
      <c r="D8" s="330">
        <f t="shared" si="0"/>
        <v>0</v>
      </c>
    </row>
    <row r="9" spans="1:4" ht="15" thickBot="1">
      <c r="A9" s="322" t="s">
        <v>5</v>
      </c>
      <c r="B9" s="258">
        <v>89058</v>
      </c>
      <c r="C9" s="258">
        <v>88188</v>
      </c>
      <c r="D9" s="330">
        <f>+C9/B9-1</f>
        <v>-0.009768914639897597</v>
      </c>
    </row>
    <row r="10" spans="1:4" ht="15" thickBot="1">
      <c r="A10" s="322" t="s">
        <v>59</v>
      </c>
      <c r="B10" s="258">
        <v>23144</v>
      </c>
      <c r="C10" s="258">
        <v>24942</v>
      </c>
      <c r="D10" s="330">
        <f t="shared" si="0"/>
        <v>0.07768752160387149</v>
      </c>
    </row>
    <row r="11" spans="1:4" ht="15" thickBot="1">
      <c r="A11" s="322" t="s">
        <v>7</v>
      </c>
      <c r="B11" s="258">
        <v>9723</v>
      </c>
      <c r="C11" s="258">
        <v>10607</v>
      </c>
      <c r="D11" s="330">
        <f t="shared" si="0"/>
        <v>0.09091844081044953</v>
      </c>
    </row>
    <row r="12" spans="1:4" ht="15" thickBot="1">
      <c r="A12" s="322" t="s">
        <v>12</v>
      </c>
      <c r="B12" s="258">
        <v>41268</v>
      </c>
      <c r="C12" s="258">
        <v>43117</v>
      </c>
      <c r="D12" s="330">
        <f t="shared" si="0"/>
        <v>0.04480469128622655</v>
      </c>
    </row>
    <row r="13" spans="1:4" ht="15" thickBot="1">
      <c r="A13" s="322" t="s">
        <v>14</v>
      </c>
      <c r="B13" s="258">
        <v>56533</v>
      </c>
      <c r="C13" s="258">
        <v>58823</v>
      </c>
      <c r="D13" s="330">
        <f t="shared" si="0"/>
        <v>0.040507314311994724</v>
      </c>
    </row>
    <row r="14" spans="1:4" ht="15" thickBot="1">
      <c r="A14" s="322" t="s">
        <v>16</v>
      </c>
      <c r="B14" s="258">
        <v>24968</v>
      </c>
      <c r="C14" s="258">
        <v>26035</v>
      </c>
      <c r="D14" s="330">
        <f t="shared" si="0"/>
        <v>0.04273470041653327</v>
      </c>
    </row>
    <row r="15" spans="1:4" ht="16.5" thickBot="1">
      <c r="A15" s="322" t="s">
        <v>397</v>
      </c>
      <c r="B15" s="258">
        <v>1827</v>
      </c>
      <c r="C15" s="258">
        <v>1854</v>
      </c>
      <c r="D15" s="330">
        <f t="shared" si="0"/>
        <v>0.014778325123152802</v>
      </c>
    </row>
    <row r="16" spans="1:4" ht="15" thickBot="1">
      <c r="A16" s="322" t="s">
        <v>57</v>
      </c>
      <c r="B16" s="258">
        <v>10564</v>
      </c>
      <c r="C16" s="258">
        <v>10894</v>
      </c>
      <c r="D16" s="330">
        <f t="shared" si="0"/>
        <v>0.031238167360848168</v>
      </c>
    </row>
    <row r="17" spans="1:4" ht="15" thickBot="1">
      <c r="A17" s="322" t="s">
        <v>58</v>
      </c>
      <c r="B17" s="258">
        <v>3349</v>
      </c>
      <c r="C17" s="258">
        <v>3851</v>
      </c>
      <c r="D17" s="330">
        <f t="shared" si="0"/>
        <v>0.14989549119140033</v>
      </c>
    </row>
    <row r="18" spans="1:4" ht="15" thickBot="1">
      <c r="A18" s="322" t="s">
        <v>15</v>
      </c>
      <c r="B18" s="258">
        <v>21672</v>
      </c>
      <c r="C18" s="258">
        <v>17466</v>
      </c>
      <c r="D18" s="330">
        <f t="shared" si="0"/>
        <v>-0.19407530454042077</v>
      </c>
    </row>
    <row r="19" spans="1:12" ht="12.75">
      <c r="A19" s="259" t="s">
        <v>332</v>
      </c>
      <c r="B19"/>
      <c r="C19" s="240"/>
      <c r="D19" s="240"/>
      <c r="I19" s="259"/>
      <c r="J19"/>
      <c r="K19"/>
      <c r="L19"/>
    </row>
    <row r="20" spans="1:12" ht="12.75">
      <c r="A20" s="355" t="s">
        <v>404</v>
      </c>
      <c r="B20" s="355"/>
      <c r="C20" s="355"/>
      <c r="D20" s="355"/>
      <c r="K20"/>
      <c r="L20"/>
    </row>
    <row r="21" spans="1:12" ht="45" customHeight="1">
      <c r="A21" s="356" t="s">
        <v>398</v>
      </c>
      <c r="B21" s="356"/>
      <c r="C21" s="356"/>
      <c r="D21" s="356"/>
      <c r="K21"/>
      <c r="L21"/>
    </row>
    <row r="22" spans="1:12" ht="12.75">
      <c r="A22" s="355" t="s">
        <v>399</v>
      </c>
      <c r="B22" s="355"/>
      <c r="C22" s="355"/>
      <c r="D22" s="355"/>
      <c r="K22"/>
      <c r="L22"/>
    </row>
    <row r="23" spans="1:12" ht="12.75">
      <c r="A23" s="319" t="s">
        <v>401</v>
      </c>
      <c r="B23"/>
      <c r="K23"/>
      <c r="L23"/>
    </row>
    <row r="24" spans="1:12" ht="13.5">
      <c r="A24" s="323"/>
      <c r="B24"/>
      <c r="K24"/>
      <c r="L24"/>
    </row>
    <row r="25" spans="11:12" ht="12.75">
      <c r="K25"/>
      <c r="L25"/>
    </row>
  </sheetData>
  <sheetProtection/>
  <mergeCells count="5">
    <mergeCell ref="A1:D1"/>
    <mergeCell ref="A2:D2"/>
    <mergeCell ref="A20:D20"/>
    <mergeCell ref="A21:D21"/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59" customWidth="1"/>
    <col min="36" max="37" width="11.421875" style="6" customWidth="1"/>
    <col min="38" max="38" width="11.421875" style="59" customWidth="1"/>
    <col min="39" max="16384" width="11.421875" style="6" customWidth="1"/>
  </cols>
  <sheetData>
    <row r="1" spans="1:34" ht="15" customHeight="1">
      <c r="A1" s="357" t="s">
        <v>115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53"/>
      <c r="O1" s="52"/>
      <c r="P1" s="52"/>
      <c r="Q1" s="52"/>
      <c r="R1" s="52"/>
      <c r="S1" s="52"/>
      <c r="T1" s="5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8" s="51" customFormat="1" ht="17.25" customHeight="1">
      <c r="A2" s="357" t="s">
        <v>106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60"/>
      <c r="AL2" s="60"/>
    </row>
    <row r="3" spans="1:34" ht="1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1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2" t="s">
        <v>121</v>
      </c>
      <c r="AJ4" s="147" t="s">
        <v>221</v>
      </c>
      <c r="AK4" s="147" t="s">
        <v>273</v>
      </c>
      <c r="AL4" s="251" t="s">
        <v>322</v>
      </c>
      <c r="AM4" s="251" t="s">
        <v>338</v>
      </c>
      <c r="AN4" s="251" t="s">
        <v>357</v>
      </c>
      <c r="AO4" s="251" t="s">
        <v>406</v>
      </c>
    </row>
    <row r="5" spans="1:41" ht="14.2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66">
        <v>253627</v>
      </c>
      <c r="AJ5" s="59">
        <v>254857</v>
      </c>
      <c r="AK5" s="59">
        <v>263164.3026629442</v>
      </c>
      <c r="AL5" s="59">
        <v>285297</v>
      </c>
      <c r="AM5" s="59">
        <v>225042</v>
      </c>
      <c r="AN5" s="59">
        <v>236415</v>
      </c>
      <c r="AO5" s="59">
        <v>222705</v>
      </c>
    </row>
    <row r="6" spans="1:41" ht="14.25">
      <c r="A6" s="5" t="s">
        <v>222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59">
        <v>238410</v>
      </c>
      <c r="AJ6" s="59">
        <v>236122</v>
      </c>
      <c r="AK6" s="59">
        <v>241160</v>
      </c>
      <c r="AL6" s="59">
        <v>257786</v>
      </c>
      <c r="AM6" s="66">
        <v>205189</v>
      </c>
      <c r="AN6" s="261">
        <v>208237</v>
      </c>
      <c r="AO6" s="261">
        <v>195403</v>
      </c>
    </row>
    <row r="7" spans="1:41" ht="14.2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59">
        <v>15217</v>
      </c>
      <c r="AJ7" s="59">
        <v>18735</v>
      </c>
      <c r="AK7" s="59">
        <v>22004</v>
      </c>
      <c r="AL7" s="59">
        <v>27511</v>
      </c>
      <c r="AM7" s="66">
        <v>19853</v>
      </c>
      <c r="AN7" s="261">
        <v>28178</v>
      </c>
      <c r="AO7" s="261">
        <v>27302</v>
      </c>
    </row>
    <row r="8" spans="1:41" ht="14.25">
      <c r="A8" s="5" t="s">
        <v>5</v>
      </c>
      <c r="B8" s="8">
        <v>116190</v>
      </c>
      <c r="C8" s="8">
        <v>125530</v>
      </c>
      <c r="D8" s="8">
        <v>107130</v>
      </c>
      <c r="E8" s="8">
        <v>117950</v>
      </c>
      <c r="F8" s="8">
        <v>138370</v>
      </c>
      <c r="G8" s="8">
        <v>130520</v>
      </c>
      <c r="H8" s="8">
        <v>104740</v>
      </c>
      <c r="I8" s="8">
        <v>86680</v>
      </c>
      <c r="J8" s="8">
        <v>90310</v>
      </c>
      <c r="K8" s="8">
        <v>124650</v>
      </c>
      <c r="L8" s="8">
        <v>101130</v>
      </c>
      <c r="M8" s="8">
        <v>99590</v>
      </c>
      <c r="N8" s="8">
        <v>107330</v>
      </c>
      <c r="O8" s="8">
        <v>105960</v>
      </c>
      <c r="P8" s="8">
        <v>104860</v>
      </c>
      <c r="Q8" s="8">
        <v>103541</v>
      </c>
      <c r="R8" s="8">
        <v>98628</v>
      </c>
      <c r="S8" s="8">
        <v>86521.6</v>
      </c>
      <c r="T8" s="8">
        <v>100342</v>
      </c>
      <c r="U8" s="8">
        <v>73284</v>
      </c>
      <c r="V8" s="8">
        <v>69275</v>
      </c>
      <c r="W8" s="8">
        <v>82550</v>
      </c>
      <c r="X8" s="8">
        <v>87270</v>
      </c>
      <c r="Y8" s="8">
        <v>109600</v>
      </c>
      <c r="Z8" s="8">
        <v>119320</v>
      </c>
      <c r="AA8" s="8">
        <v>134280</v>
      </c>
      <c r="AB8" s="8">
        <v>123560</v>
      </c>
      <c r="AC8" s="8">
        <v>126236.37999462427</v>
      </c>
      <c r="AD8" s="8">
        <v>134706</v>
      </c>
      <c r="AE8" s="8">
        <v>128277</v>
      </c>
      <c r="AF8" s="8">
        <v>122547</v>
      </c>
      <c r="AG8" s="8">
        <v>119819</v>
      </c>
      <c r="AH8" s="9">
        <v>139268</v>
      </c>
      <c r="AI8" s="59">
        <v>142826</v>
      </c>
      <c r="AJ8" s="59">
        <v>117418</v>
      </c>
      <c r="AK8" s="59">
        <v>125200.30586012563</v>
      </c>
      <c r="AL8" s="59">
        <v>101740</v>
      </c>
      <c r="AM8" s="66">
        <f>+AM9+AM10</f>
        <v>94668</v>
      </c>
      <c r="AN8" s="66">
        <v>89058</v>
      </c>
      <c r="AO8" s="414">
        <v>80428</v>
      </c>
    </row>
    <row r="9" spans="1:41" ht="14.25">
      <c r="A9" s="5" t="s">
        <v>126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>
        <v>110233</v>
      </c>
      <c r="AI9" s="59">
        <v>106347</v>
      </c>
      <c r="AJ9" s="59">
        <v>92378</v>
      </c>
      <c r="AK9" s="59">
        <v>117600.13877505039</v>
      </c>
      <c r="AL9" s="59">
        <v>92536</v>
      </c>
      <c r="AM9" s="66">
        <v>86421</v>
      </c>
      <c r="AN9" s="261">
        <v>81598</v>
      </c>
      <c r="AO9" s="414">
        <v>73857</v>
      </c>
    </row>
    <row r="10" spans="1:41" ht="14.25">
      <c r="A10" s="5" t="s">
        <v>127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29035</v>
      </c>
      <c r="AI10" s="59">
        <v>36479</v>
      </c>
      <c r="AJ10" s="59">
        <v>25040</v>
      </c>
      <c r="AK10" s="59">
        <v>7600.167085075242</v>
      </c>
      <c r="AL10" s="59">
        <v>9204</v>
      </c>
      <c r="AM10" s="66">
        <v>8247</v>
      </c>
      <c r="AN10" s="261">
        <v>7460</v>
      </c>
      <c r="AO10" s="414">
        <v>6571</v>
      </c>
    </row>
    <row r="11" spans="1:41" ht="14.25">
      <c r="A11" s="5" t="s">
        <v>3</v>
      </c>
      <c r="B11" s="8">
        <v>48620</v>
      </c>
      <c r="C11" s="8">
        <v>45960</v>
      </c>
      <c r="D11" s="8">
        <v>57480</v>
      </c>
      <c r="E11" s="8">
        <v>38160</v>
      </c>
      <c r="F11" s="8">
        <v>33150</v>
      </c>
      <c r="G11" s="8">
        <v>35040</v>
      </c>
      <c r="H11" s="8">
        <v>22720</v>
      </c>
      <c r="I11" s="8">
        <v>16370</v>
      </c>
      <c r="J11" s="8">
        <v>24070</v>
      </c>
      <c r="K11" s="8">
        <v>24590</v>
      </c>
      <c r="L11" s="8">
        <v>26320</v>
      </c>
      <c r="M11" s="8">
        <v>31710</v>
      </c>
      <c r="N11" s="8">
        <v>28390</v>
      </c>
      <c r="O11" s="8">
        <v>22920</v>
      </c>
      <c r="P11" s="8">
        <v>28180</v>
      </c>
      <c r="Q11" s="8">
        <v>25175</v>
      </c>
      <c r="R11" s="8">
        <v>23340</v>
      </c>
      <c r="S11" s="8">
        <v>21945</v>
      </c>
      <c r="T11" s="8">
        <v>26632</v>
      </c>
      <c r="U11" s="8">
        <v>26502</v>
      </c>
      <c r="V11" s="8">
        <v>17208</v>
      </c>
      <c r="W11" s="8">
        <v>15370</v>
      </c>
      <c r="X11" s="8">
        <v>17450</v>
      </c>
      <c r="Y11" s="8">
        <v>17530</v>
      </c>
      <c r="Z11" s="8">
        <v>11630</v>
      </c>
      <c r="AA11" s="8">
        <v>21530</v>
      </c>
      <c r="AB11" s="8">
        <v>29060</v>
      </c>
      <c r="AC11" s="8">
        <v>18540.36</v>
      </c>
      <c r="AD11" s="8">
        <v>20623</v>
      </c>
      <c r="AE11" s="8">
        <v>18513</v>
      </c>
      <c r="AF11" s="8">
        <v>16854</v>
      </c>
      <c r="AG11" s="8">
        <v>20184</v>
      </c>
      <c r="AH11" s="9">
        <v>14806</v>
      </c>
      <c r="AI11" s="66">
        <v>13202</v>
      </c>
      <c r="AJ11" s="59">
        <v>15677</v>
      </c>
      <c r="AK11" s="59">
        <v>8809.329230091855</v>
      </c>
      <c r="AL11" s="59">
        <v>18330</v>
      </c>
      <c r="AM11" s="66">
        <f>+AM12+AM13</f>
        <v>13574</v>
      </c>
      <c r="AN11" s="262">
        <v>25886</v>
      </c>
      <c r="AO11" s="414">
        <v>28605</v>
      </c>
    </row>
    <row r="12" spans="1:41" ht="14.25">
      <c r="A12" s="5" t="s">
        <v>100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X12" s="8">
        <v>11659</v>
      </c>
      <c r="Y12" s="8">
        <v>14169</v>
      </c>
      <c r="Z12" s="8">
        <v>9379</v>
      </c>
      <c r="AA12" s="8">
        <v>16144</v>
      </c>
      <c r="AB12" s="8">
        <v>23239</v>
      </c>
      <c r="AC12" s="8">
        <v>12016.7</v>
      </c>
      <c r="AD12" s="8">
        <v>13378</v>
      </c>
      <c r="AE12" s="8">
        <v>13852</v>
      </c>
      <c r="AF12" s="8">
        <v>13446</v>
      </c>
      <c r="AG12" s="8">
        <v>17439</v>
      </c>
      <c r="AH12" s="9">
        <v>11411</v>
      </c>
      <c r="AI12" s="59">
        <v>9591</v>
      </c>
      <c r="AJ12" s="59">
        <v>12289</v>
      </c>
      <c r="AK12" s="59">
        <v>5800.0362881122655</v>
      </c>
      <c r="AL12" s="59">
        <v>10268</v>
      </c>
      <c r="AM12" s="66">
        <v>9414</v>
      </c>
      <c r="AN12" s="261">
        <v>17278</v>
      </c>
      <c r="AO12" s="414">
        <v>21456</v>
      </c>
    </row>
    <row r="13" spans="1:41" ht="14.2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5791</v>
      </c>
      <c r="Y13" s="8">
        <v>3361</v>
      </c>
      <c r="Z13" s="8">
        <v>2251</v>
      </c>
      <c r="AA13" s="8">
        <v>5386</v>
      </c>
      <c r="AB13" s="8">
        <v>5821</v>
      </c>
      <c r="AC13" s="8">
        <v>6523.66</v>
      </c>
      <c r="AD13" s="8">
        <v>7245</v>
      </c>
      <c r="AE13" s="8">
        <v>4661</v>
      </c>
      <c r="AF13" s="8">
        <v>3408</v>
      </c>
      <c r="AG13" s="8">
        <v>2745</v>
      </c>
      <c r="AH13" s="9">
        <v>3395</v>
      </c>
      <c r="AI13" s="59">
        <v>3611</v>
      </c>
      <c r="AJ13" s="59">
        <v>3388</v>
      </c>
      <c r="AK13" s="59">
        <v>3009.292941979589</v>
      </c>
      <c r="AL13" s="59">
        <v>8062</v>
      </c>
      <c r="AM13" s="66">
        <v>4160</v>
      </c>
      <c r="AN13" s="261">
        <v>8608</v>
      </c>
      <c r="AO13" s="414">
        <v>7149</v>
      </c>
    </row>
    <row r="14" spans="1:41" ht="14.25">
      <c r="A14" s="5" t="s">
        <v>6</v>
      </c>
      <c r="B14" s="8">
        <v>40840</v>
      </c>
      <c r="C14" s="8">
        <v>31400</v>
      </c>
      <c r="D14" s="8">
        <v>36960</v>
      </c>
      <c r="E14" s="8">
        <v>30430</v>
      </c>
      <c r="F14" s="8">
        <v>39880</v>
      </c>
      <c r="G14" s="8">
        <v>38520</v>
      </c>
      <c r="H14" s="8">
        <v>32020</v>
      </c>
      <c r="I14" s="8">
        <v>37270</v>
      </c>
      <c r="J14" s="8">
        <v>38900</v>
      </c>
      <c r="K14" s="8">
        <v>42990</v>
      </c>
      <c r="L14" s="8">
        <v>32590</v>
      </c>
      <c r="M14" s="8">
        <v>29750</v>
      </c>
      <c r="N14" s="8">
        <v>31760</v>
      </c>
      <c r="O14" s="8">
        <v>29080</v>
      </c>
      <c r="P14" s="8">
        <v>30360</v>
      </c>
      <c r="Q14" s="8">
        <v>33930</v>
      </c>
      <c r="R14" s="8">
        <v>32030</v>
      </c>
      <c r="S14" s="8">
        <v>25747.8</v>
      </c>
      <c r="T14" s="8">
        <v>26702</v>
      </c>
      <c r="U14" s="8">
        <v>14696</v>
      </c>
      <c r="V14" s="8">
        <v>25768</v>
      </c>
      <c r="W14" s="8">
        <v>28550</v>
      </c>
      <c r="X14" s="8">
        <v>27980</v>
      </c>
      <c r="Y14" s="8">
        <v>28230</v>
      </c>
      <c r="Z14" s="8">
        <v>24900</v>
      </c>
      <c r="AA14" s="8">
        <v>25030</v>
      </c>
      <c r="AB14" s="8">
        <v>27980</v>
      </c>
      <c r="AC14" s="8">
        <v>21764.9</v>
      </c>
      <c r="AD14" s="8">
        <v>20960</v>
      </c>
      <c r="AE14" s="8">
        <v>23680</v>
      </c>
      <c r="AF14" s="8">
        <v>24527</v>
      </c>
      <c r="AG14" s="8">
        <v>25121</v>
      </c>
      <c r="AH14" s="9">
        <v>23991</v>
      </c>
      <c r="AI14" s="59">
        <v>21000</v>
      </c>
      <c r="AJ14" s="59">
        <v>22398</v>
      </c>
      <c r="AK14" s="59">
        <v>23714</v>
      </c>
      <c r="AL14" s="59">
        <v>26540</v>
      </c>
      <c r="AM14" s="66">
        <v>20937</v>
      </c>
      <c r="AN14" s="261">
        <v>29522</v>
      </c>
      <c r="AO14" s="414">
        <v>26242</v>
      </c>
    </row>
    <row r="15" spans="1:41" ht="14.25">
      <c r="A15" s="5" t="s">
        <v>2</v>
      </c>
      <c r="B15" s="8">
        <v>92380</v>
      </c>
      <c r="C15" s="8">
        <v>80110</v>
      </c>
      <c r="D15" s="8">
        <v>68330</v>
      </c>
      <c r="E15" s="8">
        <v>84850</v>
      </c>
      <c r="F15" s="8">
        <v>96250</v>
      </c>
      <c r="G15" s="8">
        <v>84920</v>
      </c>
      <c r="H15" s="8">
        <v>63860</v>
      </c>
      <c r="I15" s="8">
        <v>55510</v>
      </c>
      <c r="J15" s="8">
        <v>60710</v>
      </c>
      <c r="K15" s="8">
        <v>68690</v>
      </c>
      <c r="L15" s="8">
        <v>78300</v>
      </c>
      <c r="M15" s="8">
        <v>76540</v>
      </c>
      <c r="N15" s="8">
        <v>63600</v>
      </c>
      <c r="O15" s="8">
        <v>68190</v>
      </c>
      <c r="P15" s="8">
        <v>57930</v>
      </c>
      <c r="Q15" s="8">
        <v>65060</v>
      </c>
      <c r="R15" s="8">
        <v>80868</v>
      </c>
      <c r="S15" s="8">
        <v>104369.2</v>
      </c>
      <c r="T15" s="8">
        <v>74889</v>
      </c>
      <c r="U15" s="8">
        <v>79402</v>
      </c>
      <c r="V15" s="8">
        <v>88701</v>
      </c>
      <c r="W15" s="8">
        <v>89610</v>
      </c>
      <c r="X15" s="8">
        <v>93250</v>
      </c>
      <c r="Y15" s="8">
        <v>104620</v>
      </c>
      <c r="Z15" s="8">
        <v>122580</v>
      </c>
      <c r="AA15" s="8">
        <v>76680</v>
      </c>
      <c r="AB15" s="8">
        <v>90190</v>
      </c>
      <c r="AC15" s="8">
        <v>82471.43000008323</v>
      </c>
      <c r="AD15" s="8">
        <v>97936</v>
      </c>
      <c r="AE15" s="8">
        <v>101101</v>
      </c>
      <c r="AF15" s="8">
        <v>75873</v>
      </c>
      <c r="AG15" s="8">
        <v>105643</v>
      </c>
      <c r="AH15" s="9">
        <v>100936</v>
      </c>
      <c r="AI15" s="59">
        <v>126833</v>
      </c>
      <c r="AJ15" s="59">
        <v>136339</v>
      </c>
      <c r="AK15" s="59">
        <v>90449.06632805445</v>
      </c>
      <c r="AL15" s="59">
        <v>107805</v>
      </c>
      <c r="AM15" s="66">
        <v>136818</v>
      </c>
      <c r="AN15" s="261">
        <v>107528</v>
      </c>
      <c r="AO15" s="414">
        <v>74617</v>
      </c>
    </row>
    <row r="16" spans="1:41" ht="14.25">
      <c r="A16" s="5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X16" s="8">
        <v>11023</v>
      </c>
      <c r="Y16" s="8">
        <v>8048</v>
      </c>
      <c r="Z16" s="8">
        <v>8048</v>
      </c>
      <c r="AA16" s="8">
        <v>8720</v>
      </c>
      <c r="AB16" s="8">
        <v>8279</v>
      </c>
      <c r="AC16" s="8">
        <v>20006.5</v>
      </c>
      <c r="AD16" s="8">
        <v>19243</v>
      </c>
      <c r="AE16" s="8">
        <v>17907</v>
      </c>
      <c r="AF16" s="8">
        <v>20964</v>
      </c>
      <c r="AG16" s="8">
        <v>23988</v>
      </c>
      <c r="AH16" s="9">
        <v>19363</v>
      </c>
      <c r="AI16" s="59">
        <v>20878</v>
      </c>
      <c r="AJ16" s="59">
        <v>20134</v>
      </c>
      <c r="AK16" s="59">
        <v>22502.411524013005</v>
      </c>
      <c r="AL16" s="59">
        <v>24070</v>
      </c>
      <c r="AM16" s="66">
        <v>20122</v>
      </c>
      <c r="AN16" s="261">
        <v>23144</v>
      </c>
      <c r="AO16" s="414">
        <v>27023</v>
      </c>
    </row>
    <row r="17" spans="1:40" ht="15.75">
      <c r="A17" s="5" t="s">
        <v>63</v>
      </c>
      <c r="B17" s="8">
        <v>8250</v>
      </c>
      <c r="C17" s="8">
        <v>8770</v>
      </c>
      <c r="D17" s="8">
        <v>5490</v>
      </c>
      <c r="E17" s="8">
        <v>4890</v>
      </c>
      <c r="F17" s="8">
        <v>3390</v>
      </c>
      <c r="G17" s="8">
        <v>5030</v>
      </c>
      <c r="H17" s="8">
        <v>4670</v>
      </c>
      <c r="I17" s="8">
        <v>2380</v>
      </c>
      <c r="J17" s="8">
        <v>2100</v>
      </c>
      <c r="K17" s="8">
        <v>2870</v>
      </c>
      <c r="L17" s="8">
        <v>2287</v>
      </c>
      <c r="M17" s="8">
        <v>2900</v>
      </c>
      <c r="N17" s="8">
        <v>2550</v>
      </c>
      <c r="O17" s="8">
        <v>1220</v>
      </c>
      <c r="P17" s="8">
        <v>470</v>
      </c>
      <c r="Q17" s="8">
        <v>881</v>
      </c>
      <c r="R17" s="8">
        <v>839</v>
      </c>
      <c r="S17" s="8">
        <v>2182.9</v>
      </c>
      <c r="T17" s="8">
        <v>1048</v>
      </c>
      <c r="U17" s="8">
        <v>1360</v>
      </c>
      <c r="V17" s="8">
        <v>1158</v>
      </c>
      <c r="W17" s="8">
        <v>1167</v>
      </c>
      <c r="X17" s="8">
        <v>78</v>
      </c>
      <c r="Y17" s="8">
        <v>47</v>
      </c>
      <c r="Z17" s="8">
        <v>47</v>
      </c>
      <c r="AA17" s="8">
        <v>575</v>
      </c>
      <c r="AB17" s="8">
        <v>667</v>
      </c>
      <c r="AC17" s="8">
        <v>1685</v>
      </c>
      <c r="AD17" s="8">
        <v>1117</v>
      </c>
      <c r="AE17" s="8">
        <v>2135</v>
      </c>
      <c r="AF17" s="8">
        <v>1458</v>
      </c>
      <c r="AG17" s="8">
        <v>149</v>
      </c>
      <c r="AH17" s="9">
        <v>404</v>
      </c>
      <c r="AI17" s="59">
        <v>818</v>
      </c>
      <c r="AJ17" s="59">
        <v>818</v>
      </c>
      <c r="AK17" s="59">
        <v>1145.7185802209274</v>
      </c>
      <c r="AL17" s="59">
        <v>855</v>
      </c>
      <c r="AM17" s="66"/>
      <c r="AN17" s="263"/>
    </row>
    <row r="18" spans="1:40" ht="14.2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66"/>
      <c r="AN18" s="263"/>
    </row>
    <row r="19" spans="1:41" ht="14.2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59">
        <v>11050</v>
      </c>
      <c r="AJ19" s="59">
        <v>14670</v>
      </c>
      <c r="AK19" s="59">
        <v>13685.232369016361</v>
      </c>
      <c r="AL19" s="59">
        <v>11174</v>
      </c>
      <c r="AM19" s="66">
        <v>11545</v>
      </c>
      <c r="AN19" s="261">
        <v>9723</v>
      </c>
      <c r="AO19" s="414">
        <v>10248</v>
      </c>
    </row>
    <row r="20" spans="1:40" ht="12.75" customHeight="1">
      <c r="A20" s="5" t="s">
        <v>143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59">
        <v>9837</v>
      </c>
      <c r="AJ20" s="9"/>
      <c r="AK20" s="59"/>
      <c r="AM20" s="66"/>
      <c r="AN20" s="263"/>
    </row>
    <row r="21" spans="1:40" ht="21" customHeight="1">
      <c r="A21" s="5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59">
        <v>1213</v>
      </c>
      <c r="AK21" s="59"/>
      <c r="AM21" s="66"/>
      <c r="AN21" s="263"/>
    </row>
    <row r="22" spans="1:41" ht="14.2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59">
        <v>1168</v>
      </c>
      <c r="AJ22" s="59">
        <v>1061</v>
      </c>
      <c r="AK22" s="59">
        <v>941.9974989808247</v>
      </c>
      <c r="AL22" s="59">
        <v>924</v>
      </c>
      <c r="AM22" s="66">
        <v>1540</v>
      </c>
      <c r="AN22" s="261">
        <v>2420</v>
      </c>
      <c r="AO22" s="414">
        <v>1731</v>
      </c>
    </row>
    <row r="23" spans="1:41" ht="14.2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59">
        <v>2286</v>
      </c>
      <c r="AJ23" s="59">
        <v>679</v>
      </c>
      <c r="AK23" s="59">
        <v>254.29289053089948</v>
      </c>
      <c r="AL23" s="59">
        <v>409</v>
      </c>
      <c r="AM23" s="66">
        <v>275</v>
      </c>
      <c r="AN23" s="264">
        <v>780</v>
      </c>
      <c r="AO23" s="414">
        <v>897</v>
      </c>
    </row>
    <row r="24" spans="1:40" ht="14.2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59">
        <v>1725</v>
      </c>
      <c r="AJ24" s="59">
        <v>674</v>
      </c>
      <c r="AK24" s="59">
        <v>563.9992239065002</v>
      </c>
      <c r="AL24" s="59">
        <v>1281</v>
      </c>
      <c r="AM24" s="66"/>
      <c r="AN24" s="263"/>
    </row>
    <row r="25" spans="1:40" ht="14.2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59">
        <v>183</v>
      </c>
      <c r="AJ25" s="59">
        <v>199</v>
      </c>
      <c r="AK25" s="59">
        <v>70.20011264375202</v>
      </c>
      <c r="AL25" s="59">
        <v>337</v>
      </c>
      <c r="AM25" s="66"/>
      <c r="AN25" s="263"/>
    </row>
    <row r="26" spans="1:41" ht="14.2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59">
        <v>49576</v>
      </c>
      <c r="AJ26" s="59">
        <v>48965</v>
      </c>
      <c r="AK26" s="59">
        <v>50526.337967409345</v>
      </c>
      <c r="AL26" s="59">
        <v>53485</v>
      </c>
      <c r="AM26" s="66">
        <v>54082</v>
      </c>
      <c r="AN26" s="261">
        <v>41268</v>
      </c>
      <c r="AO26" s="414">
        <v>41811</v>
      </c>
    </row>
    <row r="27" spans="1:40" ht="14.2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1"/>
      <c r="AM27" s="66"/>
      <c r="AN27" s="263"/>
    </row>
    <row r="28" spans="1:41" ht="14.2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59">
        <v>5219</v>
      </c>
      <c r="AJ28" s="59">
        <v>3846</v>
      </c>
      <c r="AK28" s="59">
        <v>3168.847718084543</v>
      </c>
      <c r="AL28" s="59">
        <v>2128</v>
      </c>
      <c r="AM28" s="66">
        <v>6817</v>
      </c>
      <c r="AN28" s="261">
        <v>6444</v>
      </c>
      <c r="AO28" s="414">
        <v>3228</v>
      </c>
    </row>
    <row r="29" spans="1:41" ht="14.2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59">
        <v>40883</v>
      </c>
      <c r="AJ29" s="8">
        <v>37486</v>
      </c>
      <c r="AK29" s="59">
        <v>49447.774056215945</v>
      </c>
      <c r="AL29" s="59">
        <v>53352</v>
      </c>
      <c r="AM29" s="66">
        <v>46249</v>
      </c>
      <c r="AN29" s="261">
        <v>56533</v>
      </c>
      <c r="AO29" s="414">
        <v>48166</v>
      </c>
    </row>
    <row r="30" spans="1:41" ht="14.2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59">
        <v>18039</v>
      </c>
      <c r="AJ30" s="8">
        <v>18335</v>
      </c>
      <c r="AK30" s="59">
        <v>21803.297373918827</v>
      </c>
      <c r="AL30" s="59">
        <v>17112</v>
      </c>
      <c r="AM30" s="66">
        <v>16383</v>
      </c>
      <c r="AN30" s="261">
        <v>21672</v>
      </c>
      <c r="AO30" s="414">
        <v>12919</v>
      </c>
    </row>
    <row r="31" spans="1:41" ht="14.2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59">
        <v>19605</v>
      </c>
      <c r="AJ31" s="8">
        <v>11687</v>
      </c>
      <c r="AK31" s="59">
        <v>11080.4060257791</v>
      </c>
      <c r="AL31" s="59">
        <v>13255</v>
      </c>
      <c r="AM31" s="66">
        <f>+AM32+AM33</f>
        <v>19740</v>
      </c>
      <c r="AN31" s="66">
        <v>24968</v>
      </c>
      <c r="AO31" s="414">
        <v>21280</v>
      </c>
    </row>
    <row r="32" spans="1:41" ht="14.25">
      <c r="A32" s="5" t="s">
        <v>285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59">
        <v>9375</v>
      </c>
      <c r="AJ32" s="59">
        <v>4642</v>
      </c>
      <c r="AK32" s="59">
        <v>5140.8008892215385</v>
      </c>
      <c r="AL32" s="59">
        <v>5058</v>
      </c>
      <c r="AM32" s="66">
        <v>10261</v>
      </c>
      <c r="AN32" s="261">
        <v>12305</v>
      </c>
      <c r="AO32" s="414">
        <v>8524</v>
      </c>
    </row>
    <row r="33" spans="1:41" ht="14.25">
      <c r="A33" s="5" t="s">
        <v>286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59">
        <v>10230</v>
      </c>
      <c r="AJ33" s="59">
        <v>7045</v>
      </c>
      <c r="AK33" s="59">
        <v>5939.605136557564</v>
      </c>
      <c r="AL33" s="59">
        <v>8197</v>
      </c>
      <c r="AM33" s="66">
        <v>9479</v>
      </c>
      <c r="AN33" s="261">
        <v>12663</v>
      </c>
      <c r="AO33" s="414">
        <v>12756</v>
      </c>
    </row>
    <row r="34" spans="1:40" ht="13.5" customHeight="1">
      <c r="A34" s="5" t="s">
        <v>140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59">
        <v>8615</v>
      </c>
      <c r="AJ34" s="59">
        <v>6508</v>
      </c>
      <c r="AK34" s="59"/>
      <c r="AM34" s="66"/>
      <c r="AN34" s="263"/>
    </row>
    <row r="35" spans="1:40" ht="20.25" customHeight="1">
      <c r="A35" s="5" t="s">
        <v>138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59">
        <v>1615</v>
      </c>
      <c r="AJ35" s="59">
        <v>537</v>
      </c>
      <c r="AK35" s="59"/>
      <c r="AM35" s="66"/>
      <c r="AN35" s="263"/>
    </row>
    <row r="36" spans="1:41" ht="15" customHeight="1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59">
        <v>2319</v>
      </c>
      <c r="AJ36" s="8">
        <v>2065</v>
      </c>
      <c r="AK36" s="59">
        <v>2238.100442016825</v>
      </c>
      <c r="AL36" s="59">
        <v>2402</v>
      </c>
      <c r="AM36" s="66">
        <v>1444</v>
      </c>
      <c r="AN36" s="261">
        <v>1827</v>
      </c>
      <c r="AO36" s="414">
        <v>2396</v>
      </c>
    </row>
    <row r="37" spans="1:41" ht="15" customHeight="1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59">
        <v>7630</v>
      </c>
      <c r="AJ37" s="8">
        <v>8404</v>
      </c>
      <c r="AK37" s="59">
        <v>8420.445303697143</v>
      </c>
      <c r="AL37" s="59">
        <v>9332</v>
      </c>
      <c r="AM37" s="66">
        <v>9343</v>
      </c>
      <c r="AN37" s="261">
        <v>10564</v>
      </c>
      <c r="AO37" s="414">
        <v>9874</v>
      </c>
    </row>
    <row r="38" spans="1:41" ht="15" customHeight="1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49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59">
        <v>2440</v>
      </c>
      <c r="AJ38" s="8">
        <v>2380</v>
      </c>
      <c r="AK38" s="59">
        <v>3079.7315229097426</v>
      </c>
      <c r="AL38" s="59">
        <v>2214</v>
      </c>
      <c r="AM38" s="66">
        <v>2507</v>
      </c>
      <c r="AN38" s="261">
        <v>3349</v>
      </c>
      <c r="AO38" s="414">
        <v>3989</v>
      </c>
    </row>
    <row r="39" spans="1:41" ht="15" customHeight="1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59">
        <v>422</v>
      </c>
      <c r="AJ39" s="49">
        <v>388</v>
      </c>
      <c r="AK39" s="59">
        <v>2818.3412032123224</v>
      </c>
      <c r="AL39" s="59">
        <v>512</v>
      </c>
      <c r="AM39" s="66">
        <v>1224</v>
      </c>
      <c r="AN39" s="261">
        <v>1569</v>
      </c>
      <c r="AO39" s="414">
        <v>2037</v>
      </c>
    </row>
    <row r="40" spans="1:41" ht="15" customHeight="1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49"/>
      <c r="AD40" s="8"/>
      <c r="AE40" s="8"/>
      <c r="AF40" s="8"/>
      <c r="AG40" s="8"/>
      <c r="AH40" s="59"/>
      <c r="AI40" s="59">
        <v>1494</v>
      </c>
      <c r="AJ40" s="9">
        <v>1493</v>
      </c>
      <c r="AK40" s="59">
        <v>1493</v>
      </c>
      <c r="AL40" s="59">
        <v>1613</v>
      </c>
      <c r="AM40" s="66">
        <v>1493</v>
      </c>
      <c r="AN40" s="261">
        <v>2737</v>
      </c>
      <c r="AO40" s="261">
        <v>2284</v>
      </c>
    </row>
    <row r="41" spans="1:41" ht="15.75" customHeight="1" thickBot="1">
      <c r="A41" s="5" t="s">
        <v>350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49"/>
      <c r="AD41" s="8"/>
      <c r="AE41" s="8"/>
      <c r="AF41" s="8"/>
      <c r="AG41" s="8"/>
      <c r="AH41" s="59"/>
      <c r="AJ41" s="9"/>
      <c r="AK41" s="59"/>
      <c r="AM41" s="66">
        <v>749</v>
      </c>
      <c r="AN41" s="261">
        <v>934</v>
      </c>
      <c r="AO41" s="414">
        <v>625</v>
      </c>
    </row>
    <row r="42" spans="1:41" ht="15.75" customHeight="1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SUM(X5:X39)-X5-X11</f>
        <v>833119</v>
      </c>
      <c r="Y42" s="14">
        <f>SUM(Y5:Y39)-Y5-Y11</f>
        <v>833022</v>
      </c>
      <c r="Z42" s="14">
        <f>SUM(Z5:Z39)-Z5-Z11</f>
        <v>867502</v>
      </c>
      <c r="AA42" s="14">
        <f>SUM(AA5:AA39)-AA5-AA11</f>
        <v>852779</v>
      </c>
      <c r="AB42" s="14">
        <f>SUM(AB5:AB39)-AB5-AB11</f>
        <v>773417</v>
      </c>
      <c r="AC42" s="50">
        <f>SUM(AC5:AC38)-AC5-AC11</f>
        <v>645562.560010652</v>
      </c>
      <c r="AD42" s="14">
        <f>SUM(AD5:AD39)-AD5-AD11</f>
        <v>698496</v>
      </c>
      <c r="AE42" s="14">
        <f>SUM(AE5:AE39)-AE5-AE11</f>
        <v>714443</v>
      </c>
      <c r="AF42" s="14">
        <f>SUM(AF5:AF39)-AF5-AF11</f>
        <v>674090</v>
      </c>
      <c r="AG42" s="14">
        <f>SUM(AG5:AG39)-AG5-AG11</f>
        <v>719182</v>
      </c>
      <c r="AH42" s="14">
        <f>SUM(AH5:AH40)-AH5-AH8-AH11-AH19-AH31</f>
        <v>700421</v>
      </c>
      <c r="AI42" s="14">
        <f>SUM(AI5:AI40)-AI5-AI8-AI11-AI19-AI31</f>
        <v>753453</v>
      </c>
      <c r="AJ42" s="14">
        <f>SUM(AJ5:AJ40)-AJ5-AJ8-AJ11-AJ31</f>
        <v>727018</v>
      </c>
      <c r="AK42" s="14">
        <f>SUM(AK5:AK40)-AK5-AK8-AK11-AK31</f>
        <v>704576.835230828</v>
      </c>
      <c r="AL42" s="14">
        <f>SUM(AL5:AL40)-AL5-AL8-AL11-AL31</f>
        <v>734167</v>
      </c>
      <c r="AM42" s="14">
        <f>SUM(AM5:AM41)-AM5-AM8-AM11-AM31</f>
        <v>684552</v>
      </c>
      <c r="AN42" s="14">
        <f>SUM(AN5:AN41)-AN5-AN8-AN11-AN31</f>
        <v>696341</v>
      </c>
      <c r="AO42" s="14">
        <f>SUM(AO5:AO41)-AO5-AO8-AO11-AO31</f>
        <v>621105</v>
      </c>
    </row>
    <row r="43" spans="1:32" ht="15" customHeight="1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 customHeight="1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1"/>
      <c r="AM44" s="31"/>
    </row>
    <row r="45" spans="1:32" ht="14.2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4.2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4.2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4.2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4.25">
      <c r="A49" s="16" t="s">
        <v>111</v>
      </c>
    </row>
    <row r="50" spans="1:38" s="57" customFormat="1" ht="15">
      <c r="A50" s="146" t="s">
        <v>383</v>
      </c>
      <c r="B50" s="58"/>
      <c r="C50" s="54"/>
      <c r="D50" s="54"/>
      <c r="E50" s="54"/>
      <c r="F50" s="54"/>
      <c r="G50" s="55"/>
      <c r="H50" s="56"/>
      <c r="AI50" s="61"/>
      <c r="AL50" s="61"/>
    </row>
    <row r="51" spans="1:39" ht="15" customHeight="1">
      <c r="A51" s="15" t="s">
        <v>122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J51" s="31"/>
      <c r="AM51" s="31"/>
    </row>
    <row r="52" spans="1:39" ht="15" customHeight="1">
      <c r="A52" s="15" t="s">
        <v>123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J52" s="31"/>
      <c r="AM52" s="31"/>
    </row>
    <row r="53" spans="1:39" ht="15" customHeight="1">
      <c r="A53" s="15" t="s">
        <v>124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J53" s="31"/>
      <c r="AM53" s="31"/>
    </row>
    <row r="54" spans="1:39" ht="15" customHeight="1">
      <c r="A54" s="15" t="s">
        <v>275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J54" s="31"/>
      <c r="AM54" s="31"/>
    </row>
    <row r="55" spans="1:39" ht="15" customHeight="1">
      <c r="A55" s="15" t="s">
        <v>384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J55" s="31"/>
      <c r="AM55" s="31"/>
    </row>
    <row r="56" spans="1:39" ht="15" customHeight="1">
      <c r="A56" s="15" t="s">
        <v>385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J56" s="31"/>
      <c r="AM56" s="31"/>
    </row>
    <row r="57" spans="1:39" ht="15" customHeight="1">
      <c r="A57" s="15" t="s">
        <v>387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J57" s="31"/>
      <c r="AM57" s="31"/>
    </row>
    <row r="58" spans="1:39" ht="15" customHeight="1">
      <c r="A58" s="15" t="s">
        <v>389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J58" s="31"/>
      <c r="AM58" s="31"/>
    </row>
    <row r="59" spans="1:39" ht="15" customHeight="1">
      <c r="A59" s="15" t="s">
        <v>390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J59" s="31"/>
      <c r="AM59" s="31"/>
    </row>
    <row r="60" spans="1:39" ht="15" customHeight="1">
      <c r="A60" s="15" t="s">
        <v>391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J60" s="31"/>
      <c r="AM60" s="31"/>
    </row>
    <row r="61" spans="1:39" ht="15" customHeight="1">
      <c r="A61" s="15" t="s">
        <v>388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J61" s="31"/>
      <c r="AM61" s="31"/>
    </row>
    <row r="62" spans="1:39" ht="24" customHeight="1">
      <c r="A62" s="413" t="s">
        <v>411</v>
      </c>
      <c r="B62" s="413"/>
      <c r="C62" s="413"/>
      <c r="D62" s="413"/>
      <c r="E62" s="413"/>
      <c r="F62" s="413"/>
      <c r="G62" s="41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J62" s="31"/>
      <c r="AM62" s="31"/>
    </row>
    <row r="63" spans="1:39" ht="15" customHeight="1">
      <c r="A63" s="41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J63" s="31"/>
      <c r="AM63" s="31"/>
    </row>
    <row r="64" spans="1:2" ht="14.25">
      <c r="A64" s="64" t="s">
        <v>125</v>
      </c>
      <c r="B64" s="63"/>
    </row>
    <row r="66" s="65" customFormat="1" ht="12.75">
      <c r="AL66" s="252"/>
    </row>
  </sheetData>
  <sheetProtection/>
  <mergeCells count="3">
    <mergeCell ref="A1:M1"/>
    <mergeCell ref="A2:M2"/>
    <mergeCell ref="A62:G6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73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N53"/>
  <sheetViews>
    <sheetView zoomScalePageLayoutView="0" workbookViewId="0" topLeftCell="A1">
      <pane xSplit="1" ySplit="4" topLeftCell="A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5" sqref="AL5"/>
    </sheetView>
  </sheetViews>
  <sheetFormatPr defaultColWidth="11.421875" defaultRowHeight="12.75"/>
  <cols>
    <col min="1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248" bestFit="1" customWidth="1"/>
    <col min="40" max="16384" width="11.421875" style="2" customWidth="1"/>
  </cols>
  <sheetData>
    <row r="1" spans="1:33" ht="14.25">
      <c r="A1" s="357" t="s">
        <v>54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5">
      <c r="A2" s="358" t="s">
        <v>85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40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142</v>
      </c>
      <c r="AJ4" s="13" t="s">
        <v>259</v>
      </c>
      <c r="AK4" s="13" t="s">
        <v>284</v>
      </c>
      <c r="AL4" s="13" t="s">
        <v>331</v>
      </c>
      <c r="AM4" s="254" t="s">
        <v>353</v>
      </c>
      <c r="AN4" s="314" t="s">
        <v>381</v>
      </c>
    </row>
    <row r="5" spans="1:40" ht="14.2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0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  <c r="AM5" s="248">
        <v>1349491.94</v>
      </c>
      <c r="AN5" s="315">
        <v>1469003.4</v>
      </c>
    </row>
    <row r="6" spans="1:40" ht="14.25">
      <c r="A6" s="5" t="s">
        <v>222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0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  <c r="AM6" s="248">
        <v>1221269.1400000001</v>
      </c>
      <c r="AN6" s="315">
        <v>1281339.7</v>
      </c>
    </row>
    <row r="7" spans="1:40" ht="14.2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  <c r="AM7" s="248">
        <v>128222.8</v>
      </c>
      <c r="AN7" s="315">
        <v>187663.7</v>
      </c>
    </row>
    <row r="8" spans="1:40" ht="14.25">
      <c r="A8" s="5" t="s">
        <v>2</v>
      </c>
      <c r="B8" s="8">
        <v>172587</v>
      </c>
      <c r="C8" s="8">
        <v>130656</v>
      </c>
      <c r="D8" s="8">
        <v>117623</v>
      </c>
      <c r="E8" s="8">
        <v>146328</v>
      </c>
      <c r="F8" s="8">
        <v>163036</v>
      </c>
      <c r="G8" s="8">
        <v>170361</v>
      </c>
      <c r="H8" s="8">
        <v>124354</v>
      </c>
      <c r="I8" s="8">
        <v>127541</v>
      </c>
      <c r="J8" s="8">
        <v>156934</v>
      </c>
      <c r="K8" s="8">
        <v>164525</v>
      </c>
      <c r="L8" s="8">
        <v>205465</v>
      </c>
      <c r="M8" s="8">
        <v>206684</v>
      </c>
      <c r="N8" s="8">
        <v>182699</v>
      </c>
      <c r="O8" s="8">
        <v>202435.2</v>
      </c>
      <c r="P8" s="8">
        <v>176434.2</v>
      </c>
      <c r="Q8" s="8">
        <v>201686</v>
      </c>
      <c r="R8" s="8">
        <v>199627</v>
      </c>
      <c r="S8" s="8">
        <v>335885.8</v>
      </c>
      <c r="T8" s="8">
        <v>250154.8</v>
      </c>
      <c r="U8" s="8">
        <v>201276.5</v>
      </c>
      <c r="V8" s="8">
        <v>247935.7</v>
      </c>
      <c r="W8" s="8">
        <v>344527.4</v>
      </c>
      <c r="X8" s="8">
        <v>416296.7</v>
      </c>
      <c r="Y8" s="8">
        <v>488049.8</v>
      </c>
      <c r="Z8" s="8">
        <v>538599.5</v>
      </c>
      <c r="AA8" s="8">
        <v>357352.3</v>
      </c>
      <c r="AB8" s="8">
        <v>435040.9</v>
      </c>
      <c r="AC8" s="8">
        <v>341911</v>
      </c>
      <c r="AD8" s="8">
        <v>383759.1</v>
      </c>
      <c r="AE8" s="8">
        <v>344211.6</v>
      </c>
      <c r="AF8" s="20">
        <v>380852.7</v>
      </c>
      <c r="AG8" s="8">
        <v>563812</v>
      </c>
      <c r="AH8" s="8">
        <v>450798</v>
      </c>
      <c r="AI8" s="8">
        <v>680381.9</v>
      </c>
      <c r="AJ8" s="8">
        <v>609925.8300000001</v>
      </c>
      <c r="AK8" s="8">
        <v>421048.1</v>
      </c>
      <c r="AL8" s="8">
        <v>533080.4</v>
      </c>
      <c r="AM8" s="248">
        <v>713102.29</v>
      </c>
      <c r="AN8" s="315">
        <v>571471.35</v>
      </c>
    </row>
    <row r="9" spans="1:40" ht="14.25">
      <c r="A9" s="5" t="s">
        <v>3</v>
      </c>
      <c r="B9" s="8">
        <v>104982</v>
      </c>
      <c r="C9" s="8">
        <v>91367</v>
      </c>
      <c r="D9" s="8">
        <v>117849</v>
      </c>
      <c r="E9" s="8">
        <v>73243</v>
      </c>
      <c r="F9" s="8">
        <v>73513</v>
      </c>
      <c r="G9" s="8">
        <v>84960</v>
      </c>
      <c r="H9" s="8">
        <v>68077</v>
      </c>
      <c r="I9" s="8">
        <v>48331</v>
      </c>
      <c r="J9" s="8">
        <v>81619</v>
      </c>
      <c r="K9" s="8">
        <v>85087</v>
      </c>
      <c r="L9" s="8">
        <v>91585</v>
      </c>
      <c r="M9" s="8">
        <v>106959</v>
      </c>
      <c r="N9" s="8">
        <v>109089</v>
      </c>
      <c r="O9" s="8">
        <v>83969.9</v>
      </c>
      <c r="P9" s="8">
        <v>100289.4</v>
      </c>
      <c r="Q9" s="8">
        <v>90630</v>
      </c>
      <c r="R9" s="8">
        <v>64102.6</v>
      </c>
      <c r="S9" s="8">
        <v>81578.4</v>
      </c>
      <c r="T9" s="8">
        <v>115349.7</v>
      </c>
      <c r="U9" s="8">
        <v>81473.1</v>
      </c>
      <c r="V9" s="8">
        <v>59638.6</v>
      </c>
      <c r="W9" s="8">
        <v>65454.4</v>
      </c>
      <c r="X9" s="8">
        <v>77150.8</v>
      </c>
      <c r="Y9" s="8">
        <v>77010.1</v>
      </c>
      <c r="Z9" s="8">
        <v>56155.8</v>
      </c>
      <c r="AA9" s="8">
        <v>102416.8</v>
      </c>
      <c r="AB9" s="8">
        <v>136700.4</v>
      </c>
      <c r="AC9" s="8">
        <v>87895</v>
      </c>
      <c r="AD9" s="8">
        <v>95868.6</v>
      </c>
      <c r="AE9" s="8">
        <v>73423.5</v>
      </c>
      <c r="AF9" s="20">
        <v>97369.8</v>
      </c>
      <c r="AG9" s="8">
        <v>122682</v>
      </c>
      <c r="AH9" s="8">
        <v>75879</v>
      </c>
      <c r="AI9" s="8">
        <v>79611</v>
      </c>
      <c r="AJ9" s="8">
        <v>82350.22666666667</v>
      </c>
      <c r="AK9" s="8">
        <v>49573.5</v>
      </c>
      <c r="AL9" s="8">
        <f>+AL10+AL11</f>
        <v>108268.5</v>
      </c>
      <c r="AM9" s="248">
        <v>95482.18000000001</v>
      </c>
      <c r="AN9" s="315">
        <v>170652.28</v>
      </c>
    </row>
    <row r="10" spans="1:40" ht="14.25">
      <c r="A10" s="5" t="s">
        <v>147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"/>
      <c r="AG10" s="8"/>
      <c r="AH10" s="8">
        <v>59104</v>
      </c>
      <c r="AI10" s="8">
        <v>61927.8</v>
      </c>
      <c r="AJ10" s="8">
        <v>69313.53666666667</v>
      </c>
      <c r="AK10" s="8">
        <v>34522</v>
      </c>
      <c r="AL10" s="8">
        <v>63600.5</v>
      </c>
      <c r="AM10" s="248">
        <v>67391.55</v>
      </c>
      <c r="AN10" s="315">
        <v>124274.4</v>
      </c>
    </row>
    <row r="11" spans="1:40" ht="14.25">
      <c r="A11" s="5" t="s">
        <v>148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/>
      <c r="AG11" s="8"/>
      <c r="AH11" s="8">
        <v>16774.8</v>
      </c>
      <c r="AI11" s="8">
        <v>17683.2</v>
      </c>
      <c r="AJ11" s="8">
        <v>13036.69</v>
      </c>
      <c r="AK11" s="8">
        <v>15051.5</v>
      </c>
      <c r="AL11" s="8">
        <v>44668</v>
      </c>
      <c r="AM11" s="248">
        <v>28090.629999999997</v>
      </c>
      <c r="AN11" s="315">
        <v>46377.88</v>
      </c>
    </row>
    <row r="12" spans="1:38" ht="14.25">
      <c r="A12" s="5" t="s">
        <v>4</v>
      </c>
      <c r="B12" s="8">
        <v>10379</v>
      </c>
      <c r="C12" s="8">
        <v>9206</v>
      </c>
      <c r="D12" s="8">
        <v>6059</v>
      </c>
      <c r="E12" s="8">
        <v>4464</v>
      </c>
      <c r="F12" s="8">
        <v>4383</v>
      </c>
      <c r="G12" s="8">
        <v>11480</v>
      </c>
      <c r="H12" s="8">
        <v>8610</v>
      </c>
      <c r="I12" s="8">
        <v>4831</v>
      </c>
      <c r="J12" s="8">
        <v>3681</v>
      </c>
      <c r="K12" s="8">
        <v>8917</v>
      </c>
      <c r="L12" s="8">
        <v>6173.7</v>
      </c>
      <c r="M12" s="8">
        <v>8686</v>
      </c>
      <c r="N12" s="8">
        <v>7541</v>
      </c>
      <c r="O12" s="8">
        <v>2917.3</v>
      </c>
      <c r="P12" s="8">
        <v>686.2</v>
      </c>
      <c r="Q12" s="8">
        <v>2554.9</v>
      </c>
      <c r="R12" s="8">
        <v>2376.9</v>
      </c>
      <c r="S12" s="8">
        <v>6382.3</v>
      </c>
      <c r="T12" s="8">
        <v>2881.7</v>
      </c>
      <c r="U12" s="8">
        <v>3536.5</v>
      </c>
      <c r="V12" s="8">
        <v>2396.2</v>
      </c>
      <c r="W12" s="8">
        <v>3735.2</v>
      </c>
      <c r="X12" s="8">
        <v>219.2</v>
      </c>
      <c r="Y12" s="8">
        <v>127.2</v>
      </c>
      <c r="Z12" s="8">
        <v>127.2</v>
      </c>
      <c r="AA12" s="8">
        <v>1980.9</v>
      </c>
      <c r="AB12" s="8">
        <v>1955.9</v>
      </c>
      <c r="AC12" s="8">
        <v>7060.4</v>
      </c>
      <c r="AD12" s="8">
        <v>5017</v>
      </c>
      <c r="AE12" s="8">
        <v>8477.7</v>
      </c>
      <c r="AF12" s="20">
        <v>4773.5</v>
      </c>
      <c r="AG12" s="8">
        <v>643</v>
      </c>
      <c r="AH12" s="8">
        <v>1427.84</v>
      </c>
      <c r="AI12" s="8">
        <v>4147</v>
      </c>
      <c r="AJ12" s="8">
        <v>3653.5600000000004</v>
      </c>
      <c r="AK12" s="8">
        <v>4721.9</v>
      </c>
      <c r="AL12" s="8">
        <v>4601.1</v>
      </c>
    </row>
    <row r="13" spans="1:40" ht="14.25">
      <c r="A13" s="5" t="s">
        <v>5</v>
      </c>
      <c r="B13" s="8">
        <v>405185</v>
      </c>
      <c r="C13" s="8">
        <v>518142</v>
      </c>
      <c r="D13" s="8">
        <v>484049</v>
      </c>
      <c r="E13" s="8">
        <v>511547</v>
      </c>
      <c r="F13" s="8">
        <v>721389</v>
      </c>
      <c r="G13" s="8">
        <v>771776</v>
      </c>
      <c r="H13" s="8">
        <v>721289</v>
      </c>
      <c r="I13" s="8">
        <v>617244</v>
      </c>
      <c r="J13" s="8">
        <v>660855</v>
      </c>
      <c r="K13" s="8">
        <v>938464</v>
      </c>
      <c r="L13" s="8">
        <v>823150</v>
      </c>
      <c r="M13" s="8">
        <v>835723</v>
      </c>
      <c r="N13" s="8">
        <v>911056</v>
      </c>
      <c r="O13" s="8">
        <v>899496</v>
      </c>
      <c r="P13" s="8">
        <v>937250.4</v>
      </c>
      <c r="Q13" s="8">
        <v>942223.1</v>
      </c>
      <c r="R13" s="8">
        <v>931572.2</v>
      </c>
      <c r="S13" s="8">
        <v>783268.4</v>
      </c>
      <c r="T13" s="8">
        <v>943275.7</v>
      </c>
      <c r="U13" s="8">
        <v>624036.7</v>
      </c>
      <c r="V13" s="8">
        <v>652018.5</v>
      </c>
      <c r="W13" s="8">
        <v>778498</v>
      </c>
      <c r="X13" s="8">
        <v>924211</v>
      </c>
      <c r="Y13" s="8">
        <v>1189728.9</v>
      </c>
      <c r="Z13" s="8">
        <v>1320605.8</v>
      </c>
      <c r="AA13" s="8">
        <v>1507766.1</v>
      </c>
      <c r="AB13" s="8">
        <v>1381894.4</v>
      </c>
      <c r="AC13" s="8">
        <v>1123091.1</v>
      </c>
      <c r="AD13" s="8">
        <v>1365471.6</v>
      </c>
      <c r="AE13" s="8">
        <v>1345652.8</v>
      </c>
      <c r="AF13" s="20">
        <v>1357920.9</v>
      </c>
      <c r="AG13" s="8">
        <v>1437561</v>
      </c>
      <c r="AH13" s="8">
        <v>1493292</v>
      </c>
      <c r="AI13" s="8">
        <v>1518548.9</v>
      </c>
      <c r="AJ13" s="8">
        <v>1186127.25</v>
      </c>
      <c r="AK13" s="8">
        <v>1538755.2000000002</v>
      </c>
      <c r="AL13" s="8">
        <f>+AL14+AL15</f>
        <v>1174487.5</v>
      </c>
      <c r="AM13" s="248">
        <v>1062588.74</v>
      </c>
      <c r="AN13" s="315">
        <v>1110607.7</v>
      </c>
    </row>
    <row r="14" spans="1:40" ht="14.25">
      <c r="A14" s="5" t="s">
        <v>145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0"/>
      <c r="AG14" s="8"/>
      <c r="AH14" s="8">
        <v>1413644</v>
      </c>
      <c r="AI14" s="8">
        <v>1411057</v>
      </c>
      <c r="AJ14" s="8">
        <v>1115732.3</v>
      </c>
      <c r="AK14" s="8">
        <v>1517892.1</v>
      </c>
      <c r="AL14" s="8">
        <v>1149039.1</v>
      </c>
      <c r="AM14" s="248">
        <v>1039675.53</v>
      </c>
      <c r="AN14" s="315">
        <v>1087909.9</v>
      </c>
    </row>
    <row r="15" spans="1:40" ht="14.25">
      <c r="A15" s="5" t="s">
        <v>146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/>
      <c r="AG15" s="8"/>
      <c r="AH15" s="8">
        <v>79647.8</v>
      </c>
      <c r="AI15" s="8">
        <v>107491.9</v>
      </c>
      <c r="AJ15" s="8">
        <v>70394.95</v>
      </c>
      <c r="AK15" s="8">
        <v>20863.1</v>
      </c>
      <c r="AL15" s="8">
        <v>25448.4</v>
      </c>
      <c r="AM15" s="248">
        <v>22913.21</v>
      </c>
      <c r="AN15" s="315">
        <v>22697.8</v>
      </c>
    </row>
    <row r="16" spans="1:40" ht="14.25">
      <c r="A16" s="5" t="s">
        <v>6</v>
      </c>
      <c r="B16" s="8">
        <v>95441</v>
      </c>
      <c r="C16" s="8">
        <v>99735</v>
      </c>
      <c r="D16" s="8">
        <v>131181</v>
      </c>
      <c r="E16" s="8">
        <v>115555</v>
      </c>
      <c r="F16" s="8">
        <v>165011</v>
      </c>
      <c r="G16" s="8">
        <v>156649</v>
      </c>
      <c r="H16" s="8">
        <v>126667</v>
      </c>
      <c r="I16" s="8">
        <v>147033</v>
      </c>
      <c r="J16" s="8">
        <v>162251</v>
      </c>
      <c r="K16" s="8">
        <v>185186</v>
      </c>
      <c r="L16" s="8">
        <v>136012</v>
      </c>
      <c r="M16" s="8">
        <v>117115</v>
      </c>
      <c r="N16" s="8">
        <v>133531</v>
      </c>
      <c r="O16" s="8">
        <v>130629.3</v>
      </c>
      <c r="P16" s="8">
        <v>133080</v>
      </c>
      <c r="Q16" s="8">
        <v>145899</v>
      </c>
      <c r="R16" s="8">
        <v>152795.4</v>
      </c>
      <c r="S16" s="8">
        <v>107441.6</v>
      </c>
      <c r="T16" s="8">
        <v>104344.5</v>
      </c>
      <c r="U16" s="8">
        <v>61000.2</v>
      </c>
      <c r="V16" s="8">
        <v>135060</v>
      </c>
      <c r="W16" s="8">
        <v>143260.9</v>
      </c>
      <c r="X16" s="8">
        <v>141926.8</v>
      </c>
      <c r="Y16" s="8">
        <v>140849.1</v>
      </c>
      <c r="Z16" s="8">
        <v>119265</v>
      </c>
      <c r="AA16" s="8">
        <v>116831.9</v>
      </c>
      <c r="AB16" s="8">
        <v>160314.6</v>
      </c>
      <c r="AC16" s="8">
        <v>110267.7</v>
      </c>
      <c r="AD16" s="8">
        <v>121400.2</v>
      </c>
      <c r="AE16" s="8">
        <v>127311.2</v>
      </c>
      <c r="AF16" s="20">
        <v>94672.5</v>
      </c>
      <c r="AG16" s="8">
        <v>130375</v>
      </c>
      <c r="AH16" s="8">
        <v>149787.9</v>
      </c>
      <c r="AI16" s="8">
        <v>130307.3</v>
      </c>
      <c r="AJ16" s="8">
        <v>134884.32</v>
      </c>
      <c r="AK16" s="8">
        <v>163559.6</v>
      </c>
      <c r="AL16" s="8">
        <v>174008.3</v>
      </c>
      <c r="AM16" s="248">
        <v>127865.98999999999</v>
      </c>
      <c r="AN16" s="315">
        <v>192808</v>
      </c>
    </row>
    <row r="17" spans="1:40" ht="14.2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47421.8</v>
      </c>
      <c r="Y17" s="8">
        <v>42998.3</v>
      </c>
      <c r="Z17" s="8">
        <v>42998.3</v>
      </c>
      <c r="AA17" s="8">
        <v>50782.3</v>
      </c>
      <c r="AB17" s="8">
        <v>46139.3</v>
      </c>
      <c r="AC17" s="8">
        <v>95132.4</v>
      </c>
      <c r="AD17" s="8">
        <v>92721.2</v>
      </c>
      <c r="AE17" s="8">
        <v>81123.1</v>
      </c>
      <c r="AF17" s="20">
        <v>128950.9</v>
      </c>
      <c r="AG17" s="8">
        <v>113865.6</v>
      </c>
      <c r="AH17" s="8">
        <v>80504.9</v>
      </c>
      <c r="AI17" s="8">
        <v>116367.9</v>
      </c>
      <c r="AJ17" s="8">
        <v>103683.77</v>
      </c>
      <c r="AK17" s="8">
        <v>128953</v>
      </c>
      <c r="AL17" s="8">
        <v>146023</v>
      </c>
      <c r="AM17" s="248">
        <v>118903.26000000001</v>
      </c>
      <c r="AN17" s="315">
        <v>142592.3</v>
      </c>
    </row>
    <row r="18" spans="1:40" ht="14.2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0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  <c r="AM18" s="248">
        <v>17442.12</v>
      </c>
      <c r="AN18" s="316">
        <v>14251.9</v>
      </c>
    </row>
    <row r="19" spans="1:38" ht="14.25">
      <c r="A19" s="5" t="s">
        <v>149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/>
      <c r="AG19" s="8"/>
      <c r="AH19" s="8">
        <v>6456.1</v>
      </c>
      <c r="AI19" s="8">
        <v>16377.4</v>
      </c>
      <c r="AK19" s="8"/>
      <c r="AL19" s="8"/>
    </row>
    <row r="20" spans="1:38" ht="14.25">
      <c r="A20" s="5" t="s">
        <v>382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0"/>
      <c r="AG20" s="8"/>
      <c r="AH20" s="8">
        <v>4792.7</v>
      </c>
      <c r="AI20" s="8">
        <v>2615.5</v>
      </c>
      <c r="AK20" s="8"/>
      <c r="AL20" s="8"/>
    </row>
    <row r="21" spans="1:40" ht="14.2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0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  <c r="AM21" s="248">
        <v>1152.65</v>
      </c>
      <c r="AN21" s="316">
        <v>1849.2599999999998</v>
      </c>
    </row>
    <row r="22" spans="1:40" ht="14.2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0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  <c r="AM22" s="248">
        <v>244.75</v>
      </c>
      <c r="AN22" s="316">
        <v>653.9</v>
      </c>
    </row>
    <row r="23" spans="1:38" ht="14.2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0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4.2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0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40" ht="14.2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0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  <c r="AM25" s="248">
        <v>1426478.7500000002</v>
      </c>
      <c r="AN25" s="316">
        <v>1183356.6</v>
      </c>
    </row>
    <row r="26" spans="1:40" ht="14.25">
      <c r="A26" s="5" t="s">
        <v>13</v>
      </c>
      <c r="B26" s="8">
        <v>38246</v>
      </c>
      <c r="C26" s="8">
        <v>7435</v>
      </c>
      <c r="D26" s="8">
        <v>5392</v>
      </c>
      <c r="E26" s="8">
        <v>4634</v>
      </c>
      <c r="F26" s="8">
        <v>7446</v>
      </c>
      <c r="G26" s="8">
        <v>32501</v>
      </c>
      <c r="H26" s="8">
        <v>54381</v>
      </c>
      <c r="I26" s="8">
        <v>39629</v>
      </c>
      <c r="J26" s="8">
        <v>48933</v>
      </c>
      <c r="K26" s="8">
        <v>31868</v>
      </c>
      <c r="L26" s="8">
        <v>27328</v>
      </c>
      <c r="M26" s="8">
        <v>32405</v>
      </c>
      <c r="N26" s="8">
        <v>26276</v>
      </c>
      <c r="O26" s="8">
        <v>13219.4</v>
      </c>
      <c r="P26" s="8">
        <v>12364.8</v>
      </c>
      <c r="Q26" s="8">
        <v>7000</v>
      </c>
      <c r="R26" s="8">
        <v>5946.6</v>
      </c>
      <c r="S26" s="8">
        <v>1531.6</v>
      </c>
      <c r="T26" s="8">
        <v>4728.7</v>
      </c>
      <c r="U26" s="8">
        <v>4263</v>
      </c>
      <c r="V26" s="8">
        <v>9442.7</v>
      </c>
      <c r="W26" s="8">
        <v>3131.2</v>
      </c>
      <c r="X26" s="8">
        <v>2689.5</v>
      </c>
      <c r="Y26" s="8">
        <v>2613.4</v>
      </c>
      <c r="Z26" s="8">
        <v>3218</v>
      </c>
      <c r="AA26" s="8">
        <v>2792.7</v>
      </c>
      <c r="AB26" s="8">
        <v>5283.7</v>
      </c>
      <c r="AC26" s="8">
        <v>7450.8</v>
      </c>
      <c r="AD26" s="8">
        <v>7606.8</v>
      </c>
      <c r="AE26" s="8">
        <v>10006.5</v>
      </c>
      <c r="AF26" s="20">
        <v>7971.5</v>
      </c>
      <c r="AG26" s="8">
        <v>3373</v>
      </c>
      <c r="AH26" s="8">
        <v>5434.6</v>
      </c>
      <c r="AI26" s="8">
        <v>10623.3</v>
      </c>
      <c r="AJ26" s="8">
        <v>6046.49</v>
      </c>
      <c r="AK26" s="8">
        <v>4475.2</v>
      </c>
      <c r="AL26" s="8">
        <v>2251.1</v>
      </c>
      <c r="AM26" s="248">
        <v>10763.369999999999</v>
      </c>
      <c r="AN26" s="316">
        <v>8300.9</v>
      </c>
    </row>
    <row r="27" spans="1:40" ht="14.25">
      <c r="A27" s="5" t="s">
        <v>14</v>
      </c>
      <c r="B27" s="8">
        <v>73415</v>
      </c>
      <c r="C27" s="8">
        <v>26887</v>
      </c>
      <c r="D27" s="8">
        <v>13224</v>
      </c>
      <c r="E27" s="8">
        <v>2943</v>
      </c>
      <c r="F27" s="8">
        <v>4088</v>
      </c>
      <c r="G27" s="8">
        <v>31912</v>
      </c>
      <c r="H27" s="8">
        <v>97103</v>
      </c>
      <c r="I27" s="8">
        <v>95139</v>
      </c>
      <c r="J27" s="8">
        <v>122591</v>
      </c>
      <c r="K27" s="8">
        <v>112913</v>
      </c>
      <c r="L27" s="8">
        <v>53199</v>
      </c>
      <c r="M27" s="8">
        <v>57680</v>
      </c>
      <c r="N27" s="8">
        <v>61709</v>
      </c>
      <c r="O27" s="8">
        <v>20866.7</v>
      </c>
      <c r="P27" s="8">
        <v>22719.4</v>
      </c>
      <c r="Q27" s="8">
        <v>26352</v>
      </c>
      <c r="R27" s="8">
        <v>37452.6</v>
      </c>
      <c r="S27" s="8">
        <v>29748.1</v>
      </c>
      <c r="T27" s="8">
        <v>52011.2</v>
      </c>
      <c r="U27" s="8">
        <v>71604.5</v>
      </c>
      <c r="V27" s="8">
        <v>47734.9</v>
      </c>
      <c r="W27" s="8">
        <v>67371</v>
      </c>
      <c r="X27" s="8">
        <v>2015.8</v>
      </c>
      <c r="Y27" s="8">
        <v>19420.8</v>
      </c>
      <c r="Z27" s="8">
        <v>22111</v>
      </c>
      <c r="AA27" s="8">
        <v>41224.7</v>
      </c>
      <c r="AB27" s="8">
        <v>47151.1</v>
      </c>
      <c r="AC27" s="8">
        <v>43399.2</v>
      </c>
      <c r="AD27" s="8">
        <v>66590.2</v>
      </c>
      <c r="AE27" s="8">
        <v>78501.4</v>
      </c>
      <c r="AF27" s="20">
        <v>43933.7</v>
      </c>
      <c r="AG27" s="8">
        <v>71466</v>
      </c>
      <c r="AH27" s="8">
        <v>113642.5</v>
      </c>
      <c r="AI27" s="8">
        <v>155877</v>
      </c>
      <c r="AJ27" s="8">
        <v>136330.99</v>
      </c>
      <c r="AK27" s="8">
        <v>201480.2</v>
      </c>
      <c r="AL27" s="8">
        <v>212016.2</v>
      </c>
      <c r="AM27" s="248">
        <v>183190.76</v>
      </c>
      <c r="AN27" s="316">
        <v>219780.6</v>
      </c>
    </row>
    <row r="28" spans="1:40" ht="14.25">
      <c r="A28" s="5" t="s">
        <v>15</v>
      </c>
      <c r="B28" s="8">
        <v>452133</v>
      </c>
      <c r="C28" s="8">
        <v>1795605</v>
      </c>
      <c r="D28" s="8">
        <v>1080818</v>
      </c>
      <c r="E28" s="8">
        <v>1462508</v>
      </c>
      <c r="F28" s="8">
        <v>2363443</v>
      </c>
      <c r="G28" s="8">
        <v>2262539</v>
      </c>
      <c r="H28" s="8">
        <v>3171681</v>
      </c>
      <c r="I28" s="8">
        <v>3045637</v>
      </c>
      <c r="J28" s="8">
        <v>2903089</v>
      </c>
      <c r="K28" s="8">
        <v>3030434</v>
      </c>
      <c r="L28" s="8">
        <v>2594072</v>
      </c>
      <c r="M28" s="8">
        <v>2498659</v>
      </c>
      <c r="N28" s="8">
        <v>3588473</v>
      </c>
      <c r="O28" s="8">
        <v>3410697</v>
      </c>
      <c r="P28" s="8">
        <v>3357210</v>
      </c>
      <c r="Q28" s="8">
        <v>3744129</v>
      </c>
      <c r="R28" s="8">
        <v>3108837</v>
      </c>
      <c r="S28" s="8">
        <v>2405248.7</v>
      </c>
      <c r="T28" s="8">
        <v>2910367.6</v>
      </c>
      <c r="U28" s="8">
        <v>2862447</v>
      </c>
      <c r="V28" s="8">
        <v>3112406.8</v>
      </c>
      <c r="W28" s="8">
        <v>2882980</v>
      </c>
      <c r="X28" s="8">
        <v>3191807</v>
      </c>
      <c r="Y28" s="8">
        <v>1953305.8</v>
      </c>
      <c r="Z28" s="8">
        <v>2278303</v>
      </c>
      <c r="AA28" s="8">
        <v>2597771.3</v>
      </c>
      <c r="AB28" s="8">
        <v>2199782.8</v>
      </c>
      <c r="AC28" s="8">
        <v>1634437.3</v>
      </c>
      <c r="AD28" s="8">
        <v>1208496</v>
      </c>
      <c r="AE28" s="8">
        <v>1042417.7</v>
      </c>
      <c r="AF28" s="20">
        <v>1420668.1</v>
      </c>
      <c r="AG28" s="8">
        <v>1951066</v>
      </c>
      <c r="AH28" s="8">
        <v>1824000.9</v>
      </c>
      <c r="AI28" s="8">
        <v>1885620.7</v>
      </c>
      <c r="AJ28" s="8">
        <v>1732031.8800000001</v>
      </c>
      <c r="AK28" s="8">
        <v>2069874.1</v>
      </c>
      <c r="AL28" s="8">
        <v>1646680.7</v>
      </c>
      <c r="AM28" s="248">
        <v>1770497.1599999997</v>
      </c>
      <c r="AN28" s="316">
        <v>2374496.42</v>
      </c>
    </row>
    <row r="29" spans="1:40" ht="14.25">
      <c r="A29" s="5" t="s">
        <v>16</v>
      </c>
      <c r="B29" s="8"/>
      <c r="C29" s="8"/>
      <c r="D29" s="8"/>
      <c r="E29" s="8"/>
      <c r="F29" s="8"/>
      <c r="G29" s="8">
        <v>16352</v>
      </c>
      <c r="H29" s="8">
        <v>9649</v>
      </c>
      <c r="I29" s="8">
        <v>13272</v>
      </c>
      <c r="J29" s="8">
        <v>12507</v>
      </c>
      <c r="K29" s="8">
        <v>15678</v>
      </c>
      <c r="L29" s="8">
        <v>21182</v>
      </c>
      <c r="M29" s="8">
        <v>14482</v>
      </c>
      <c r="N29" s="8">
        <v>18651</v>
      </c>
      <c r="O29" s="8">
        <v>26214.8</v>
      </c>
      <c r="P29" s="8">
        <v>44098.6</v>
      </c>
      <c r="Q29" s="8">
        <v>54645.8</v>
      </c>
      <c r="R29" s="8">
        <v>25066.4</v>
      </c>
      <c r="S29" s="8">
        <v>25333.1</v>
      </c>
      <c r="T29" s="8">
        <v>42075</v>
      </c>
      <c r="U29" s="8">
        <v>22415.6</v>
      </c>
      <c r="V29" s="8">
        <v>41374.4</v>
      </c>
      <c r="W29" s="8">
        <v>37018.9</v>
      </c>
      <c r="X29" s="8">
        <v>31060.5</v>
      </c>
      <c r="Y29" s="8">
        <v>43520.3</v>
      </c>
      <c r="Z29" s="8">
        <v>52011</v>
      </c>
      <c r="AA29" s="8">
        <v>63245.6</v>
      </c>
      <c r="AB29" s="8">
        <v>70479.1</v>
      </c>
      <c r="AC29" s="8">
        <v>46618.2</v>
      </c>
      <c r="AD29" s="8">
        <v>31622.6</v>
      </c>
      <c r="AE29" s="8">
        <v>12311.1</v>
      </c>
      <c r="AF29" s="20">
        <v>73324.7</v>
      </c>
      <c r="AG29" s="8">
        <v>44189</v>
      </c>
      <c r="AH29" s="8">
        <v>38948.7</v>
      </c>
      <c r="AI29" s="8">
        <v>40864</v>
      </c>
      <c r="AJ29" s="8">
        <v>16780.809999999998</v>
      </c>
      <c r="AK29" s="8">
        <v>20562.2</v>
      </c>
      <c r="AL29" s="8">
        <v>27507.9</v>
      </c>
      <c r="AM29" s="248">
        <v>45436.240000000005</v>
      </c>
      <c r="AN29" s="316">
        <v>45453.4</v>
      </c>
    </row>
    <row r="30" spans="1:40" ht="14.25">
      <c r="A30" s="5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0"/>
      <c r="AG30" s="8"/>
      <c r="AH30" s="8">
        <v>17772.3</v>
      </c>
      <c r="AI30" s="8">
        <v>14795.9</v>
      </c>
      <c r="AJ30" s="8">
        <v>6563.94</v>
      </c>
      <c r="AK30" s="8">
        <v>7711.5</v>
      </c>
      <c r="AL30" s="8">
        <v>8042.2</v>
      </c>
      <c r="AM30" s="248">
        <v>19290.68</v>
      </c>
      <c r="AN30" s="316">
        <v>16071.2</v>
      </c>
    </row>
    <row r="31" spans="1:40" ht="14.25">
      <c r="A31" s="5" t="s">
        <v>286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/>
      <c r="AG31" s="8"/>
      <c r="AH31" s="8">
        <v>21176.4</v>
      </c>
      <c r="AI31" s="8">
        <v>26068.1</v>
      </c>
      <c r="AJ31" s="8">
        <v>10216.869999999999</v>
      </c>
      <c r="AK31" s="8">
        <v>12850.7</v>
      </c>
      <c r="AL31" s="8">
        <v>19465.7</v>
      </c>
      <c r="AM31" s="248">
        <v>26145.56</v>
      </c>
      <c r="AN31" s="316">
        <v>29382.2</v>
      </c>
    </row>
    <row r="32" spans="1:40" ht="14.2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0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  <c r="AM32" s="248">
        <v>835309.86</v>
      </c>
      <c r="AN32" s="316">
        <v>918076.1</v>
      </c>
    </row>
    <row r="33" spans="1:40" ht="14.2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0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  <c r="AM33" s="248">
        <v>144628.83000000002</v>
      </c>
      <c r="AN33" s="316">
        <v>183622.1</v>
      </c>
    </row>
    <row r="34" spans="1:40" ht="15" thickBot="1">
      <c r="A34" s="21" t="s">
        <v>17</v>
      </c>
      <c r="B34" s="22">
        <v>5257</v>
      </c>
      <c r="C34" s="22">
        <v>5901</v>
      </c>
      <c r="D34" s="22">
        <v>5655</v>
      </c>
      <c r="E34" s="22">
        <v>5750</v>
      </c>
      <c r="F34" s="22">
        <v>8128</v>
      </c>
      <c r="G34" s="22">
        <v>7763</v>
      </c>
      <c r="H34" s="22">
        <v>7980</v>
      </c>
      <c r="I34" s="22">
        <v>8824</v>
      </c>
      <c r="J34" s="22">
        <v>9968</v>
      </c>
      <c r="K34" s="22">
        <v>11101</v>
      </c>
      <c r="L34" s="22">
        <v>12767</v>
      </c>
      <c r="M34" s="22">
        <v>14678.2</v>
      </c>
      <c r="N34" s="22">
        <v>16498</v>
      </c>
      <c r="O34" s="22">
        <v>19636</v>
      </c>
      <c r="P34" s="22">
        <v>16006.624</v>
      </c>
      <c r="Q34" s="22">
        <v>12049.892</v>
      </c>
      <c r="R34" s="22">
        <v>10988.3</v>
      </c>
      <c r="S34" s="22">
        <v>11313.7</v>
      </c>
      <c r="T34" s="22">
        <v>11678.7</v>
      </c>
      <c r="U34" s="22">
        <v>11874.3</v>
      </c>
      <c r="V34" s="22">
        <v>10290.5</v>
      </c>
      <c r="W34" s="22">
        <v>8534.3</v>
      </c>
      <c r="X34" s="22">
        <v>6976.2</v>
      </c>
      <c r="Y34" s="22">
        <v>7712.9</v>
      </c>
      <c r="Z34" s="22">
        <v>9320.5</v>
      </c>
      <c r="AA34" s="22">
        <v>9850.2</v>
      </c>
      <c r="AB34" s="22">
        <v>8349.1</v>
      </c>
      <c r="AC34" s="22">
        <v>8469.9</v>
      </c>
      <c r="AD34" s="22">
        <v>6214</v>
      </c>
      <c r="AE34" s="22">
        <v>5626.1</v>
      </c>
      <c r="AF34" s="22">
        <v>7949.5</v>
      </c>
      <c r="AG34" s="22">
        <v>7429</v>
      </c>
      <c r="AH34" s="22">
        <v>7553.7</v>
      </c>
      <c r="AI34" s="22">
        <v>7933.8</v>
      </c>
      <c r="AJ34" s="22">
        <v>6362.33</v>
      </c>
      <c r="AK34" s="22">
        <v>7273.5</v>
      </c>
      <c r="AL34" s="22">
        <v>7561.7</v>
      </c>
      <c r="AM34" s="22">
        <v>4315.25</v>
      </c>
      <c r="AN34" s="22">
        <v>5700.15</v>
      </c>
    </row>
    <row r="35" spans="1:32" ht="13.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3.5">
      <c r="A40" s="16" t="s">
        <v>144</v>
      </c>
    </row>
    <row r="41" ht="13.5">
      <c r="A41" s="16" t="s">
        <v>272</v>
      </c>
    </row>
    <row r="42" spans="1:39" s="171" customFormat="1" ht="12">
      <c r="A42" s="171" t="s">
        <v>123</v>
      </c>
      <c r="AM42" s="255"/>
    </row>
    <row r="43" spans="1:39" s="171" customFormat="1" ht="12">
      <c r="A43" s="171" t="s">
        <v>141</v>
      </c>
      <c r="AM43" s="255"/>
    </row>
    <row r="44" spans="1:39" s="171" customFormat="1" ht="12">
      <c r="A44" s="171" t="s">
        <v>392</v>
      </c>
      <c r="AM44" s="255"/>
    </row>
    <row r="45" spans="1:39" s="171" customFormat="1" ht="12">
      <c r="A45" s="183" t="s">
        <v>393</v>
      </c>
      <c r="AM45" s="255"/>
    </row>
    <row r="46" spans="1:39" s="6" customFormat="1" ht="15" customHeight="1">
      <c r="A46" s="15" t="s">
        <v>384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59"/>
      <c r="AJ46" s="31"/>
      <c r="AL46" s="59"/>
      <c r="AM46" s="31"/>
    </row>
    <row r="47" spans="1:39" s="6" customFormat="1" ht="15" customHeight="1">
      <c r="A47" s="15" t="s">
        <v>385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59"/>
      <c r="AJ47" s="31"/>
      <c r="AL47" s="59"/>
      <c r="AM47" s="31"/>
    </row>
    <row r="48" spans="1:39" s="6" customFormat="1" ht="15" customHeight="1">
      <c r="A48" s="15" t="s">
        <v>387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59"/>
      <c r="AJ48" s="31"/>
      <c r="AL48" s="59"/>
      <c r="AM48" s="31"/>
    </row>
    <row r="49" spans="1:39" s="6" customFormat="1" ht="15" customHeight="1">
      <c r="A49" s="15" t="s">
        <v>389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59"/>
      <c r="AJ49" s="31"/>
      <c r="AL49" s="59"/>
      <c r="AM49" s="31"/>
    </row>
    <row r="50" spans="1:39" s="6" customFormat="1" ht="15" customHeight="1">
      <c r="A50" s="15" t="s">
        <v>390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59"/>
      <c r="AJ50" s="31"/>
      <c r="AL50" s="59"/>
      <c r="AM50" s="31"/>
    </row>
    <row r="51" spans="1:39" s="6" customFormat="1" ht="15" customHeight="1">
      <c r="A51" s="15" t="s">
        <v>391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I51" s="59"/>
      <c r="AJ51" s="31"/>
      <c r="AL51" s="59"/>
      <c r="AM51" s="31"/>
    </row>
    <row r="52" spans="1:39" s="6" customFormat="1" ht="15" customHeight="1">
      <c r="A52" s="15" t="s">
        <v>388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I52" s="59"/>
      <c r="AJ52" s="31"/>
      <c r="AL52" s="59"/>
      <c r="AM52" s="31"/>
    </row>
    <row r="53" ht="13.5">
      <c r="A53" s="64" t="s">
        <v>125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1"/>
  <sheetViews>
    <sheetView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X5" sqref="AX5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4.25">
      <c r="A1" s="357" t="s">
        <v>120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s="51" customFormat="1" ht="15.75">
      <c r="A2" s="359" t="s">
        <v>107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40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142</v>
      </c>
      <c r="AJ4" s="13" t="s">
        <v>259</v>
      </c>
      <c r="AK4" s="13" t="s">
        <v>284</v>
      </c>
      <c r="AL4" s="13" t="s">
        <v>331</v>
      </c>
      <c r="AM4" s="13" t="s">
        <v>353</v>
      </c>
      <c r="AN4" s="13" t="s">
        <v>381</v>
      </c>
    </row>
    <row r="5" spans="1:40" ht="14.25">
      <c r="A5" s="25" t="s">
        <v>1</v>
      </c>
      <c r="B5" s="26">
        <v>17.70042511085865</v>
      </c>
      <c r="C5" s="26">
        <v>15.872662902628656</v>
      </c>
      <c r="D5" s="26">
        <v>17.40107009095773</v>
      </c>
      <c r="E5" s="26">
        <v>16.313436160142547</v>
      </c>
      <c r="F5" s="26">
        <v>20.968407875753204</v>
      </c>
      <c r="G5" s="26">
        <v>23.00896896422292</v>
      </c>
      <c r="H5" s="26">
        <v>28.564558919127855</v>
      </c>
      <c r="I5" s="26">
        <v>27.700676954002603</v>
      </c>
      <c r="J5" s="26">
        <v>30.074727294799093</v>
      </c>
      <c r="K5" s="26">
        <v>32.67735845564419</v>
      </c>
      <c r="L5" s="26">
        <v>29.481040458460587</v>
      </c>
      <c r="M5" s="26">
        <v>34.05670125192934</v>
      </c>
      <c r="N5" s="26">
        <v>33.78745387453875</v>
      </c>
      <c r="O5" s="26">
        <v>33.46753309205032</v>
      </c>
      <c r="P5" s="26">
        <v>35.156872614635766</v>
      </c>
      <c r="Q5" s="26">
        <v>35.2</v>
      </c>
      <c r="R5" s="26">
        <v>33.2785077193011</v>
      </c>
      <c r="S5" s="26">
        <v>39.226407701330615</v>
      </c>
      <c r="T5" s="26">
        <v>43.84629661489696</v>
      </c>
      <c r="U5" s="26">
        <v>35.34216425514571</v>
      </c>
      <c r="V5" s="26">
        <v>38.12017723070637</v>
      </c>
      <c r="W5" s="26">
        <v>42.99894927536232</v>
      </c>
      <c r="X5" s="26">
        <v>42.72205820229993</v>
      </c>
      <c r="Y5" s="26">
        <v>43.2344801039311</v>
      </c>
      <c r="Z5" s="26">
        <v>45.71008563273073</v>
      </c>
      <c r="AA5" s="26">
        <v>44.12953343182576</v>
      </c>
      <c r="AB5" s="26">
        <v>44.601207422470765</v>
      </c>
      <c r="AC5" s="26">
        <v>47.86516869513247</v>
      </c>
      <c r="AD5" s="26">
        <v>45.74656215469103</v>
      </c>
      <c r="AE5" s="26">
        <v>40.802944906800434</v>
      </c>
      <c r="AF5" s="26">
        <v>57.7</v>
      </c>
      <c r="AG5" s="26">
        <v>58.1</v>
      </c>
      <c r="AH5" s="47"/>
      <c r="AL5" s="6">
        <v>60.7</v>
      </c>
      <c r="AM5" s="47">
        <v>59.96622586006168</v>
      </c>
      <c r="AN5" s="317">
        <v>62.13664107607385</v>
      </c>
    </row>
    <row r="6" spans="1:40" ht="14.25">
      <c r="A6" s="5" t="s">
        <v>222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47">
        <v>48.8</v>
      </c>
      <c r="AI6" s="47">
        <v>57.25948156537058</v>
      </c>
      <c r="AJ6" s="47">
        <v>52.34970650765282</v>
      </c>
      <c r="AK6" s="182">
        <v>55.28331812904296</v>
      </c>
      <c r="AL6" s="47">
        <v>59.4</v>
      </c>
      <c r="AM6" s="47">
        <v>59.51923056304188</v>
      </c>
      <c r="AN6" s="317">
        <v>61.53275834745987</v>
      </c>
    </row>
    <row r="7" spans="1:40" ht="14.25">
      <c r="A7" s="5" t="s">
        <v>99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47">
        <v>59.1</v>
      </c>
      <c r="AI7" s="47">
        <v>71.98475389367155</v>
      </c>
      <c r="AJ7" s="47">
        <v>65.1384414198025</v>
      </c>
      <c r="AK7" s="182">
        <v>67.75931648791129</v>
      </c>
      <c r="AL7" s="47">
        <v>73</v>
      </c>
      <c r="AM7" s="47">
        <v>64.58610789301365</v>
      </c>
      <c r="AN7" s="317">
        <v>66.59936830151182</v>
      </c>
    </row>
    <row r="8" spans="1:40" ht="14.25">
      <c r="A8" s="25" t="s">
        <v>2</v>
      </c>
      <c r="B8" s="26">
        <v>18.682290539077723</v>
      </c>
      <c r="C8" s="26">
        <v>16.30957433528898</v>
      </c>
      <c r="D8" s="26">
        <v>17.21396165666618</v>
      </c>
      <c r="E8" s="26">
        <v>17.245492044784914</v>
      </c>
      <c r="F8" s="26">
        <v>16.938805194805195</v>
      </c>
      <c r="G8" s="26">
        <v>20.061351860574657</v>
      </c>
      <c r="H8" s="26">
        <v>19.4729094895083</v>
      </c>
      <c r="I8" s="26">
        <v>22.976220500810665</v>
      </c>
      <c r="J8" s="26">
        <v>25.849777631362215</v>
      </c>
      <c r="K8" s="26">
        <v>23.95181249090115</v>
      </c>
      <c r="L8" s="26">
        <v>26.24074074074074</v>
      </c>
      <c r="M8" s="26">
        <v>27.003396916644892</v>
      </c>
      <c r="N8" s="26">
        <v>28.72625786163522</v>
      </c>
      <c r="O8" s="26">
        <v>29.686933567971842</v>
      </c>
      <c r="P8" s="26">
        <v>30.456447436561366</v>
      </c>
      <c r="Q8" s="26">
        <v>31</v>
      </c>
      <c r="R8" s="26">
        <v>24.68553692437058</v>
      </c>
      <c r="S8" s="26">
        <v>32.182463791999936</v>
      </c>
      <c r="T8" s="26">
        <v>33.40341038069676</v>
      </c>
      <c r="U8" s="26">
        <v>25.34904662351074</v>
      </c>
      <c r="V8" s="26">
        <v>27.951849471821063</v>
      </c>
      <c r="W8" s="26">
        <v>38.44742774243946</v>
      </c>
      <c r="X8" s="26">
        <v>44.643077747989274</v>
      </c>
      <c r="Y8" s="26">
        <v>46.64976103995412</v>
      </c>
      <c r="Z8" s="26">
        <v>43.93861151900799</v>
      </c>
      <c r="AA8" s="26">
        <v>46.60306468440271</v>
      </c>
      <c r="AB8" s="26">
        <v>48.23604612484755</v>
      </c>
      <c r="AC8" s="26">
        <v>41.77</v>
      </c>
      <c r="AD8" s="26">
        <v>39.18468183303382</v>
      </c>
      <c r="AE8" s="26">
        <v>34.04631012551805</v>
      </c>
      <c r="AF8" s="26">
        <v>50.2</v>
      </c>
      <c r="AG8" s="26">
        <v>53.4</v>
      </c>
      <c r="AH8" s="47">
        <v>44.7</v>
      </c>
      <c r="AI8" s="47">
        <v>53.643917592424685</v>
      </c>
      <c r="AJ8" s="47">
        <v>44.735976499754294</v>
      </c>
      <c r="AK8" s="182">
        <v>46.55088502913244</v>
      </c>
      <c r="AL8" s="6">
        <v>49.4</v>
      </c>
      <c r="AM8" s="47">
        <v>52.12050241927232</v>
      </c>
      <c r="AN8" s="317">
        <v>53.146282828658585</v>
      </c>
    </row>
    <row r="9" spans="1:40" ht="14.25">
      <c r="A9" s="25" t="s">
        <v>3</v>
      </c>
      <c r="B9" s="26">
        <v>21.592348827642944</v>
      </c>
      <c r="C9" s="26">
        <v>19.879677980852914</v>
      </c>
      <c r="D9" s="26">
        <v>20.502609603340293</v>
      </c>
      <c r="E9" s="26">
        <v>19.19365828092243</v>
      </c>
      <c r="F9" s="26">
        <v>22.175867269984916</v>
      </c>
      <c r="G9" s="26">
        <v>24.246575342465754</v>
      </c>
      <c r="H9" s="26">
        <v>29.963468309859156</v>
      </c>
      <c r="I9" s="26">
        <v>29.524129505192427</v>
      </c>
      <c r="J9" s="26">
        <v>33.909015371832155</v>
      </c>
      <c r="K9" s="26">
        <v>34.602277348515656</v>
      </c>
      <c r="L9" s="26">
        <v>34.796732522796354</v>
      </c>
      <c r="M9" s="26">
        <v>33.730368968779565</v>
      </c>
      <c r="N9" s="26">
        <v>38.4251497005988</v>
      </c>
      <c r="O9" s="26">
        <v>36.63608202443281</v>
      </c>
      <c r="P9" s="26">
        <v>35.588857345635205</v>
      </c>
      <c r="Q9" s="26">
        <v>36</v>
      </c>
      <c r="R9" s="26">
        <v>27.464695801199657</v>
      </c>
      <c r="S9" s="26">
        <v>37.17402597402597</v>
      </c>
      <c r="T9" s="26">
        <v>43.312443676779814</v>
      </c>
      <c r="U9" s="26">
        <v>30.74224586823636</v>
      </c>
      <c r="V9" s="26">
        <v>34.65748489074849</v>
      </c>
      <c r="W9" s="26">
        <v>42.585816525699414</v>
      </c>
      <c r="X9" s="26">
        <v>44.21249283667622</v>
      </c>
      <c r="Y9" s="26">
        <v>43.93046206503138</v>
      </c>
      <c r="Z9" s="26">
        <v>48.28529664660361</v>
      </c>
      <c r="AA9" s="26">
        <v>47.63572093023256</v>
      </c>
      <c r="AB9" s="26">
        <v>47.04074328974536</v>
      </c>
      <c r="AC9" s="26">
        <v>47.40738583285329</v>
      </c>
      <c r="AD9" s="26">
        <v>46.443464780544524</v>
      </c>
      <c r="AE9" s="26">
        <v>39.61770895159985</v>
      </c>
      <c r="AF9" s="26">
        <v>57.8</v>
      </c>
      <c r="AG9" s="26">
        <v>60.8</v>
      </c>
      <c r="AH9" s="47"/>
      <c r="AI9" s="47"/>
      <c r="AL9" s="47">
        <v>59.06628477905074</v>
      </c>
      <c r="AM9" s="47">
        <v>70.34196257551201</v>
      </c>
      <c r="AN9" s="317">
        <v>65.92454608668778</v>
      </c>
    </row>
    <row r="10" spans="1:40" ht="14.25">
      <c r="A10" s="25" t="s">
        <v>132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47">
        <v>51.8</v>
      </c>
      <c r="AI10" s="47">
        <v>64.56865811698468</v>
      </c>
      <c r="AJ10" s="47">
        <v>56.40291046193072</v>
      </c>
      <c r="AK10" s="182">
        <v>59.52068965517241</v>
      </c>
      <c r="AL10" s="6">
        <v>61.9</v>
      </c>
      <c r="AM10" s="47">
        <v>71.58652007648183</v>
      </c>
      <c r="AN10" s="317">
        <v>71.92638036809817</v>
      </c>
    </row>
    <row r="11" spans="1:40" ht="14.25">
      <c r="A11" s="25" t="s">
        <v>133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47">
        <v>49.4</v>
      </c>
      <c r="AI11" s="47">
        <v>48.9703683190252</v>
      </c>
      <c r="AJ11" s="47">
        <v>38.47901416765053</v>
      </c>
      <c r="AK11" s="182">
        <v>50.02160186108342</v>
      </c>
      <c r="AL11" s="6">
        <v>55.4</v>
      </c>
      <c r="AM11" s="47">
        <v>67.52555288461538</v>
      </c>
      <c r="AN11" s="317">
        <v>53.877648698884755</v>
      </c>
    </row>
    <row r="12" spans="1:39" ht="14.25">
      <c r="A12" s="25" t="s">
        <v>4</v>
      </c>
      <c r="B12" s="26">
        <v>12.58060606060606</v>
      </c>
      <c r="C12" s="26">
        <v>10.49714937286203</v>
      </c>
      <c r="D12" s="26">
        <v>11.036429872495447</v>
      </c>
      <c r="E12" s="26">
        <v>9.128834355828221</v>
      </c>
      <c r="F12" s="26">
        <v>12.929203539823009</v>
      </c>
      <c r="G12" s="26">
        <v>22.82306163021869</v>
      </c>
      <c r="H12" s="26">
        <v>18.436830835117775</v>
      </c>
      <c r="I12" s="26">
        <v>20.298319327731093</v>
      </c>
      <c r="J12" s="26">
        <v>17.52857142857143</v>
      </c>
      <c r="K12" s="26">
        <v>31.069686411149824</v>
      </c>
      <c r="L12" s="26">
        <v>26.9947529514648</v>
      </c>
      <c r="M12" s="26">
        <v>29.951724137931034</v>
      </c>
      <c r="N12" s="26">
        <v>29.572549019607845</v>
      </c>
      <c r="O12" s="26">
        <v>23.912295081967212</v>
      </c>
      <c r="P12" s="26">
        <v>14.6</v>
      </c>
      <c r="Q12" s="26">
        <v>29</v>
      </c>
      <c r="R12" s="26">
        <v>28.33015494636472</v>
      </c>
      <c r="S12" s="26">
        <v>29.23771130147968</v>
      </c>
      <c r="T12" s="26">
        <v>27.49713740458015</v>
      </c>
      <c r="U12" s="26">
        <v>26.003676470588236</v>
      </c>
      <c r="V12" s="26">
        <v>20.692573402417963</v>
      </c>
      <c r="W12" s="26">
        <v>32.006855184233075</v>
      </c>
      <c r="X12" s="26">
        <v>28.102564102564102</v>
      </c>
      <c r="Y12" s="26">
        <v>27.06382978723404</v>
      </c>
      <c r="Z12" s="26">
        <v>27.06382978723404</v>
      </c>
      <c r="AA12" s="26">
        <v>34.5</v>
      </c>
      <c r="AB12" s="26">
        <v>29.3</v>
      </c>
      <c r="AC12" s="26">
        <v>41.9</v>
      </c>
      <c r="AD12" s="26">
        <v>44.9</v>
      </c>
      <c r="AE12" s="26">
        <v>39.7</v>
      </c>
      <c r="AF12" s="26">
        <v>32.7</v>
      </c>
      <c r="AG12" s="26">
        <v>43.2</v>
      </c>
      <c r="AH12" s="47">
        <v>35.4</v>
      </c>
      <c r="AI12" s="47">
        <v>50.696821515892424</v>
      </c>
      <c r="AJ12" s="47">
        <v>44.66454767726162</v>
      </c>
      <c r="AK12" s="182">
        <v>41.203315881326354</v>
      </c>
      <c r="AL12" s="6">
        <v>53.8</v>
      </c>
      <c r="AM12" s="256" t="s">
        <v>231</v>
      </c>
    </row>
    <row r="13" spans="1:40" ht="14.25">
      <c r="A13" s="25" t="s">
        <v>5</v>
      </c>
      <c r="B13" s="26">
        <v>34.872622428780446</v>
      </c>
      <c r="C13" s="26">
        <v>41.2763482832789</v>
      </c>
      <c r="D13" s="26">
        <v>45.1833286661066</v>
      </c>
      <c r="E13" s="26">
        <v>43.36981771937261</v>
      </c>
      <c r="F13" s="26">
        <v>52.13478355134784</v>
      </c>
      <c r="G13" s="26">
        <v>59.130861170701806</v>
      </c>
      <c r="H13" s="26">
        <v>68.86471262172999</v>
      </c>
      <c r="I13" s="26">
        <v>71.2095062298108</v>
      </c>
      <c r="J13" s="26">
        <v>73.17628169637914</v>
      </c>
      <c r="K13" s="26">
        <v>75.28792619334135</v>
      </c>
      <c r="L13" s="26">
        <v>81.39523385741126</v>
      </c>
      <c r="M13" s="26">
        <v>83.91635706396225</v>
      </c>
      <c r="N13" s="26">
        <v>84.88362992639523</v>
      </c>
      <c r="O13" s="26">
        <v>84.89014722536807</v>
      </c>
      <c r="P13" s="26">
        <v>89.38111768071715</v>
      </c>
      <c r="Q13" s="26">
        <v>91</v>
      </c>
      <c r="R13" s="26">
        <v>94.45311676197429</v>
      </c>
      <c r="S13" s="26">
        <v>90.52865411642873</v>
      </c>
      <c r="T13" s="26">
        <v>94.00606924318829</v>
      </c>
      <c r="U13" s="26">
        <v>85.15319851536488</v>
      </c>
      <c r="V13" s="26">
        <v>94.12031757488272</v>
      </c>
      <c r="W13" s="26">
        <v>94.30623864324652</v>
      </c>
      <c r="X13" s="26">
        <v>105.90248653603759</v>
      </c>
      <c r="Y13" s="26">
        <v>108.55190693430657</v>
      </c>
      <c r="Z13" s="26">
        <v>110.67765672142139</v>
      </c>
      <c r="AA13" s="26">
        <v>112.28523235031278</v>
      </c>
      <c r="AB13" s="26">
        <v>111.83994820330204</v>
      </c>
      <c r="AC13" s="26">
        <v>108.34</v>
      </c>
      <c r="AD13" s="26">
        <v>101.36679880628925</v>
      </c>
      <c r="AE13" s="26">
        <v>104.90211027697873</v>
      </c>
      <c r="AF13" s="26">
        <v>110.8</v>
      </c>
      <c r="AG13" s="26">
        <v>120</v>
      </c>
      <c r="AK13" s="182"/>
      <c r="AL13" s="6">
        <v>115.4</v>
      </c>
      <c r="AM13" s="47">
        <v>112.24370853931636</v>
      </c>
      <c r="AN13" s="317">
        <v>124.70611287026432</v>
      </c>
    </row>
    <row r="14" spans="1:40" ht="14.25">
      <c r="A14" s="25" t="s">
        <v>134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47">
        <v>128.2</v>
      </c>
      <c r="AI14" s="47">
        <v>132.6842318071972</v>
      </c>
      <c r="AJ14" s="47">
        <v>120.77900582389746</v>
      </c>
      <c r="AK14" s="182">
        <v>129.0724574829932</v>
      </c>
      <c r="AL14" s="6">
        <v>124.2</v>
      </c>
      <c r="AM14" s="47">
        <v>120.30357551983893</v>
      </c>
      <c r="AN14" s="317">
        <v>133.3255594499865</v>
      </c>
    </row>
    <row r="15" spans="1:40" ht="14.25">
      <c r="A15" s="25" t="s">
        <v>135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47">
        <v>27.4</v>
      </c>
      <c r="AI15" s="47">
        <v>29.466789111543626</v>
      </c>
      <c r="AJ15" s="47">
        <v>28.112999201277955</v>
      </c>
      <c r="AK15" s="182">
        <v>27.451447368421054</v>
      </c>
      <c r="AL15" s="6">
        <v>27.6</v>
      </c>
      <c r="AM15" s="47">
        <v>27.78369103916576</v>
      </c>
      <c r="AN15" s="317">
        <v>30.426005361930294</v>
      </c>
    </row>
    <row r="16" spans="1:40" ht="14.25">
      <c r="A16" s="25" t="s">
        <v>6</v>
      </c>
      <c r="B16" s="26">
        <v>23.36949069539667</v>
      </c>
      <c r="C16" s="26">
        <v>31.762738853503183</v>
      </c>
      <c r="D16" s="26">
        <v>35.4926948051948</v>
      </c>
      <c r="E16" s="26">
        <v>37.97403877752218</v>
      </c>
      <c r="F16" s="26">
        <v>41.37688064192578</v>
      </c>
      <c r="G16" s="26">
        <v>40.66692627206646</v>
      </c>
      <c r="H16" s="26">
        <v>39.558713304184884</v>
      </c>
      <c r="I16" s="26">
        <v>39.45076469009928</v>
      </c>
      <c r="J16" s="26">
        <v>41.709768637532136</v>
      </c>
      <c r="K16" s="26">
        <v>43.07652942544778</v>
      </c>
      <c r="L16" s="26">
        <v>41.734274317275236</v>
      </c>
      <c r="M16" s="26">
        <v>39.36638655462185</v>
      </c>
      <c r="N16" s="26">
        <v>42.043765743073045</v>
      </c>
      <c r="O16" s="26">
        <v>44.92066712517194</v>
      </c>
      <c r="P16" s="26">
        <v>43.83399209486166</v>
      </c>
      <c r="Q16" s="26">
        <v>43</v>
      </c>
      <c r="R16" s="26">
        <v>47.70384014985951</v>
      </c>
      <c r="S16" s="26">
        <v>41.728458353723425</v>
      </c>
      <c r="T16" s="26">
        <v>39.077409931840315</v>
      </c>
      <c r="U16" s="26">
        <v>41.508029395753944</v>
      </c>
      <c r="V16" s="26">
        <v>52.41384663148091</v>
      </c>
      <c r="W16" s="26">
        <v>50.17894921190893</v>
      </c>
      <c r="X16" s="26">
        <v>50.724374553252325</v>
      </c>
      <c r="Y16" s="26">
        <v>49.89341126461211</v>
      </c>
      <c r="Z16" s="26">
        <v>47.897590361445786</v>
      </c>
      <c r="AA16" s="26">
        <v>46.67674790251698</v>
      </c>
      <c r="AB16" s="26">
        <v>57.29614010007148</v>
      </c>
      <c r="AC16" s="26">
        <v>50.668688260969446</v>
      </c>
      <c r="AD16" s="26">
        <v>57.9199427480916</v>
      </c>
      <c r="AE16" s="26">
        <v>53.763175675675676</v>
      </c>
      <c r="AF16" s="26">
        <v>38.6</v>
      </c>
      <c r="AG16" s="26">
        <v>51.9</v>
      </c>
      <c r="AH16" s="47">
        <v>62.4</v>
      </c>
      <c r="AI16" s="47">
        <v>62.051095238095236</v>
      </c>
      <c r="AJ16" s="47">
        <v>60.221591213501206</v>
      </c>
      <c r="AK16" s="182">
        <v>68.97174664754996</v>
      </c>
      <c r="AL16" s="6">
        <v>65.6</v>
      </c>
      <c r="AM16" s="47">
        <v>61.07178201270477</v>
      </c>
      <c r="AN16" s="317">
        <v>65.30993835106023</v>
      </c>
    </row>
    <row r="17" spans="1:40" ht="14.25">
      <c r="A17" s="25" t="s">
        <v>59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>
        <v>43</v>
      </c>
      <c r="Y17" s="26">
        <v>53.4</v>
      </c>
      <c r="Z17" s="26">
        <v>53.4</v>
      </c>
      <c r="AA17" s="26">
        <v>58.2</v>
      </c>
      <c r="AB17" s="26">
        <v>55.7</v>
      </c>
      <c r="AC17" s="26">
        <v>47.82</v>
      </c>
      <c r="AD17" s="26">
        <v>48.1</v>
      </c>
      <c r="AE17" s="26">
        <v>45.3</v>
      </c>
      <c r="AF17" s="26">
        <v>61.5</v>
      </c>
      <c r="AG17" s="26">
        <v>47.4</v>
      </c>
      <c r="AH17" s="47">
        <v>41.6</v>
      </c>
      <c r="AI17" s="47">
        <v>55.73709167544784</v>
      </c>
      <c r="AJ17" s="47">
        <v>51.496856064368735</v>
      </c>
      <c r="AK17" s="182">
        <v>57.30735045773709</v>
      </c>
      <c r="AL17" s="6">
        <v>60.7</v>
      </c>
      <c r="AM17" s="47">
        <v>59.09117383957857</v>
      </c>
      <c r="AN17" s="317">
        <v>61.61091427583823</v>
      </c>
    </row>
    <row r="18" spans="1:40" ht="14.25">
      <c r="A18" s="25" t="s">
        <v>7</v>
      </c>
      <c r="B18" s="26">
        <v>7.609485094850949</v>
      </c>
      <c r="C18" s="26">
        <v>11.741039578732801</v>
      </c>
      <c r="D18" s="26">
        <v>13.369075049374588</v>
      </c>
      <c r="E18" s="26">
        <v>9.766346487675037</v>
      </c>
      <c r="F18" s="26">
        <v>11.13189022947717</v>
      </c>
      <c r="G18" s="26">
        <v>12.123193641618498</v>
      </c>
      <c r="H18" s="26">
        <v>9.931871312479128</v>
      </c>
      <c r="I18" s="26">
        <v>9.476885360728462</v>
      </c>
      <c r="J18" s="26">
        <v>13.185410334346505</v>
      </c>
      <c r="K18" s="26">
        <v>11.516876971608832</v>
      </c>
      <c r="L18" s="26">
        <v>12.7024504084014</v>
      </c>
      <c r="M18" s="26">
        <v>13.224106739032113</v>
      </c>
      <c r="N18" s="26">
        <v>12.954292243965147</v>
      </c>
      <c r="O18" s="26">
        <v>11.68051809034468</v>
      </c>
      <c r="P18" s="26">
        <v>12.176765170313557</v>
      </c>
      <c r="Q18" s="26">
        <v>12</v>
      </c>
      <c r="R18" s="26">
        <v>13.288229692217291</v>
      </c>
      <c r="S18" s="26">
        <v>11.899378553484068</v>
      </c>
      <c r="T18" s="26">
        <v>14.33449630433659</v>
      </c>
      <c r="U18" s="26">
        <v>10.591919609057747</v>
      </c>
      <c r="V18" s="26">
        <v>14.106416873765372</v>
      </c>
      <c r="W18" s="26">
        <v>16.96990454800674</v>
      </c>
      <c r="X18" s="26">
        <v>15.978219226676126</v>
      </c>
      <c r="Y18" s="26">
        <v>18.519211441824506</v>
      </c>
      <c r="Z18" s="26">
        <v>18.381735849056604</v>
      </c>
      <c r="AA18" s="26">
        <v>18.945327102803738</v>
      </c>
      <c r="AB18" s="26">
        <v>19.595204678362574</v>
      </c>
      <c r="AC18" s="26">
        <v>17.53759593095223</v>
      </c>
      <c r="AD18" s="26">
        <v>17.077643125783535</v>
      </c>
      <c r="AE18" s="26">
        <v>16.985105873908363</v>
      </c>
      <c r="AF18" s="26">
        <v>17.3</v>
      </c>
      <c r="AG18" s="26">
        <v>19.3</v>
      </c>
      <c r="AH18" s="47">
        <v>17.5</v>
      </c>
      <c r="AJ18" s="47">
        <v>12.334498977505111</v>
      </c>
      <c r="AK18" s="182">
        <v>10.878991596638656</v>
      </c>
      <c r="AL18" s="6">
        <v>16.1</v>
      </c>
      <c r="AM18" s="47">
        <v>15.107942832394974</v>
      </c>
      <c r="AN18" s="317">
        <v>14.65792450889643</v>
      </c>
    </row>
    <row r="19" spans="1:37" ht="14.25">
      <c r="A19" s="25" t="s">
        <v>136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47">
        <v>15.3</v>
      </c>
      <c r="AI19" s="47">
        <v>16.64877503303853</v>
      </c>
      <c r="AK19" s="182"/>
    </row>
    <row r="20" spans="1:37" ht="14.25">
      <c r="A20" s="25" t="s">
        <v>137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7">
        <v>21.6</v>
      </c>
      <c r="AI20" s="47">
        <v>21.562242374278647</v>
      </c>
      <c r="AK20" s="182"/>
    </row>
    <row r="21" spans="1:40" ht="14.25">
      <c r="A21" s="25" t="s">
        <v>8</v>
      </c>
      <c r="B21" s="26">
        <v>5.069310670443815</v>
      </c>
      <c r="C21" s="26">
        <v>3.7123373898447336</v>
      </c>
      <c r="D21" s="26">
        <v>4.070766855378281</v>
      </c>
      <c r="E21" s="26">
        <v>6.005206073752712</v>
      </c>
      <c r="F21" s="26">
        <v>6.7492625368731565</v>
      </c>
      <c r="G21" s="26">
        <v>6.786028602860286</v>
      </c>
      <c r="H21" s="26">
        <v>7.7880332707271265</v>
      </c>
      <c r="I21" s="26">
        <v>5.341247571767753</v>
      </c>
      <c r="J21" s="26">
        <v>6.137404580152672</v>
      </c>
      <c r="K21" s="26">
        <v>5.317222600408441</v>
      </c>
      <c r="L21" s="26">
        <v>5.933955491744436</v>
      </c>
      <c r="M21" s="26">
        <v>7.991257565568258</v>
      </c>
      <c r="N21" s="26">
        <v>8.319451765946232</v>
      </c>
      <c r="O21" s="26">
        <v>7.326551982049364</v>
      </c>
      <c r="P21" s="26">
        <v>8.693951219512195</v>
      </c>
      <c r="Q21" s="26">
        <v>8</v>
      </c>
      <c r="R21" s="26">
        <v>8.989802540094558</v>
      </c>
      <c r="S21" s="26">
        <v>6.202898550724638</v>
      </c>
      <c r="T21" s="26">
        <v>7.508005534690651</v>
      </c>
      <c r="U21" s="26">
        <v>6.517034700315458</v>
      </c>
      <c r="V21" s="26">
        <v>4.684762773722627</v>
      </c>
      <c r="W21" s="26">
        <v>7.758333333333334</v>
      </c>
      <c r="X21" s="26">
        <v>5.749090909090909</v>
      </c>
      <c r="Y21" s="26">
        <v>7.705494505494506</v>
      </c>
      <c r="Z21" s="26">
        <v>7.754901960784314</v>
      </c>
      <c r="AA21" s="26">
        <v>9.15948275862069</v>
      </c>
      <c r="AB21" s="26">
        <v>6.196521739130435</v>
      </c>
      <c r="AC21" s="26">
        <v>8.554335894621294</v>
      </c>
      <c r="AD21" s="26">
        <v>6.713829787234043</v>
      </c>
      <c r="AE21" s="26">
        <v>5.9047120418848165</v>
      </c>
      <c r="AF21" s="26">
        <v>5.9</v>
      </c>
      <c r="AG21" s="26">
        <v>6.8</v>
      </c>
      <c r="AH21" s="47">
        <v>7.1</v>
      </c>
      <c r="AI21" s="47">
        <v>5.947773972602739</v>
      </c>
      <c r="AJ21" s="47">
        <v>5.25004712535344</v>
      </c>
      <c r="AK21" s="182">
        <v>4.222929936305732</v>
      </c>
      <c r="AL21" s="6">
        <v>8.5</v>
      </c>
      <c r="AM21" s="47">
        <v>7.48474025974026</v>
      </c>
      <c r="AN21" s="317">
        <v>7.641570247933884</v>
      </c>
    </row>
    <row r="22" spans="1:40" ht="14.25">
      <c r="A22" s="25" t="s">
        <v>9</v>
      </c>
      <c r="B22" s="26">
        <v>5.636849781234808</v>
      </c>
      <c r="C22" s="26">
        <v>3.96056685150955</v>
      </c>
      <c r="D22" s="26">
        <v>4.041543026706232</v>
      </c>
      <c r="E22" s="26">
        <v>4.1357234314980795</v>
      </c>
      <c r="F22" s="26">
        <v>5.823825503355705</v>
      </c>
      <c r="G22" s="26">
        <v>8.133392226148409</v>
      </c>
      <c r="H22" s="26">
        <v>7.062648691514671</v>
      </c>
      <c r="I22" s="26">
        <v>10.030425963488844</v>
      </c>
      <c r="J22" s="26">
        <v>5.360169491525424</v>
      </c>
      <c r="K22" s="26">
        <v>5.310344827586207</v>
      </c>
      <c r="L22" s="26">
        <v>6.95040369088812</v>
      </c>
      <c r="M22" s="26">
        <v>7.224691358024692</v>
      </c>
      <c r="N22" s="26">
        <v>14.470496894409937</v>
      </c>
      <c r="O22" s="26">
        <v>10.02486033519553</v>
      </c>
      <c r="P22" s="26">
        <v>11.856639247943596</v>
      </c>
      <c r="Q22" s="26">
        <v>12</v>
      </c>
      <c r="R22" s="26">
        <v>10.809099688807812</v>
      </c>
      <c r="S22" s="26">
        <v>5.466134880348078</v>
      </c>
      <c r="T22" s="26">
        <v>8.973189734188818</v>
      </c>
      <c r="U22" s="26">
        <v>3.4240953221535744</v>
      </c>
      <c r="V22" s="26">
        <v>8.812975027144407</v>
      </c>
      <c r="W22" s="26">
        <v>8.721276595744682</v>
      </c>
      <c r="X22" s="26">
        <v>9.334567901234568</v>
      </c>
      <c r="Y22" s="26">
        <v>8.033333333333333</v>
      </c>
      <c r="Z22" s="26">
        <v>7.970189701897019</v>
      </c>
      <c r="AA22" s="26">
        <v>9.446601941747574</v>
      </c>
      <c r="AB22" s="26">
        <v>8.188888888888888</v>
      </c>
      <c r="AC22" s="26">
        <v>10.223845898372634</v>
      </c>
      <c r="AD22" s="26">
        <v>8.492556634304208</v>
      </c>
      <c r="AE22" s="26">
        <v>10.185381355932204</v>
      </c>
      <c r="AF22" s="26">
        <v>15.9</v>
      </c>
      <c r="AG22" s="26">
        <v>8.7</v>
      </c>
      <c r="AH22" s="47">
        <v>8</v>
      </c>
      <c r="AI22" s="47">
        <v>8.894138232720909</v>
      </c>
      <c r="AJ22" s="47">
        <v>5.379086892488954</v>
      </c>
      <c r="AK22" s="182">
        <v>5.405511811023622</v>
      </c>
      <c r="AL22" s="6">
        <v>8.9</v>
      </c>
      <c r="AM22" s="47">
        <v>8.9</v>
      </c>
      <c r="AN22" s="317">
        <v>8.383333333333333</v>
      </c>
    </row>
    <row r="23" spans="1:38" ht="14.25">
      <c r="A23" s="25" t="s">
        <v>10</v>
      </c>
      <c r="B23" s="26">
        <v>7.468681318681319</v>
      </c>
      <c r="C23" s="26">
        <v>6.249857387335996</v>
      </c>
      <c r="D23" s="26">
        <v>6.113036303630363</v>
      </c>
      <c r="E23" s="26">
        <v>5.868177136972194</v>
      </c>
      <c r="F23" s="26">
        <v>6.525</v>
      </c>
      <c r="G23" s="26">
        <v>9.791021671826625</v>
      </c>
      <c r="H23" s="26">
        <v>5.875154511742893</v>
      </c>
      <c r="I23" s="26">
        <v>8.682042833607907</v>
      </c>
      <c r="J23" s="26">
        <v>7.834951456310679</v>
      </c>
      <c r="K23" s="26">
        <v>8.893129770992367</v>
      </c>
      <c r="L23" s="26">
        <v>11.006622516556291</v>
      </c>
      <c r="M23" s="26">
        <v>9.030405405405405</v>
      </c>
      <c r="N23" s="26">
        <v>12.434504792332268</v>
      </c>
      <c r="O23" s="26">
        <v>8.4147512864494</v>
      </c>
      <c r="P23" s="26">
        <v>11.31978021978022</v>
      </c>
      <c r="Q23" s="26">
        <v>11.3</v>
      </c>
      <c r="R23" s="26">
        <v>7.267313630348478</v>
      </c>
      <c r="S23" s="26">
        <v>10.116847826086957</v>
      </c>
      <c r="T23" s="26">
        <v>10.093164118834727</v>
      </c>
      <c r="U23" s="26">
        <v>6.36569222283508</v>
      </c>
      <c r="V23" s="26">
        <v>8.969184890656063</v>
      </c>
      <c r="W23" s="26">
        <v>10.289111389236545</v>
      </c>
      <c r="X23" s="26">
        <v>7.436548223350254</v>
      </c>
      <c r="Y23" s="26">
        <v>7.883577486507325</v>
      </c>
      <c r="Z23" s="26">
        <v>7.9</v>
      </c>
      <c r="AA23" s="26">
        <v>11.9</v>
      </c>
      <c r="AB23" s="26">
        <v>13.7</v>
      </c>
      <c r="AC23" s="26">
        <v>17.151187833405125</v>
      </c>
      <c r="AD23" s="26">
        <v>14.1</v>
      </c>
      <c r="AE23" s="26">
        <v>12.3</v>
      </c>
      <c r="AF23" s="26">
        <v>9.2</v>
      </c>
      <c r="AG23" s="26">
        <v>21.1</v>
      </c>
      <c r="AH23" s="47">
        <v>16.7</v>
      </c>
      <c r="AI23" s="47">
        <v>4.976811594202899</v>
      </c>
      <c r="AJ23" s="47">
        <v>10.6</v>
      </c>
      <c r="AK23" s="182">
        <v>4.51418439716312</v>
      </c>
      <c r="AL23" s="6">
        <v>11.8</v>
      </c>
    </row>
    <row r="24" spans="1:38" ht="14.25">
      <c r="A24" s="25" t="s">
        <v>11</v>
      </c>
      <c r="B24" s="26"/>
      <c r="C24" s="26"/>
      <c r="D24" s="26"/>
      <c r="E24" s="26"/>
      <c r="F24" s="26"/>
      <c r="G24" s="26">
        <v>6.214285714285714</v>
      </c>
      <c r="H24" s="26">
        <v>6.521929824561403</v>
      </c>
      <c r="I24" s="26">
        <v>6.512</v>
      </c>
      <c r="J24" s="26">
        <v>7.115094339622641</v>
      </c>
      <c r="K24" s="26">
        <v>5.32378223495702</v>
      </c>
      <c r="L24" s="26">
        <v>5.4916239316239315</v>
      </c>
      <c r="M24" s="26">
        <v>5.254777070063694</v>
      </c>
      <c r="N24" s="26">
        <v>8.814285714285715</v>
      </c>
      <c r="O24" s="26">
        <v>6.538297872340426</v>
      </c>
      <c r="P24" s="26">
        <v>9.21151832460733</v>
      </c>
      <c r="Q24" s="26">
        <v>9</v>
      </c>
      <c r="R24" s="26">
        <v>9.194581280788178</v>
      </c>
      <c r="S24" s="26">
        <v>6.189167691083954</v>
      </c>
      <c r="T24" s="26">
        <v>8.599636032757052</v>
      </c>
      <c r="U24" s="26">
        <v>1.5692883895131087</v>
      </c>
      <c r="V24" s="26">
        <v>6.051845342706502</v>
      </c>
      <c r="W24" s="26">
        <v>7.307741935483871</v>
      </c>
      <c r="X24" s="26">
        <v>8.253644314868804</v>
      </c>
      <c r="Y24" s="26">
        <v>7.736</v>
      </c>
      <c r="Z24" s="26">
        <v>7.736</v>
      </c>
      <c r="AA24" s="26">
        <v>12.4</v>
      </c>
      <c r="AB24" s="26">
        <v>6.9</v>
      </c>
      <c r="AC24" s="26">
        <v>8.32063711911357</v>
      </c>
      <c r="AD24" s="26">
        <v>8.4</v>
      </c>
      <c r="AE24" s="26">
        <v>11</v>
      </c>
      <c r="AF24" s="26">
        <v>15.7</v>
      </c>
      <c r="AG24" s="26">
        <v>12.9</v>
      </c>
      <c r="AH24" s="47">
        <v>5.7</v>
      </c>
      <c r="AI24" s="47">
        <v>13.1</v>
      </c>
      <c r="AJ24" s="47">
        <v>3.4534759358288767</v>
      </c>
      <c r="AK24" s="182">
        <v>5.171428571428572</v>
      </c>
      <c r="AL24" s="6">
        <v>4.8</v>
      </c>
    </row>
    <row r="25" spans="1:40" ht="14.25">
      <c r="A25" s="25" t="s">
        <v>12</v>
      </c>
      <c r="B25" s="26">
        <v>101.74628210905813</v>
      </c>
      <c r="C25" s="26">
        <v>112.01445729537366</v>
      </c>
      <c r="D25" s="26">
        <v>108.71373207595917</v>
      </c>
      <c r="E25" s="26">
        <v>101.79154258487195</v>
      </c>
      <c r="F25" s="26">
        <v>127.33845397566671</v>
      </c>
      <c r="G25" s="26">
        <v>144.52759662796245</v>
      </c>
      <c r="H25" s="26">
        <v>150.26058879392212</v>
      </c>
      <c r="I25" s="26">
        <v>125.98509532062391</v>
      </c>
      <c r="J25" s="26">
        <v>149.81711057304278</v>
      </c>
      <c r="K25" s="26">
        <v>140.64486279514998</v>
      </c>
      <c r="L25" s="26">
        <v>150.29960101559666</v>
      </c>
      <c r="M25" s="26">
        <v>142.24473285016012</v>
      </c>
      <c r="N25" s="26">
        <v>164.03270278935557</v>
      </c>
      <c r="O25" s="26">
        <v>145.94734436564224</v>
      </c>
      <c r="P25" s="26">
        <v>153.80728329628997</v>
      </c>
      <c r="Q25" s="26">
        <v>152.20000000000002</v>
      </c>
      <c r="R25" s="26">
        <v>138.8995552571956</v>
      </c>
      <c r="S25" s="26">
        <v>161.71744225389816</v>
      </c>
      <c r="T25" s="26">
        <v>140.48486944799205</v>
      </c>
      <c r="U25" s="26">
        <v>164.5073182833044</v>
      </c>
      <c r="V25" s="26">
        <v>164.82143869773338</v>
      </c>
      <c r="W25" s="26">
        <v>191.73574710822373</v>
      </c>
      <c r="X25" s="26">
        <v>212.39691981747066</v>
      </c>
      <c r="Y25" s="26">
        <v>195.30864285714287</v>
      </c>
      <c r="Z25" s="26">
        <v>192.10376091336468</v>
      </c>
      <c r="AA25" s="26">
        <v>200.5997303128371</v>
      </c>
      <c r="AB25" s="26">
        <v>220.15477848101267</v>
      </c>
      <c r="AC25" s="26">
        <v>154.18920176798815</v>
      </c>
      <c r="AD25" s="26">
        <v>172.56315206517078</v>
      </c>
      <c r="AE25" s="26">
        <v>205.01321595671553</v>
      </c>
      <c r="AF25" s="26">
        <v>213</v>
      </c>
      <c r="AG25" s="26">
        <v>312.5</v>
      </c>
      <c r="AH25" s="47">
        <v>263.3</v>
      </c>
      <c r="AI25" s="47">
        <v>233.7869331934807</v>
      </c>
      <c r="AJ25" s="47">
        <v>216.7517492086184</v>
      </c>
      <c r="AK25" s="182">
        <v>190.10054229505602</v>
      </c>
      <c r="AL25" s="47">
        <v>218</v>
      </c>
      <c r="AM25" s="47">
        <v>263.76220369069193</v>
      </c>
      <c r="AN25" s="317">
        <v>286.74920034893864</v>
      </c>
    </row>
    <row r="26" spans="1:40" ht="14.25">
      <c r="A26" s="25" t="s">
        <v>13</v>
      </c>
      <c r="B26" s="26">
        <v>11.80067880283863</v>
      </c>
      <c r="C26" s="26">
        <v>14.521484375</v>
      </c>
      <c r="D26" s="26">
        <v>15.76608187134503</v>
      </c>
      <c r="E26" s="26">
        <v>15.979310344827587</v>
      </c>
      <c r="F26" s="26">
        <v>15.134146341463415</v>
      </c>
      <c r="G26" s="26">
        <v>16.27491236855283</v>
      </c>
      <c r="H26" s="26">
        <v>18.084802128367144</v>
      </c>
      <c r="I26" s="26">
        <v>21.04567180031864</v>
      </c>
      <c r="J26" s="26">
        <v>21.046451612903226</v>
      </c>
      <c r="K26" s="26">
        <v>21.245333333333335</v>
      </c>
      <c r="L26" s="26">
        <v>23.120135363790187</v>
      </c>
      <c r="M26" s="26">
        <v>23.932791728212703</v>
      </c>
      <c r="N26" s="26">
        <v>22.19256756756757</v>
      </c>
      <c r="O26" s="26">
        <v>20.306298003072197</v>
      </c>
      <c r="P26" s="26">
        <v>18.183529411764706</v>
      </c>
      <c r="Q26" s="26">
        <v>11.234151821537473</v>
      </c>
      <c r="R26" s="26">
        <v>15.220373688251856</v>
      </c>
      <c r="S26" s="26">
        <v>19.510828025477707</v>
      </c>
      <c r="T26" s="26">
        <v>13.350367024280068</v>
      </c>
      <c r="U26" s="26">
        <v>14.554455445544555</v>
      </c>
      <c r="V26" s="26">
        <v>14.849347381663783</v>
      </c>
      <c r="W26" s="26">
        <v>17.395555555555557</v>
      </c>
      <c r="X26" s="26">
        <v>17.57843137254902</v>
      </c>
      <c r="Y26" s="26">
        <v>14.050537634408602</v>
      </c>
      <c r="Z26" s="26">
        <v>14.627272727272727</v>
      </c>
      <c r="AA26" s="26">
        <v>15.689325842696629</v>
      </c>
      <c r="AB26" s="26">
        <v>19.863533834586466</v>
      </c>
      <c r="AC26" s="26">
        <v>21</v>
      </c>
      <c r="AD26" s="26">
        <v>21.07146814404432</v>
      </c>
      <c r="AE26" s="26">
        <v>22.97176308539945</v>
      </c>
      <c r="AF26" s="26">
        <v>26.1</v>
      </c>
      <c r="AG26" s="26">
        <v>12.7</v>
      </c>
      <c r="AH26" s="47">
        <v>13.8</v>
      </c>
      <c r="AI26" s="47">
        <v>20.355048859934854</v>
      </c>
      <c r="AJ26" s="47">
        <v>15.721502860114406</v>
      </c>
      <c r="AK26" s="182">
        <v>14.121804985799937</v>
      </c>
      <c r="AL26" s="6">
        <v>10.6</v>
      </c>
      <c r="AM26" s="47">
        <v>15.789012762212117</v>
      </c>
      <c r="AN26" s="317">
        <v>12.88159528243327</v>
      </c>
    </row>
    <row r="27" spans="1:40" ht="14.25">
      <c r="A27" s="25" t="s">
        <v>14</v>
      </c>
      <c r="B27" s="26">
        <v>14.578038125496425</v>
      </c>
      <c r="C27" s="26">
        <v>11.259212730318257</v>
      </c>
      <c r="D27" s="26">
        <v>12.813953488372093</v>
      </c>
      <c r="E27" s="26">
        <v>10.780219780219781</v>
      </c>
      <c r="F27" s="26">
        <v>9.664302600472814</v>
      </c>
      <c r="G27" s="26">
        <v>16.65553235908142</v>
      </c>
      <c r="H27" s="26">
        <v>17.041593541593542</v>
      </c>
      <c r="I27" s="26">
        <v>20.268214742224117</v>
      </c>
      <c r="J27" s="26">
        <v>20.33355448664787</v>
      </c>
      <c r="K27" s="26">
        <v>18.473985602094242</v>
      </c>
      <c r="L27" s="26">
        <v>16.65070422535211</v>
      </c>
      <c r="M27" s="26">
        <v>19.565807327001355</v>
      </c>
      <c r="N27" s="26">
        <v>19.546721571111814</v>
      </c>
      <c r="O27" s="26">
        <v>21.895802728226652</v>
      </c>
      <c r="P27" s="26">
        <v>22.383645320197044</v>
      </c>
      <c r="Q27" s="26">
        <v>25.809990205680705</v>
      </c>
      <c r="R27" s="26">
        <v>20.88939706620559</v>
      </c>
      <c r="S27" s="26">
        <v>26.412703768157122</v>
      </c>
      <c r="T27" s="26">
        <v>25.735378525482435</v>
      </c>
      <c r="U27" s="26">
        <v>22.379903109860916</v>
      </c>
      <c r="V27" s="26">
        <v>24.731827366457697</v>
      </c>
      <c r="W27" s="26">
        <v>29.548684210526314</v>
      </c>
      <c r="X27" s="26">
        <v>26.877333333333333</v>
      </c>
      <c r="Y27" s="26">
        <v>36.30056074766355</v>
      </c>
      <c r="Z27" s="26">
        <v>36.48679867986799</v>
      </c>
      <c r="AA27" s="26">
        <v>33.98573784006595</v>
      </c>
      <c r="AB27" s="26">
        <v>34.87507396449704</v>
      </c>
      <c r="AC27" s="26">
        <v>38.36427283335101</v>
      </c>
      <c r="AD27" s="26">
        <v>38.60301449275362</v>
      </c>
      <c r="AE27" s="26">
        <v>31.231907698428486</v>
      </c>
      <c r="AF27" s="26">
        <v>40</v>
      </c>
      <c r="AG27" s="26">
        <v>38.5</v>
      </c>
      <c r="AH27" s="47">
        <v>34.7</v>
      </c>
      <c r="AI27" s="47">
        <v>38.1</v>
      </c>
      <c r="AJ27" s="47">
        <v>36.368508243077414</v>
      </c>
      <c r="AK27" s="182">
        <v>40.74587445397185</v>
      </c>
      <c r="AL27" s="6">
        <v>39.7</v>
      </c>
      <c r="AM27" s="47">
        <v>39.60966939825726</v>
      </c>
      <c r="AN27" s="317">
        <v>38.876514602090815</v>
      </c>
    </row>
    <row r="28" spans="1:39" ht="14.25">
      <c r="A28" s="25" t="s">
        <v>15</v>
      </c>
      <c r="B28" s="26">
        <v>408.8001808318264</v>
      </c>
      <c r="C28" s="26">
        <v>488.6</v>
      </c>
      <c r="D28" s="26">
        <v>492.4</v>
      </c>
      <c r="E28" s="26">
        <v>408.077234297832</v>
      </c>
      <c r="F28" s="26">
        <v>493.6695561357702</v>
      </c>
      <c r="G28" s="26">
        <v>534.4369906696587</v>
      </c>
      <c r="H28" s="26">
        <v>615.7527810673863</v>
      </c>
      <c r="I28" s="26">
        <v>537.9273375958176</v>
      </c>
      <c r="J28" s="26">
        <v>588.0150290656459</v>
      </c>
      <c r="K28" s="26">
        <v>557.8444149915323</v>
      </c>
      <c r="L28" s="26">
        <v>579.8493417082058</v>
      </c>
      <c r="M28" s="26">
        <v>627.9931135015582</v>
      </c>
      <c r="N28" s="26">
        <v>691.1542758089369</v>
      </c>
      <c r="O28" s="26">
        <v>650.1891072688106</v>
      </c>
      <c r="P28" s="26">
        <v>634.1298024252956</v>
      </c>
      <c r="Q28" s="26">
        <v>702.7269144144144</v>
      </c>
      <c r="R28" s="26">
        <v>621.2703836930456</v>
      </c>
      <c r="S28" s="26">
        <v>576.8411320745666</v>
      </c>
      <c r="T28" s="26">
        <v>560.1492772869873</v>
      </c>
      <c r="U28" s="26">
        <v>576.2929333601771</v>
      </c>
      <c r="V28" s="26">
        <v>632.5130164407503</v>
      </c>
      <c r="W28" s="26">
        <v>621.3318965517242</v>
      </c>
      <c r="X28" s="26">
        <v>672.9510858106684</v>
      </c>
      <c r="Y28" s="26">
        <v>719.7147383935151</v>
      </c>
      <c r="Z28" s="26">
        <v>774.1430513081889</v>
      </c>
      <c r="AA28" s="26">
        <v>827.0523081821076</v>
      </c>
      <c r="AB28" s="26">
        <v>795.0064329598844</v>
      </c>
      <c r="AC28" s="26">
        <v>781.4717860889341</v>
      </c>
      <c r="AD28" s="26">
        <v>813.8020202020202</v>
      </c>
      <c r="AE28" s="26">
        <v>809.9593628593628</v>
      </c>
      <c r="AF28" s="26">
        <v>873.5</v>
      </c>
      <c r="AG28" s="26">
        <v>964.2</v>
      </c>
      <c r="AH28" s="47">
        <v>935.6</v>
      </c>
      <c r="AI28" s="182">
        <v>1045.3022340484506</v>
      </c>
      <c r="AJ28" s="47">
        <v>944.6587837469322</v>
      </c>
      <c r="AK28" s="182">
        <v>949.3528872173554</v>
      </c>
      <c r="AL28" s="6">
        <v>962.3</v>
      </c>
      <c r="AM28" s="47">
        <v>1080.6916681926386</v>
      </c>
    </row>
    <row r="29" spans="1:40" ht="14.25">
      <c r="A29" s="25" t="s">
        <v>16</v>
      </c>
      <c r="B29" s="26"/>
      <c r="C29" s="26"/>
      <c r="D29" s="26"/>
      <c r="E29" s="26"/>
      <c r="F29" s="26"/>
      <c r="G29" s="26">
        <v>20.237623762376238</v>
      </c>
      <c r="H29" s="26">
        <v>12.951677852348993</v>
      </c>
      <c r="I29" s="26">
        <v>18.58823529411765</v>
      </c>
      <c r="J29" s="26">
        <v>18.55637982195846</v>
      </c>
      <c r="K29" s="26">
        <v>18.08304498269896</v>
      </c>
      <c r="L29" s="26">
        <v>20.42622950819672</v>
      </c>
      <c r="M29" s="26">
        <v>17.51148730350665</v>
      </c>
      <c r="N29" s="26">
        <v>21.662020905923345</v>
      </c>
      <c r="O29" s="26">
        <v>20.657840819542947</v>
      </c>
      <c r="P29" s="26">
        <v>21.2625843780135</v>
      </c>
      <c r="Q29" s="26">
        <v>22</v>
      </c>
      <c r="R29" s="26">
        <v>14.04594867197131</v>
      </c>
      <c r="S29" s="26">
        <v>22.189900582490257</v>
      </c>
      <c r="T29" s="26">
        <v>21.9254820218864</v>
      </c>
      <c r="U29" s="26">
        <v>11.971587267677847</v>
      </c>
      <c r="V29" s="26">
        <v>18.775821383191143</v>
      </c>
      <c r="W29" s="26">
        <v>22.724923265807245</v>
      </c>
      <c r="X29" s="26">
        <v>21.3621045392022</v>
      </c>
      <c r="Y29" s="26">
        <v>27.684669211195928</v>
      </c>
      <c r="Z29" s="26">
        <v>27.159791122715404</v>
      </c>
      <c r="AA29" s="26">
        <v>24.998260869565218</v>
      </c>
      <c r="AB29" s="26">
        <v>24.738188838188837</v>
      </c>
      <c r="AC29" s="26">
        <v>22.569934640522877</v>
      </c>
      <c r="AD29" s="26">
        <v>20.736131147540984</v>
      </c>
      <c r="AE29" s="26">
        <v>11.972284352815326</v>
      </c>
      <c r="AF29" s="26">
        <v>24.5</v>
      </c>
      <c r="AG29" s="26">
        <v>19</v>
      </c>
      <c r="AH29" s="47">
        <v>18.1</v>
      </c>
      <c r="AL29" s="6">
        <v>20.8</v>
      </c>
      <c r="AM29" s="47">
        <v>23.017345491388046</v>
      </c>
      <c r="AN29" s="317">
        <v>18.204661967318167</v>
      </c>
    </row>
    <row r="30" spans="1:40" ht="14.25">
      <c r="A30" s="25" t="s">
        <v>139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47">
        <v>17.3</v>
      </c>
      <c r="AI30" s="47">
        <v>15.782293333333334</v>
      </c>
      <c r="AJ30" s="47">
        <v>14.14032744506678</v>
      </c>
      <c r="AK30" s="47">
        <v>15</v>
      </c>
      <c r="AL30" s="6">
        <v>15.9</v>
      </c>
      <c r="AM30" s="47">
        <v>18.8</v>
      </c>
      <c r="AN30" s="317">
        <v>13.060707029662739</v>
      </c>
    </row>
    <row r="31" spans="1:40" ht="14.25">
      <c r="A31" s="25" t="s">
        <v>287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47">
        <v>18.917634447025193</v>
      </c>
      <c r="AI31" s="47">
        <v>25.482013685239487</v>
      </c>
      <c r="AJ31" s="47">
        <v>14.502299503193754</v>
      </c>
      <c r="AK31" s="47">
        <v>21.635613318645493</v>
      </c>
      <c r="AL31" s="6">
        <v>23.7</v>
      </c>
      <c r="AM31" s="47">
        <v>27.582614199810106</v>
      </c>
      <c r="AN31" s="317">
        <v>23.203190397220247</v>
      </c>
    </row>
    <row r="32" spans="1:40" ht="14.25">
      <c r="A32" s="25" t="s">
        <v>17</v>
      </c>
      <c r="B32" s="26">
        <v>24.248154981549817</v>
      </c>
      <c r="C32" s="26">
        <v>26.238328145842598</v>
      </c>
      <c r="D32" s="26">
        <v>28.940634595701127</v>
      </c>
      <c r="E32" s="26">
        <v>30.963920301561657</v>
      </c>
      <c r="F32" s="26">
        <v>32.4730323611666</v>
      </c>
      <c r="G32" s="26">
        <v>31.391023048928428</v>
      </c>
      <c r="H32" s="26">
        <v>33.41708542713568</v>
      </c>
      <c r="I32" s="26">
        <v>33.79548065875144</v>
      </c>
      <c r="J32" s="26">
        <v>32.96296296296296</v>
      </c>
      <c r="K32" s="26">
        <v>32.289121582315296</v>
      </c>
      <c r="L32" s="26">
        <v>32.64382510866786</v>
      </c>
      <c r="M32" s="26">
        <v>33.303534963924314</v>
      </c>
      <c r="N32" s="26">
        <v>31.484732824427482</v>
      </c>
      <c r="O32" s="26">
        <v>31.447789878283153</v>
      </c>
      <c r="P32" s="26">
        <v>30.841279383429672</v>
      </c>
      <c r="Q32" s="26">
        <v>31.257826199740595</v>
      </c>
      <c r="R32" s="26">
        <v>34.09339125038784</v>
      </c>
      <c r="S32" s="26">
        <v>30.957423521041974</v>
      </c>
      <c r="T32" s="26">
        <v>27.773365041617122</v>
      </c>
      <c r="U32" s="26">
        <v>30.19913530010173</v>
      </c>
      <c r="V32" s="26">
        <v>29.25099488345651</v>
      </c>
      <c r="W32" s="26">
        <v>33.078682170542635</v>
      </c>
      <c r="X32" s="26">
        <v>30.73215859030837</v>
      </c>
      <c r="Y32" s="26">
        <v>28.566296296296297</v>
      </c>
      <c r="Z32" s="26">
        <v>31.382154882154882</v>
      </c>
      <c r="AA32" s="26">
        <v>31.877669902912622</v>
      </c>
      <c r="AB32" s="26">
        <v>30.141155234657038</v>
      </c>
      <c r="AC32" s="26">
        <v>30.47384327552709</v>
      </c>
      <c r="AD32" s="26">
        <v>30.915422885572138</v>
      </c>
      <c r="AE32" s="26">
        <v>34.05629539951574</v>
      </c>
      <c r="AF32" s="26">
        <v>31.7</v>
      </c>
      <c r="AG32" s="26">
        <v>32.1</v>
      </c>
      <c r="AH32" s="47">
        <v>32.5</v>
      </c>
      <c r="AI32" s="47">
        <v>34.21216041397154</v>
      </c>
      <c r="AJ32" s="47">
        <v>30.81031476997579</v>
      </c>
      <c r="AK32" s="6">
        <v>32.5</v>
      </c>
      <c r="AL32" s="6">
        <v>31.5</v>
      </c>
      <c r="AM32" s="47">
        <v>29.884002770083104</v>
      </c>
      <c r="AN32" s="317">
        <v>31.199507389162562</v>
      </c>
    </row>
    <row r="33" spans="1:40" ht="14.25">
      <c r="A33" s="25" t="s">
        <v>103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v>566.6</v>
      </c>
      <c r="Y33" s="26">
        <v>630.4</v>
      </c>
      <c r="Z33" s="26">
        <v>630.4</v>
      </c>
      <c r="AA33" s="26">
        <v>644</v>
      </c>
      <c r="AB33" s="26">
        <v>688.5</v>
      </c>
      <c r="AC33" s="26">
        <v>450.61775955909565</v>
      </c>
      <c r="AD33" s="26">
        <v>457.9</v>
      </c>
      <c r="AE33" s="26">
        <v>627.2</v>
      </c>
      <c r="AF33" s="26">
        <v>721.7</v>
      </c>
      <c r="AG33" s="26">
        <v>896</v>
      </c>
      <c r="AH33" s="47">
        <v>869.9</v>
      </c>
      <c r="AI33" s="47">
        <v>887.0592398427261</v>
      </c>
      <c r="AJ33" s="47">
        <v>911.5299738219895</v>
      </c>
      <c r="AK33" s="47">
        <v>987.3238717339667</v>
      </c>
      <c r="AL33" s="6">
        <v>921.5</v>
      </c>
      <c r="AM33" s="47">
        <v>894.0488708123729</v>
      </c>
      <c r="AN33" s="317">
        <v>869.0610564180234</v>
      </c>
    </row>
    <row r="34" spans="1:40" ht="15" thickBot="1">
      <c r="A34" s="21" t="s">
        <v>60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>
        <v>362.981018421237</v>
      </c>
      <c r="AD34" s="27"/>
      <c r="AE34" s="27"/>
      <c r="AF34" s="27">
        <v>577.2</v>
      </c>
      <c r="AG34" s="27">
        <v>549.8</v>
      </c>
      <c r="AH34" s="48">
        <v>509.1</v>
      </c>
      <c r="AI34" s="48">
        <v>546.6024590163935</v>
      </c>
      <c r="AJ34" s="48">
        <v>542.1386554621848</v>
      </c>
      <c r="AK34" s="48">
        <v>507.1</v>
      </c>
      <c r="AL34" s="48">
        <v>567.3</v>
      </c>
      <c r="AM34" s="48">
        <v>576.9</v>
      </c>
      <c r="AN34" s="48">
        <v>548.2893401015228</v>
      </c>
    </row>
    <row r="35" spans="1:32" ht="14.2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.2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4.2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2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4.2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4.2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4.25">
      <c r="A41" s="16" t="s">
        <v>108</v>
      </c>
    </row>
    <row r="42" ht="14.25">
      <c r="A42" s="16" t="s">
        <v>113</v>
      </c>
    </row>
    <row r="43" spans="1:39" s="171" customFormat="1" ht="12">
      <c r="A43" s="183" t="s">
        <v>393</v>
      </c>
      <c r="AM43" s="255"/>
    </row>
    <row r="44" spans="1:39" ht="15" customHeight="1">
      <c r="A44" s="15" t="s">
        <v>384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I44" s="59"/>
      <c r="AJ44" s="31"/>
      <c r="AL44" s="59"/>
      <c r="AM44" s="31"/>
    </row>
    <row r="45" spans="1:39" ht="15" customHeight="1">
      <c r="A45" s="15" t="s">
        <v>385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I45" s="59"/>
      <c r="AJ45" s="31"/>
      <c r="AL45" s="59"/>
      <c r="AM45" s="31"/>
    </row>
    <row r="46" spans="1:39" ht="15" customHeight="1">
      <c r="A46" s="15" t="s">
        <v>387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59"/>
      <c r="AJ46" s="31"/>
      <c r="AL46" s="59"/>
      <c r="AM46" s="31"/>
    </row>
    <row r="47" spans="1:39" ht="15" customHeight="1">
      <c r="A47" s="15" t="s">
        <v>389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59"/>
      <c r="AJ47" s="31"/>
      <c r="AL47" s="59"/>
      <c r="AM47" s="31"/>
    </row>
    <row r="48" spans="1:39" ht="15" customHeight="1">
      <c r="A48" s="15" t="s">
        <v>390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59"/>
      <c r="AJ48" s="31"/>
      <c r="AL48" s="59"/>
      <c r="AM48" s="31"/>
    </row>
    <row r="49" spans="1:39" ht="15" customHeight="1">
      <c r="A49" s="15" t="s">
        <v>391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59"/>
      <c r="AJ49" s="31"/>
      <c r="AL49" s="59"/>
      <c r="AM49" s="31"/>
    </row>
    <row r="50" spans="1:39" ht="15" customHeight="1">
      <c r="A50" s="15" t="s">
        <v>388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59"/>
      <c r="AJ50" s="31"/>
      <c r="AL50" s="59"/>
      <c r="AM50" s="31"/>
    </row>
    <row r="51" spans="1:39" s="2" customFormat="1" ht="13.5">
      <c r="A51" s="64" t="s">
        <v>125</v>
      </c>
      <c r="AM51" s="248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8.140625" style="2" customWidth="1"/>
    <col min="2" max="3" width="11.421875" style="23" customWidth="1"/>
    <col min="4" max="5" width="11.421875" style="2" customWidth="1"/>
    <col min="6" max="6" width="11.421875" style="30" customWidth="1"/>
    <col min="7" max="16384" width="11.421875" style="2" customWidth="1"/>
  </cols>
  <sheetData>
    <row r="1" spans="1:11" ht="15.75" customHeight="1">
      <c r="A1" s="357" t="s">
        <v>116</v>
      </c>
      <c r="B1" s="357"/>
      <c r="C1" s="357"/>
      <c r="D1" s="357"/>
      <c r="E1" s="357"/>
      <c r="F1" s="357"/>
      <c r="G1" s="357"/>
      <c r="H1" s="357"/>
      <c r="I1" s="1"/>
      <c r="J1" s="1"/>
      <c r="K1" s="1"/>
    </row>
    <row r="2" spans="1:11" ht="15">
      <c r="A2" s="361" t="s">
        <v>89</v>
      </c>
      <c r="B2" s="361"/>
      <c r="C2" s="361"/>
      <c r="D2" s="361"/>
      <c r="E2" s="361"/>
      <c r="F2" s="361"/>
      <c r="G2" s="361"/>
      <c r="H2" s="361"/>
      <c r="I2" s="1"/>
      <c r="J2" s="1"/>
      <c r="K2" s="1"/>
    </row>
    <row r="3" spans="1:11" ht="14.25" thickBot="1">
      <c r="A3" s="1"/>
      <c r="B3" s="18"/>
      <c r="C3" s="18"/>
      <c r="D3" s="1"/>
      <c r="E3" s="1"/>
      <c r="F3" s="28"/>
      <c r="G3" s="1"/>
      <c r="H3" s="1"/>
      <c r="I3" s="1"/>
      <c r="J3" s="1"/>
      <c r="K3" s="1"/>
    </row>
    <row r="4" spans="1:12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29" t="s">
        <v>61</v>
      </c>
      <c r="G4" s="29" t="s">
        <v>118</v>
      </c>
      <c r="H4" s="29" t="s">
        <v>221</v>
      </c>
      <c r="I4" s="29" t="s">
        <v>273</v>
      </c>
      <c r="J4" s="29" t="s">
        <v>322</v>
      </c>
      <c r="K4" s="29" t="s">
        <v>338</v>
      </c>
      <c r="L4" s="29" t="s">
        <v>357</v>
      </c>
    </row>
    <row r="5" spans="1:12" ht="14.25">
      <c r="A5" s="5" t="s">
        <v>1</v>
      </c>
      <c r="B5" s="34">
        <v>45.7</v>
      </c>
      <c r="C5" s="34">
        <v>35.2</v>
      </c>
      <c r="D5" s="34">
        <v>52.2</v>
      </c>
      <c r="E5" s="34">
        <v>54.8</v>
      </c>
      <c r="F5" s="37">
        <v>51.1</v>
      </c>
      <c r="G5" s="37">
        <v>50</v>
      </c>
      <c r="H5" s="37">
        <v>51.7</v>
      </c>
      <c r="I5" s="2">
        <v>52.9</v>
      </c>
      <c r="K5" s="2">
        <v>52.9</v>
      </c>
      <c r="L5" s="2">
        <v>61.1</v>
      </c>
    </row>
    <row r="6" spans="1:10" ht="14.25">
      <c r="A6" s="5" t="s">
        <v>327</v>
      </c>
      <c r="B6" s="34"/>
      <c r="C6" s="34"/>
      <c r="D6" s="34"/>
      <c r="E6" s="34"/>
      <c r="F6" s="37"/>
      <c r="G6" s="37"/>
      <c r="H6" s="37"/>
      <c r="J6" s="2">
        <v>56.4</v>
      </c>
    </row>
    <row r="7" spans="1:10" ht="14.25">
      <c r="A7" s="5" t="s">
        <v>328</v>
      </c>
      <c r="B7" s="34"/>
      <c r="C7" s="34"/>
      <c r="D7" s="34"/>
      <c r="E7" s="34"/>
      <c r="F7" s="37"/>
      <c r="G7" s="37"/>
      <c r="H7" s="37"/>
      <c r="J7" s="2">
        <v>69.5</v>
      </c>
    </row>
    <row r="8" spans="1:12" ht="14.25">
      <c r="A8" s="5" t="s">
        <v>2</v>
      </c>
      <c r="B8" s="34">
        <v>39.2</v>
      </c>
      <c r="C8" s="34">
        <v>29.8</v>
      </c>
      <c r="D8" s="34">
        <v>42.6</v>
      </c>
      <c r="E8" s="34">
        <v>51.2</v>
      </c>
      <c r="F8" s="37">
        <v>48.1</v>
      </c>
      <c r="G8" s="37">
        <v>46.5</v>
      </c>
      <c r="H8" s="37">
        <v>45.1</v>
      </c>
      <c r="I8" s="2">
        <v>38.2</v>
      </c>
      <c r="J8" s="2">
        <v>49.2</v>
      </c>
      <c r="K8" s="2">
        <v>49.6</v>
      </c>
      <c r="L8" s="2">
        <v>52.89</v>
      </c>
    </row>
    <row r="9" spans="1:12" ht="14.25">
      <c r="A9" s="5" t="s">
        <v>3</v>
      </c>
      <c r="B9" s="34">
        <v>46.4</v>
      </c>
      <c r="C9" s="34">
        <v>37.1</v>
      </c>
      <c r="D9" s="34">
        <v>51.6</v>
      </c>
      <c r="E9" s="34">
        <v>57.8</v>
      </c>
      <c r="F9" s="37">
        <v>49.9</v>
      </c>
      <c r="G9" s="37">
        <v>48.1</v>
      </c>
      <c r="H9" s="37">
        <v>51.9</v>
      </c>
      <c r="I9" s="2">
        <v>44.7</v>
      </c>
      <c r="J9" s="2">
        <v>53.9</v>
      </c>
      <c r="K9" s="2">
        <v>67.2</v>
      </c>
      <c r="L9" s="2">
        <v>72.28</v>
      </c>
    </row>
    <row r="10" spans="1:8" ht="14.25">
      <c r="A10" s="5" t="s">
        <v>4</v>
      </c>
      <c r="B10" s="34" t="s">
        <v>50</v>
      </c>
      <c r="C10" s="34" t="s">
        <v>50</v>
      </c>
      <c r="D10" s="34" t="s">
        <v>50</v>
      </c>
      <c r="E10" s="38"/>
      <c r="F10" s="39"/>
      <c r="G10" s="37"/>
      <c r="H10" s="37"/>
    </row>
    <row r="11" spans="1:12" ht="14.25">
      <c r="A11" s="5" t="s">
        <v>5</v>
      </c>
      <c r="B11" s="34">
        <v>110</v>
      </c>
      <c r="C11" s="34">
        <v>107.1</v>
      </c>
      <c r="D11" s="34">
        <v>115.5</v>
      </c>
      <c r="E11" s="34">
        <v>113</v>
      </c>
      <c r="F11" s="37">
        <v>112.8</v>
      </c>
      <c r="G11" s="37">
        <v>113.6</v>
      </c>
      <c r="H11" s="37">
        <v>96.5</v>
      </c>
      <c r="I11" s="2">
        <v>118.8</v>
      </c>
      <c r="J11" s="2">
        <v>125.3</v>
      </c>
      <c r="K11" s="2">
        <v>101.3</v>
      </c>
      <c r="L11" s="2">
        <v>113.65</v>
      </c>
    </row>
    <row r="12" spans="1:12" ht="14.25">
      <c r="A12" s="5" t="s">
        <v>6</v>
      </c>
      <c r="B12" s="34">
        <v>57.9</v>
      </c>
      <c r="C12" s="34">
        <v>50</v>
      </c>
      <c r="D12" s="34">
        <v>40.4</v>
      </c>
      <c r="E12" s="34">
        <v>44.4</v>
      </c>
      <c r="F12" s="37">
        <v>57.1</v>
      </c>
      <c r="G12" s="37">
        <v>59.9</v>
      </c>
      <c r="H12" s="37">
        <v>56.8</v>
      </c>
      <c r="I12" s="2">
        <v>62.7</v>
      </c>
      <c r="J12" s="2">
        <v>66.2</v>
      </c>
      <c r="K12" s="2">
        <v>62.7</v>
      </c>
      <c r="L12" s="2">
        <v>67.35</v>
      </c>
    </row>
    <row r="13" spans="1:12" ht="14.25">
      <c r="A13" s="5" t="s">
        <v>363</v>
      </c>
      <c r="B13" s="34"/>
      <c r="C13" s="34"/>
      <c r="D13" s="34"/>
      <c r="E13" s="34"/>
      <c r="F13" s="37"/>
      <c r="G13" s="37"/>
      <c r="H13" s="37"/>
      <c r="L13" s="2">
        <v>56.83</v>
      </c>
    </row>
    <row r="14" spans="1:12" ht="14.25">
      <c r="A14" s="5" t="s">
        <v>7</v>
      </c>
      <c r="B14" s="34">
        <v>17.1</v>
      </c>
      <c r="C14" s="34">
        <v>15.5</v>
      </c>
      <c r="D14" s="34">
        <v>18.7</v>
      </c>
      <c r="E14" s="34">
        <v>16.1</v>
      </c>
      <c r="F14" s="37">
        <v>16.4</v>
      </c>
      <c r="G14" s="37">
        <v>17.5</v>
      </c>
      <c r="H14" s="37">
        <v>12.6</v>
      </c>
      <c r="I14" s="2">
        <v>10.5</v>
      </c>
      <c r="J14" s="2">
        <v>10.4</v>
      </c>
      <c r="K14" s="2">
        <v>12.3</v>
      </c>
      <c r="L14" s="2">
        <v>14.83</v>
      </c>
    </row>
    <row r="15" spans="1:8" ht="14.25">
      <c r="A15" s="5" t="s">
        <v>8</v>
      </c>
      <c r="B15" s="34">
        <v>6.7</v>
      </c>
      <c r="C15" s="34">
        <v>5.6</v>
      </c>
      <c r="D15" s="34">
        <v>5.6</v>
      </c>
      <c r="E15" s="34">
        <v>5.6</v>
      </c>
      <c r="F15" s="37">
        <v>6</v>
      </c>
      <c r="G15" s="37">
        <v>7.8</v>
      </c>
      <c r="H15" s="37">
        <v>5.4</v>
      </c>
    </row>
    <row r="16" spans="1:8" ht="14.25">
      <c r="A16" s="5" t="s">
        <v>9</v>
      </c>
      <c r="B16" s="34">
        <v>8.5</v>
      </c>
      <c r="C16" s="34">
        <v>8.7</v>
      </c>
      <c r="D16" s="34">
        <v>9.7</v>
      </c>
      <c r="E16" s="34">
        <v>14.3</v>
      </c>
      <c r="F16" s="37">
        <v>7.4</v>
      </c>
      <c r="G16" s="37">
        <v>8</v>
      </c>
      <c r="H16" s="37">
        <v>7.8</v>
      </c>
    </row>
    <row r="17" spans="1:8" ht="14.25">
      <c r="A17" s="5" t="s">
        <v>10</v>
      </c>
      <c r="B17" s="34" t="s">
        <v>50</v>
      </c>
      <c r="C17" s="34" t="s">
        <v>50</v>
      </c>
      <c r="D17" s="34" t="s">
        <v>50</v>
      </c>
      <c r="E17" s="38"/>
      <c r="F17" s="39"/>
      <c r="G17" s="37"/>
      <c r="H17" s="37"/>
    </row>
    <row r="18" spans="1:8" ht="14.25">
      <c r="A18" s="5" t="s">
        <v>11</v>
      </c>
      <c r="B18" s="34"/>
      <c r="C18" s="34"/>
      <c r="D18" s="34" t="s">
        <v>50</v>
      </c>
      <c r="E18" s="38"/>
      <c r="F18" s="39"/>
      <c r="G18" s="37"/>
      <c r="H18" s="37"/>
    </row>
    <row r="19" spans="1:12" ht="14.25">
      <c r="A19" s="5" t="s">
        <v>12</v>
      </c>
      <c r="B19" s="34">
        <v>172.6</v>
      </c>
      <c r="C19" s="34">
        <v>161.5</v>
      </c>
      <c r="D19" s="34">
        <v>221.5</v>
      </c>
      <c r="E19" s="34">
        <v>223.7</v>
      </c>
      <c r="F19" s="37">
        <v>265.6</v>
      </c>
      <c r="G19" s="37">
        <v>258</v>
      </c>
      <c r="H19" s="37">
        <v>215.2</v>
      </c>
      <c r="I19" s="2">
        <v>180.3</v>
      </c>
      <c r="J19" s="2">
        <v>198.1</v>
      </c>
      <c r="K19" s="2">
        <v>191</v>
      </c>
      <c r="L19" s="2">
        <v>243.89</v>
      </c>
    </row>
    <row r="20" spans="1:9" ht="14.25">
      <c r="A20" s="5" t="s">
        <v>13</v>
      </c>
      <c r="B20" s="34" t="s">
        <v>50</v>
      </c>
      <c r="C20" s="34" t="s">
        <v>50</v>
      </c>
      <c r="D20" s="34">
        <v>25.3</v>
      </c>
      <c r="E20" s="38"/>
      <c r="F20" s="39"/>
      <c r="G20" s="37">
        <v>14.9</v>
      </c>
      <c r="H20" s="37">
        <v>19.7</v>
      </c>
      <c r="I20" s="2">
        <v>15.7</v>
      </c>
    </row>
    <row r="21" spans="1:12" ht="14.25">
      <c r="A21" s="5" t="s">
        <v>14</v>
      </c>
      <c r="B21" s="34">
        <v>38.6</v>
      </c>
      <c r="C21" s="34">
        <v>32.3</v>
      </c>
      <c r="D21" s="34">
        <v>40.6</v>
      </c>
      <c r="E21" s="34">
        <v>38.8</v>
      </c>
      <c r="F21" s="37">
        <v>33.9</v>
      </c>
      <c r="G21" s="37">
        <v>32.6</v>
      </c>
      <c r="H21" s="37">
        <v>34.2</v>
      </c>
      <c r="I21" s="2">
        <v>38.8</v>
      </c>
      <c r="J21" s="2">
        <v>38.4</v>
      </c>
      <c r="K21" s="2">
        <v>36.9</v>
      </c>
      <c r="L21" s="2">
        <v>39.96</v>
      </c>
    </row>
    <row r="22" spans="1:10" ht="14.25">
      <c r="A22" s="5" t="s">
        <v>15</v>
      </c>
      <c r="B22" s="34" t="s">
        <v>50</v>
      </c>
      <c r="C22" s="34" t="s">
        <v>50</v>
      </c>
      <c r="D22" s="34">
        <v>891</v>
      </c>
      <c r="E22" s="40">
        <v>960.9</v>
      </c>
      <c r="F22" s="37">
        <v>944.9</v>
      </c>
      <c r="G22" s="37">
        <v>973</v>
      </c>
      <c r="H22" s="37">
        <v>995.5</v>
      </c>
      <c r="I22" s="2">
        <v>904.3</v>
      </c>
      <c r="J22" s="2">
        <v>950</v>
      </c>
    </row>
    <row r="23" spans="1:12" ht="14.25">
      <c r="A23" s="5" t="s">
        <v>16</v>
      </c>
      <c r="B23" s="34">
        <v>20.7</v>
      </c>
      <c r="C23" s="34">
        <v>13.6</v>
      </c>
      <c r="D23" s="34">
        <v>18</v>
      </c>
      <c r="E23" s="34">
        <v>23.5</v>
      </c>
      <c r="F23" s="37">
        <v>16.2</v>
      </c>
      <c r="G23" s="37">
        <v>16.2</v>
      </c>
      <c r="H23" s="37">
        <v>15.9</v>
      </c>
      <c r="I23" s="2">
        <v>11.3</v>
      </c>
      <c r="J23" s="2">
        <v>19.2</v>
      </c>
      <c r="K23" s="2">
        <v>27.1</v>
      </c>
      <c r="L23" s="2">
        <v>22.41</v>
      </c>
    </row>
    <row r="24" spans="1:9" ht="14.25">
      <c r="A24" s="25" t="s">
        <v>17</v>
      </c>
      <c r="B24" s="35" t="s">
        <v>50</v>
      </c>
      <c r="C24" s="35" t="s">
        <v>50</v>
      </c>
      <c r="D24" s="35" t="s">
        <v>50</v>
      </c>
      <c r="E24" s="41">
        <v>32.1</v>
      </c>
      <c r="F24" s="42">
        <v>32.1</v>
      </c>
      <c r="G24" s="37">
        <v>36.4</v>
      </c>
      <c r="H24" s="37">
        <v>35.2</v>
      </c>
      <c r="I24" s="2">
        <v>32.8</v>
      </c>
    </row>
    <row r="25" spans="1:11" ht="14.25">
      <c r="A25" s="25" t="s">
        <v>57</v>
      </c>
      <c r="B25" s="35"/>
      <c r="C25" s="35"/>
      <c r="D25" s="35"/>
      <c r="E25" s="43">
        <v>902.1</v>
      </c>
      <c r="F25" s="39">
        <v>851.2</v>
      </c>
      <c r="G25" s="37">
        <v>904.7</v>
      </c>
      <c r="H25" s="37">
        <v>864.3</v>
      </c>
      <c r="I25" s="2">
        <v>999.5</v>
      </c>
      <c r="J25" s="2">
        <v>979.1</v>
      </c>
      <c r="K25" s="2">
        <v>887.4</v>
      </c>
    </row>
    <row r="26" spans="1:12" ht="15" thickBot="1">
      <c r="A26" s="21" t="s">
        <v>58</v>
      </c>
      <c r="B26" s="36"/>
      <c r="C26" s="36"/>
      <c r="D26" s="36"/>
      <c r="E26" s="44">
        <v>600.2</v>
      </c>
      <c r="F26" s="45">
        <v>517</v>
      </c>
      <c r="G26" s="45">
        <v>529.5</v>
      </c>
      <c r="H26" s="45">
        <v>523</v>
      </c>
      <c r="I26" s="45">
        <v>539.8</v>
      </c>
      <c r="J26" s="45"/>
      <c r="K26" s="45"/>
      <c r="L26" s="45"/>
    </row>
    <row r="27" spans="1:11" ht="13.5">
      <c r="A27" s="1" t="s">
        <v>119</v>
      </c>
      <c r="B27" s="18"/>
      <c r="C27" s="18"/>
      <c r="D27" s="1"/>
      <c r="E27" s="1"/>
      <c r="F27" s="28"/>
      <c r="G27" s="1"/>
      <c r="H27" s="1"/>
      <c r="I27" s="1"/>
      <c r="J27" s="1"/>
      <c r="K27" s="1"/>
    </row>
    <row r="28" spans="1:11" ht="15">
      <c r="A28" s="1" t="s">
        <v>45</v>
      </c>
      <c r="B28" s="24" t="s">
        <v>90</v>
      </c>
      <c r="C28" s="18"/>
      <c r="D28" s="1"/>
      <c r="E28" s="1"/>
      <c r="F28" s="28"/>
      <c r="G28" s="1"/>
      <c r="H28" s="1"/>
      <c r="I28" s="1"/>
      <c r="J28" s="1"/>
      <c r="K28" s="1"/>
    </row>
    <row r="29" spans="1:11" ht="13.5">
      <c r="A29" s="1"/>
      <c r="B29" s="360" t="s">
        <v>91</v>
      </c>
      <c r="C29" s="360"/>
      <c r="D29" s="360"/>
      <c r="E29" s="360"/>
      <c r="F29" s="360"/>
      <c r="G29" s="360"/>
      <c r="H29" s="1"/>
      <c r="I29" s="1"/>
      <c r="J29" s="1"/>
      <c r="K29" s="1"/>
    </row>
    <row r="30" spans="2:7" ht="13.5">
      <c r="B30" s="360"/>
      <c r="C30" s="360"/>
      <c r="D30" s="360"/>
      <c r="E30" s="360"/>
      <c r="F30" s="360"/>
      <c r="G30" s="360"/>
    </row>
    <row r="31" spans="2:7" ht="13.5">
      <c r="B31" s="360"/>
      <c r="C31" s="360"/>
      <c r="D31" s="360"/>
      <c r="E31" s="360"/>
      <c r="F31" s="360"/>
      <c r="G31" s="360"/>
    </row>
    <row r="32" spans="2:7" ht="13.5">
      <c r="B32" s="360"/>
      <c r="C32" s="360"/>
      <c r="D32" s="360"/>
      <c r="E32" s="360"/>
      <c r="F32" s="360"/>
      <c r="G32" s="360"/>
    </row>
    <row r="33" spans="2:7" ht="13.5">
      <c r="B33" s="360"/>
      <c r="C33" s="360"/>
      <c r="D33" s="360"/>
      <c r="E33" s="360"/>
      <c r="F33" s="360"/>
      <c r="G33" s="360"/>
    </row>
    <row r="34" spans="2:7" ht="13.5">
      <c r="B34" s="360"/>
      <c r="C34" s="360"/>
      <c r="D34" s="360"/>
      <c r="E34" s="360"/>
      <c r="F34" s="360"/>
      <c r="G34" s="360"/>
    </row>
  </sheetData>
  <sheetProtection/>
  <mergeCells count="3">
    <mergeCell ref="B29:G34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16" sqref="AA16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26" width="11.421875" style="2" customWidth="1"/>
    <col min="27" max="27" width="15.8515625" style="2" bestFit="1" customWidth="1"/>
    <col min="28" max="16384" width="11.421875" style="2" customWidth="1"/>
  </cols>
  <sheetData>
    <row r="1" spans="1:24" ht="14.25">
      <c r="A1" s="357" t="s">
        <v>117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362" t="s">
        <v>51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26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334</v>
      </c>
      <c r="Q4" s="13" t="s">
        <v>270</v>
      </c>
      <c r="R4" s="13" t="s">
        <v>335</v>
      </c>
      <c r="S4" s="13" t="s">
        <v>288</v>
      </c>
      <c r="T4" s="13" t="s">
        <v>336</v>
      </c>
      <c r="U4" s="13" t="s">
        <v>333</v>
      </c>
      <c r="V4" s="13" t="s">
        <v>337</v>
      </c>
      <c r="W4" s="13" t="s">
        <v>355</v>
      </c>
      <c r="X4" s="13" t="s">
        <v>356</v>
      </c>
      <c r="Y4" s="13" t="s">
        <v>403</v>
      </c>
      <c r="Z4" s="13" t="s">
        <v>405</v>
      </c>
    </row>
    <row r="5" spans="1:30" ht="14.25">
      <c r="A5" s="5" t="s">
        <v>1</v>
      </c>
      <c r="B5" s="8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247">
        <v>290983</v>
      </c>
      <c r="U5" s="247">
        <v>247970</v>
      </c>
      <c r="V5" s="247">
        <v>257934</v>
      </c>
      <c r="W5" s="260">
        <v>216120</v>
      </c>
      <c r="X5" s="260">
        <v>213110</v>
      </c>
      <c r="Y5" s="260">
        <v>241549</v>
      </c>
      <c r="Z5" s="315">
        <v>243161</v>
      </c>
      <c r="AB5" s="260"/>
      <c r="AC5" s="260"/>
      <c r="AD5" s="324"/>
    </row>
    <row r="6" spans="1:30" ht="14.25">
      <c r="A6" s="5" t="s">
        <v>2</v>
      </c>
      <c r="B6" s="8">
        <v>98280</v>
      </c>
      <c r="C6" s="8">
        <v>102320</v>
      </c>
      <c r="D6" s="8">
        <v>124840</v>
      </c>
      <c r="E6" s="8">
        <v>105990</v>
      </c>
      <c r="F6" s="8">
        <v>96400</v>
      </c>
      <c r="G6" s="8">
        <v>92806</v>
      </c>
      <c r="H6" s="8">
        <v>91674</v>
      </c>
      <c r="I6" s="8">
        <v>64790</v>
      </c>
      <c r="J6" s="8">
        <v>68196</v>
      </c>
      <c r="K6" s="8">
        <v>80586</v>
      </c>
      <c r="L6" s="8">
        <v>81646</v>
      </c>
      <c r="M6" s="8">
        <v>102936</v>
      </c>
      <c r="N6" s="8">
        <v>103260</v>
      </c>
      <c r="O6" s="8">
        <v>107412.58836347789</v>
      </c>
      <c r="P6" s="8">
        <v>107496.84</v>
      </c>
      <c r="Q6" s="8">
        <v>110938</v>
      </c>
      <c r="R6" s="8">
        <v>107102</v>
      </c>
      <c r="S6" s="8">
        <v>86631</v>
      </c>
      <c r="T6" s="247">
        <v>84981</v>
      </c>
      <c r="U6" s="247">
        <v>118720</v>
      </c>
      <c r="V6" s="248">
        <v>121657</v>
      </c>
      <c r="W6" s="260">
        <v>141233</v>
      </c>
      <c r="X6" s="260">
        <v>137959</v>
      </c>
      <c r="Y6" s="260">
        <v>93306</v>
      </c>
      <c r="Z6" s="315">
        <v>86383</v>
      </c>
      <c r="AB6" s="260"/>
      <c r="AC6" s="260"/>
      <c r="AD6" s="324"/>
    </row>
    <row r="7" spans="1:30" ht="14.25">
      <c r="A7" s="5" t="s">
        <v>3</v>
      </c>
      <c r="B7" s="8">
        <v>28370</v>
      </c>
      <c r="C7" s="8">
        <v>21330</v>
      </c>
      <c r="D7" s="8">
        <v>23580</v>
      </c>
      <c r="E7" s="8">
        <v>21840</v>
      </c>
      <c r="F7" s="8">
        <v>20800</v>
      </c>
      <c r="G7" s="8">
        <v>20292</v>
      </c>
      <c r="H7" s="8">
        <v>18943</v>
      </c>
      <c r="I7" s="8">
        <v>18000</v>
      </c>
      <c r="J7" s="8">
        <v>16122</v>
      </c>
      <c r="K7" s="8">
        <v>14232</v>
      </c>
      <c r="L7" s="8">
        <v>17132</v>
      </c>
      <c r="M7" s="8">
        <v>18302</v>
      </c>
      <c r="N7" s="8">
        <v>17752</v>
      </c>
      <c r="O7" s="8">
        <v>11687.002495784149</v>
      </c>
      <c r="P7" s="8">
        <v>12007.666000000001</v>
      </c>
      <c r="Q7" s="8">
        <v>7792</v>
      </c>
      <c r="R7" s="8">
        <v>6341</v>
      </c>
      <c r="S7" s="8">
        <v>8880</v>
      </c>
      <c r="T7" s="247">
        <v>9170</v>
      </c>
      <c r="U7" s="247">
        <v>18338</v>
      </c>
      <c r="V7" s="248">
        <v>19472</v>
      </c>
      <c r="W7" s="260">
        <v>13922</v>
      </c>
      <c r="X7" s="260">
        <v>14258</v>
      </c>
      <c r="Y7" s="260">
        <v>26739</v>
      </c>
      <c r="Z7" s="315">
        <v>26869</v>
      </c>
      <c r="AB7" s="260"/>
      <c r="AC7" s="260"/>
      <c r="AD7" s="324"/>
    </row>
    <row r="8" spans="1:30" ht="14.25">
      <c r="A8" s="5" t="s">
        <v>5</v>
      </c>
      <c r="B8" s="8">
        <v>125480</v>
      </c>
      <c r="C8" s="8">
        <v>134930</v>
      </c>
      <c r="D8" s="8">
        <v>149960</v>
      </c>
      <c r="E8" s="8">
        <v>140740</v>
      </c>
      <c r="F8" s="8">
        <v>138700</v>
      </c>
      <c r="G8" s="8">
        <v>150476</v>
      </c>
      <c r="H8" s="8">
        <v>125431</v>
      </c>
      <c r="I8" s="8">
        <v>123730</v>
      </c>
      <c r="J8" s="8">
        <v>107506</v>
      </c>
      <c r="K8" s="8">
        <v>115096</v>
      </c>
      <c r="L8" s="8">
        <v>116666</v>
      </c>
      <c r="M8" s="8">
        <v>132876</v>
      </c>
      <c r="N8" s="8">
        <v>135800</v>
      </c>
      <c r="O8" s="8">
        <v>147756.4514456802</v>
      </c>
      <c r="P8" s="8">
        <v>151802.12</v>
      </c>
      <c r="Q8" s="8">
        <v>124945</v>
      </c>
      <c r="R8" s="8">
        <v>124019</v>
      </c>
      <c r="S8" s="8">
        <v>100745</v>
      </c>
      <c r="T8" s="247">
        <v>102274</v>
      </c>
      <c r="U8" s="247">
        <v>97192</v>
      </c>
      <c r="V8" s="248">
        <v>93450</v>
      </c>
      <c r="W8" s="260">
        <v>94136</v>
      </c>
      <c r="X8" s="260">
        <v>92590</v>
      </c>
      <c r="Y8" s="260">
        <v>88328</v>
      </c>
      <c r="Z8" s="315">
        <v>88188</v>
      </c>
      <c r="AB8" s="260"/>
      <c r="AC8" s="260"/>
      <c r="AD8" s="324"/>
    </row>
    <row r="9" spans="1:30" ht="14.25">
      <c r="A9" s="5" t="s">
        <v>6</v>
      </c>
      <c r="B9" s="8">
        <v>27380</v>
      </c>
      <c r="C9" s="8">
        <v>26530</v>
      </c>
      <c r="D9" s="8">
        <v>26600</v>
      </c>
      <c r="E9" s="8">
        <v>23900</v>
      </c>
      <c r="F9" s="8">
        <v>24100</v>
      </c>
      <c r="G9" s="8">
        <v>22180</v>
      </c>
      <c r="H9" s="8">
        <v>21364</v>
      </c>
      <c r="I9" s="8">
        <v>24870</v>
      </c>
      <c r="J9" s="8">
        <v>23980</v>
      </c>
      <c r="K9" s="8">
        <v>25148</v>
      </c>
      <c r="L9" s="8">
        <v>25710</v>
      </c>
      <c r="M9" s="8">
        <v>25950</v>
      </c>
      <c r="N9" s="8">
        <v>24900</v>
      </c>
      <c r="O9" s="8">
        <v>24150</v>
      </c>
      <c r="P9" s="8">
        <v>21543.918</v>
      </c>
      <c r="Q9" s="8">
        <v>22920</v>
      </c>
      <c r="R9" s="8">
        <v>23220</v>
      </c>
      <c r="S9" s="8">
        <v>24823</v>
      </c>
      <c r="T9" s="247">
        <v>24303</v>
      </c>
      <c r="U9" s="247">
        <v>26540</v>
      </c>
      <c r="V9" s="248">
        <v>16766</v>
      </c>
      <c r="W9" s="260">
        <v>24770</v>
      </c>
      <c r="X9" s="260">
        <v>27205</v>
      </c>
      <c r="Y9" s="260">
        <v>29522</v>
      </c>
      <c r="Z9" s="315">
        <v>29522</v>
      </c>
      <c r="AB9" s="260"/>
      <c r="AC9" s="260"/>
      <c r="AD9" s="324"/>
    </row>
    <row r="10" spans="1:30" ht="14.25">
      <c r="A10" s="5" t="s">
        <v>7</v>
      </c>
      <c r="B10" s="8">
        <v>24560</v>
      </c>
      <c r="C10" s="8">
        <v>23860</v>
      </c>
      <c r="D10" s="8">
        <v>24060</v>
      </c>
      <c r="E10" s="8">
        <v>12880</v>
      </c>
      <c r="F10" s="8">
        <v>11300</v>
      </c>
      <c r="G10" s="8">
        <v>13535</v>
      </c>
      <c r="H10" s="8">
        <v>13085</v>
      </c>
      <c r="I10" s="8">
        <v>15270</v>
      </c>
      <c r="J10" s="8">
        <v>15965</v>
      </c>
      <c r="K10" s="8">
        <v>12695</v>
      </c>
      <c r="L10" s="8">
        <v>13075</v>
      </c>
      <c r="M10" s="8">
        <v>11765</v>
      </c>
      <c r="N10" s="8">
        <v>11546</v>
      </c>
      <c r="O10" s="8">
        <v>7842.799005902453</v>
      </c>
      <c r="P10" s="8">
        <v>7205.7880000000005</v>
      </c>
      <c r="Q10" s="8">
        <v>12800</v>
      </c>
      <c r="R10" s="8">
        <v>15604</v>
      </c>
      <c r="S10" s="8">
        <v>12960</v>
      </c>
      <c r="T10" s="247">
        <v>12958</v>
      </c>
      <c r="U10" s="247">
        <v>11394</v>
      </c>
      <c r="V10" s="248">
        <v>10818</v>
      </c>
      <c r="W10" s="260">
        <v>11717</v>
      </c>
      <c r="X10" s="260">
        <v>11754</v>
      </c>
      <c r="Y10" s="260">
        <v>10123</v>
      </c>
      <c r="Z10" s="315">
        <v>10607</v>
      </c>
      <c r="AB10" s="260"/>
      <c r="AC10" s="260"/>
      <c r="AD10" s="324"/>
    </row>
    <row r="11" spans="1:30" ht="14.25">
      <c r="A11" s="5" t="s">
        <v>8</v>
      </c>
      <c r="B11" s="8">
        <v>1070</v>
      </c>
      <c r="C11" s="8">
        <v>1090</v>
      </c>
      <c r="D11" s="8">
        <v>1070</v>
      </c>
      <c r="E11" s="8">
        <v>910</v>
      </c>
      <c r="F11" s="8">
        <v>900</v>
      </c>
      <c r="G11" s="8">
        <v>950</v>
      </c>
      <c r="H11" s="8">
        <v>890</v>
      </c>
      <c r="I11" s="8">
        <v>1010</v>
      </c>
      <c r="J11" s="8">
        <v>1090</v>
      </c>
      <c r="K11" s="8">
        <v>1220</v>
      </c>
      <c r="L11" s="8">
        <v>1230</v>
      </c>
      <c r="M11" s="8">
        <v>1260</v>
      </c>
      <c r="N11" s="8">
        <v>1240</v>
      </c>
      <c r="O11" s="8">
        <v>1080</v>
      </c>
      <c r="P11" s="8">
        <v>1089.988</v>
      </c>
      <c r="Q11" s="8" t="s">
        <v>231</v>
      </c>
      <c r="R11" s="8"/>
      <c r="S11" s="8"/>
      <c r="T11" s="1"/>
      <c r="U11" s="1"/>
      <c r="V11" s="248"/>
      <c r="Z11" s="315"/>
      <c r="AB11" s="260"/>
      <c r="AC11" s="260"/>
      <c r="AD11" s="324"/>
    </row>
    <row r="12" spans="1:30" ht="14.25">
      <c r="A12" s="5" t="s">
        <v>9</v>
      </c>
      <c r="B12" s="8">
        <v>3790</v>
      </c>
      <c r="C12" s="8">
        <v>3860</v>
      </c>
      <c r="D12" s="8">
        <v>3850</v>
      </c>
      <c r="E12" s="8">
        <v>3470</v>
      </c>
      <c r="F12" s="8">
        <v>2900</v>
      </c>
      <c r="G12" s="8">
        <v>3180</v>
      </c>
      <c r="H12" s="8">
        <v>3230</v>
      </c>
      <c r="I12" s="8">
        <v>1890</v>
      </c>
      <c r="J12" s="8">
        <v>1860</v>
      </c>
      <c r="K12" s="8">
        <v>1890</v>
      </c>
      <c r="L12" s="8">
        <v>1910</v>
      </c>
      <c r="M12" s="8">
        <v>1950</v>
      </c>
      <c r="N12" s="8">
        <v>1912</v>
      </c>
      <c r="O12" s="8">
        <v>1460</v>
      </c>
      <c r="P12" s="8">
        <v>1379.356</v>
      </c>
      <c r="Q12" s="8" t="s">
        <v>231</v>
      </c>
      <c r="R12" s="8"/>
      <c r="S12" s="8"/>
      <c r="T12" s="1"/>
      <c r="U12" s="1"/>
      <c r="V12" s="248"/>
      <c r="Z12" s="315"/>
      <c r="AB12" s="260"/>
      <c r="AC12" s="260"/>
      <c r="AD12" s="324"/>
    </row>
    <row r="13" spans="1:30" ht="14.25">
      <c r="A13" s="5" t="s">
        <v>12</v>
      </c>
      <c r="B13" s="8">
        <v>61930</v>
      </c>
      <c r="C13" s="8">
        <v>63960</v>
      </c>
      <c r="D13" s="8">
        <v>67230</v>
      </c>
      <c r="E13" s="8">
        <v>56310</v>
      </c>
      <c r="F13" s="8">
        <v>57400</v>
      </c>
      <c r="G13" s="8">
        <v>57456</v>
      </c>
      <c r="H13" s="8">
        <v>52957</v>
      </c>
      <c r="I13" s="8">
        <v>48690</v>
      </c>
      <c r="J13" s="8">
        <v>52756</v>
      </c>
      <c r="K13" s="8">
        <v>48135</v>
      </c>
      <c r="L13" s="8">
        <v>47726</v>
      </c>
      <c r="M13" s="8">
        <v>48256</v>
      </c>
      <c r="N13" s="8">
        <v>47750</v>
      </c>
      <c r="O13" s="8">
        <v>45555.160493827156</v>
      </c>
      <c r="P13" s="8">
        <v>44939.788</v>
      </c>
      <c r="Q13" s="8">
        <v>49460</v>
      </c>
      <c r="R13" s="8">
        <v>51167</v>
      </c>
      <c r="S13" s="8">
        <v>50631</v>
      </c>
      <c r="T13" s="247">
        <v>52338</v>
      </c>
      <c r="U13" s="247">
        <v>55009</v>
      </c>
      <c r="V13" s="248">
        <v>55683</v>
      </c>
      <c r="W13" s="260">
        <v>46523</v>
      </c>
      <c r="X13" s="260">
        <v>47250</v>
      </c>
      <c r="Y13" s="260">
        <v>42149</v>
      </c>
      <c r="Z13" s="315">
        <v>43117</v>
      </c>
      <c r="AB13" s="260"/>
      <c r="AC13" s="260"/>
      <c r="AD13" s="324"/>
    </row>
    <row r="14" spans="1:30" ht="14.25">
      <c r="A14" s="5" t="s">
        <v>13</v>
      </c>
      <c r="B14" s="8">
        <v>2750</v>
      </c>
      <c r="C14" s="8">
        <v>2680</v>
      </c>
      <c r="D14" s="8">
        <v>2730</v>
      </c>
      <c r="E14" s="8">
        <v>2850</v>
      </c>
      <c r="F14" s="8">
        <v>3600</v>
      </c>
      <c r="G14" s="8">
        <v>3780</v>
      </c>
      <c r="H14" s="8">
        <v>4670</v>
      </c>
      <c r="I14" s="8">
        <v>4360</v>
      </c>
      <c r="J14" s="8">
        <v>4050</v>
      </c>
      <c r="K14" s="8">
        <v>3050</v>
      </c>
      <c r="L14" s="8">
        <v>2800</v>
      </c>
      <c r="M14" s="8">
        <v>2260</v>
      </c>
      <c r="N14" s="8">
        <v>2230</v>
      </c>
      <c r="O14" s="8">
        <v>4470</v>
      </c>
      <c r="P14" s="8">
        <v>4458.948</v>
      </c>
      <c r="Q14" s="8">
        <v>3462</v>
      </c>
      <c r="R14" s="8">
        <v>2632</v>
      </c>
      <c r="S14" s="8">
        <v>3327</v>
      </c>
      <c r="T14" s="247">
        <v>1300</v>
      </c>
      <c r="U14" s="247">
        <v>2128</v>
      </c>
      <c r="V14" s="248">
        <v>2128</v>
      </c>
      <c r="X14" s="260">
        <v>6817</v>
      </c>
      <c r="Z14" s="315"/>
      <c r="AB14" s="260"/>
      <c r="AC14" s="260"/>
      <c r="AD14" s="324"/>
    </row>
    <row r="15" spans="1:30" ht="14.25">
      <c r="A15" s="5" t="s">
        <v>14</v>
      </c>
      <c r="B15" s="8">
        <v>15970</v>
      </c>
      <c r="C15" s="8">
        <v>16650</v>
      </c>
      <c r="D15" s="8">
        <v>19810</v>
      </c>
      <c r="E15" s="8">
        <v>20280</v>
      </c>
      <c r="F15" s="8">
        <v>17900</v>
      </c>
      <c r="G15" s="8">
        <v>25360</v>
      </c>
      <c r="H15" s="8">
        <v>26410</v>
      </c>
      <c r="I15" s="8">
        <v>8130</v>
      </c>
      <c r="J15" s="8">
        <v>11250</v>
      </c>
      <c r="K15" s="8">
        <v>17200</v>
      </c>
      <c r="L15" s="8">
        <v>17200</v>
      </c>
      <c r="M15" s="8">
        <v>34700</v>
      </c>
      <c r="N15" s="8">
        <v>35650</v>
      </c>
      <c r="O15" s="8">
        <v>43029.99999999999</v>
      </c>
      <c r="P15" s="8">
        <v>47651.25</v>
      </c>
      <c r="Q15" s="8">
        <v>48348</v>
      </c>
      <c r="R15" s="8">
        <v>48680</v>
      </c>
      <c r="S15" s="8">
        <v>46719</v>
      </c>
      <c r="T15" s="247">
        <v>46522</v>
      </c>
      <c r="U15" s="247">
        <v>49655</v>
      </c>
      <c r="V15" s="248">
        <v>46785</v>
      </c>
      <c r="W15" s="260">
        <v>49562</v>
      </c>
      <c r="X15" s="260">
        <v>48930</v>
      </c>
      <c r="Z15" s="315">
        <v>58823</v>
      </c>
      <c r="AB15" s="260"/>
      <c r="AC15" s="260"/>
      <c r="AD15" s="324"/>
    </row>
    <row r="16" spans="1:30" ht="14.25">
      <c r="A16" s="5" t="s">
        <v>15</v>
      </c>
      <c r="B16" s="8">
        <v>28150</v>
      </c>
      <c r="C16" s="8">
        <v>24370</v>
      </c>
      <c r="D16" s="8">
        <v>20900</v>
      </c>
      <c r="E16" s="8">
        <v>17100</v>
      </c>
      <c r="F16" s="8">
        <v>17100</v>
      </c>
      <c r="G16" s="8">
        <v>17110</v>
      </c>
      <c r="H16" s="8">
        <v>15300</v>
      </c>
      <c r="I16" s="8">
        <v>16420</v>
      </c>
      <c r="J16" s="8">
        <v>17350</v>
      </c>
      <c r="K16" s="8">
        <v>18920</v>
      </c>
      <c r="L16" s="8">
        <v>22600</v>
      </c>
      <c r="M16" s="8">
        <v>23530</v>
      </c>
      <c r="N16" s="8">
        <v>21800</v>
      </c>
      <c r="O16" s="8">
        <v>19499.999999999996</v>
      </c>
      <c r="P16" s="8">
        <v>17837.925</v>
      </c>
      <c r="Q16" s="8">
        <v>19046</v>
      </c>
      <c r="R16" s="8">
        <v>19210</v>
      </c>
      <c r="S16" s="8">
        <v>17800</v>
      </c>
      <c r="T16" s="247">
        <v>18164</v>
      </c>
      <c r="U16" s="247">
        <v>17598</v>
      </c>
      <c r="V16" s="248">
        <v>18570</v>
      </c>
      <c r="W16" s="260">
        <v>17130</v>
      </c>
      <c r="X16" s="260">
        <v>17379</v>
      </c>
      <c r="Z16" s="315">
        <v>17466</v>
      </c>
      <c r="AB16" s="260"/>
      <c r="AC16" s="260"/>
      <c r="AD16" s="324"/>
    </row>
    <row r="17" spans="1:30" ht="14.2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247">
        <v>11404</v>
      </c>
      <c r="U17" s="247">
        <v>13467</v>
      </c>
      <c r="V17" s="248">
        <v>14193</v>
      </c>
      <c r="W17" s="260">
        <v>21684</v>
      </c>
      <c r="X17" s="260">
        <v>21684</v>
      </c>
      <c r="Y17" s="260">
        <v>25916</v>
      </c>
      <c r="Z17" s="315">
        <v>26035</v>
      </c>
      <c r="AB17" s="260"/>
      <c r="AC17" s="260"/>
      <c r="AD17" s="324"/>
    </row>
    <row r="18" spans="1:26" ht="14.25">
      <c r="A18" s="5" t="s">
        <v>17</v>
      </c>
      <c r="B18" s="8">
        <v>3050</v>
      </c>
      <c r="C18" s="8">
        <v>3000</v>
      </c>
      <c r="D18" s="8">
        <v>2490</v>
      </c>
      <c r="E18" s="8">
        <v>2050</v>
      </c>
      <c r="F18" s="8">
        <v>2100</v>
      </c>
      <c r="G18" s="8">
        <v>2220</v>
      </c>
      <c r="H18" s="8">
        <v>1810</v>
      </c>
      <c r="I18" s="8">
        <v>1830</v>
      </c>
      <c r="J18" s="8">
        <v>2614</v>
      </c>
      <c r="K18" s="8">
        <v>2610</v>
      </c>
      <c r="L18" s="8">
        <v>2610</v>
      </c>
      <c r="M18" s="8">
        <v>2400</v>
      </c>
      <c r="N18" s="8">
        <v>2400</v>
      </c>
      <c r="O18" s="8">
        <v>2507</v>
      </c>
      <c r="P18" s="8">
        <v>2324</v>
      </c>
      <c r="Q18" s="8">
        <v>2060</v>
      </c>
      <c r="R18" s="8">
        <v>1805</v>
      </c>
      <c r="S18" s="8">
        <v>1805</v>
      </c>
      <c r="T18" s="248">
        <v>1658</v>
      </c>
      <c r="U18" s="248">
        <v>1802</v>
      </c>
      <c r="V18" s="248">
        <v>1899</v>
      </c>
      <c r="X18" s="260">
        <v>1520</v>
      </c>
      <c r="Y18" s="260">
        <v>1935</v>
      </c>
      <c r="Z18" s="315">
        <v>1854</v>
      </c>
    </row>
    <row r="19" spans="1:26" ht="14.25">
      <c r="A19" s="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5490</v>
      </c>
      <c r="N19" s="33">
        <v>5300</v>
      </c>
      <c r="O19" s="32">
        <v>7670</v>
      </c>
      <c r="P19" s="8">
        <v>7899.645</v>
      </c>
      <c r="Q19" s="8">
        <v>7784</v>
      </c>
      <c r="R19" s="8">
        <v>8731</v>
      </c>
      <c r="S19" s="8">
        <v>8459</v>
      </c>
      <c r="T19" s="248">
        <v>8077</v>
      </c>
      <c r="U19" s="248">
        <v>9332</v>
      </c>
      <c r="V19" s="248">
        <v>11329</v>
      </c>
      <c r="W19" s="260">
        <v>10145</v>
      </c>
      <c r="X19" s="260">
        <v>10011</v>
      </c>
      <c r="Y19" s="260">
        <v>10941</v>
      </c>
      <c r="Z19" s="315">
        <v>10894</v>
      </c>
    </row>
    <row r="20" spans="1:26" ht="14.25">
      <c r="A20" s="325" t="s">
        <v>60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>
        <v>3200</v>
      </c>
      <c r="N20" s="326">
        <v>3100</v>
      </c>
      <c r="O20" s="326">
        <v>2400</v>
      </c>
      <c r="P20" s="326">
        <v>2319.748</v>
      </c>
      <c r="Q20" s="326">
        <v>2500</v>
      </c>
      <c r="R20" s="326">
        <v>2580</v>
      </c>
      <c r="S20" s="326">
        <v>2800</v>
      </c>
      <c r="T20" s="327">
        <v>2600</v>
      </c>
      <c r="U20" s="327">
        <v>2546</v>
      </c>
      <c r="V20" s="327">
        <v>2214</v>
      </c>
      <c r="W20" s="328">
        <v>2507</v>
      </c>
      <c r="X20" s="328">
        <v>2632</v>
      </c>
      <c r="Y20" s="328">
        <v>4019</v>
      </c>
      <c r="Z20" s="331">
        <v>3851</v>
      </c>
    </row>
    <row r="21" spans="1:24" ht="14.25">
      <c r="A21" s="1" t="s">
        <v>71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8"/>
      <c r="U21" s="8"/>
      <c r="V21" s="1"/>
      <c r="W21" s="1"/>
      <c r="X21" s="1"/>
    </row>
    <row r="22" spans="1:24" ht="15">
      <c r="A22" s="1" t="s">
        <v>45</v>
      </c>
      <c r="B22" s="4" t="s">
        <v>67</v>
      </c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/>
      <c r="B23" s="4" t="s">
        <v>68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69</v>
      </c>
      <c r="C24" s="4"/>
      <c r="D24" s="17"/>
      <c r="E24" s="17"/>
      <c r="F24" s="17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">
      <c r="B25" s="4" t="s">
        <v>70</v>
      </c>
    </row>
    <row r="26" spans="2:5" ht="15">
      <c r="B26" s="4" t="s">
        <v>402</v>
      </c>
      <c r="C26" s="4"/>
      <c r="D26" s="1"/>
      <c r="E26" s="1"/>
    </row>
    <row r="27" ht="13.5">
      <c r="B27" s="46" t="s">
        <v>271</v>
      </c>
    </row>
    <row r="29" ht="15">
      <c r="B29" s="4"/>
    </row>
    <row r="30" ht="15">
      <c r="B30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Liliana Yáñez Barrios</cp:lastModifiedBy>
  <cp:lastPrinted>2018-05-29T13:33:51Z</cp:lastPrinted>
  <dcterms:created xsi:type="dcterms:W3CDTF">2006-04-06T17:42:59Z</dcterms:created>
  <dcterms:modified xsi:type="dcterms:W3CDTF">2019-04-09T13:44:33Z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