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_anuales"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productor'!$A$1:$I$40</definedName>
    <definedName name="_xlnm.Print_Area" localSheetId="8">'Autoridades'!$A$1:$F$21</definedName>
    <definedName name="_xlnm.Print_Area" localSheetId="3">'Cultivos Información Censal'!$A$1:$F$99</definedName>
    <definedName name="_xlnm.Print_Area" localSheetId="7">'División Político-Adminisrativa'!$A$1:$E$19</definedName>
    <definedName name="_xlnm.Print_Area" localSheetId="1">'Economía regional'!$A$1:$I$85</definedName>
    <definedName name="_xlnm.Print_Area" localSheetId="6">'Exportaciones'!$B$1:$O$50</definedName>
    <definedName name="_xlnm.Print_Area" localSheetId="5">'Ganadería y Riego'!$A$1:$H$40</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<sst xmlns="http://schemas.openxmlformats.org/spreadsheetml/2006/main" count="499" uniqueCount="331">
  <si>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</si>
  <si>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</si>
  <si>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</si>
  <si>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</si>
  <si>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</si>
  <si>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</si>
  <si>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</si>
  <si>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</si>
  <si>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</si>
  <si>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</si>
  <si>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</si>
  <si>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</si>
  <si>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</si>
  <si>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</si>
  <si>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</si>
  <si>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</si>
  <si>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</si>
  <si>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</si>
  <si>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</si>
  <si>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</si>
  <si>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</si>
  <si>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</si>
  <si>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</si>
  <si>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</si>
  <si>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</si>
  <si>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</si>
  <si>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</si>
  <si>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</si>
  <si>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</si>
  <si>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</si>
  <si>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</si>
  <si>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</si>
  <si>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</si>
  <si>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</si>
  <si>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</si>
  <si>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</si>
  <si>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</si>
  <si>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</si>
  <si>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</si>
  <si>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</si>
  <si>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</si>
  <si>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</si>
  <si>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</si>
  <si>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</si>
  <si>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</si>
  <si>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</si>
  <si>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</si>
  <si>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</si>
  <si>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</si>
  <si>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</si>
  <si>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</si>
  <si>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</si>
  <si>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</si>
  <si>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</si>
  <si>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</si>
  <si>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</si>
  <si>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</si>
  <si>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</si>
  <si>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</si>
  <si>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</si>
  <si>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</si>
  <si>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</si>
  <si>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</si>
  <si>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</si>
  <si>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</si>
  <si>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</si>
  <si>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</si>
  <si>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</si>
  <si>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</si>
  <si>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Olivo</t>
  </si>
  <si>
    <t>País</t>
  </si>
  <si>
    <t>IND</t>
  </si>
  <si>
    <t>Zanahoria</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</si>
  <si>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</si>
  <si>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</si>
  <si>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</si>
  <si>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</si>
  <si>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</si>
  <si>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</si>
  <si>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</si>
  <si>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</si>
  <si>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</si>
  <si>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</si>
  <si>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</si>
  <si>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</si>
  <si>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</si>
  <si>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</si>
  <si>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</si>
  <si>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</si>
  <si>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</si>
  <si>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</si>
  <si>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Ganadería y Riego</t>
  </si>
  <si>
    <t>Exportaciones</t>
  </si>
  <si>
    <t>Especie forestal</t>
  </si>
  <si>
    <t>Superficie regional forestal por especie</t>
  </si>
  <si>
    <t>Ajo</t>
  </si>
  <si>
    <t>Otras</t>
  </si>
  <si>
    <t>Principales especies frutícolas por especie</t>
  </si>
  <si>
    <t>Principales especies hortícolas por especie</t>
  </si>
  <si>
    <t>Tamarugo</t>
  </si>
  <si>
    <t>Algarrobo</t>
  </si>
  <si>
    <t>9</t>
  </si>
  <si>
    <t>10</t>
  </si>
  <si>
    <t>de Tarapacá</t>
  </si>
  <si>
    <t>Región de Tarapacá</t>
  </si>
  <si>
    <t>Melón</t>
  </si>
  <si>
    <t>Cebolla temprana</t>
  </si>
  <si>
    <t>Naranjo</t>
  </si>
  <si>
    <t>Mango</t>
  </si>
  <si>
    <t>Limón de pica</t>
  </si>
  <si>
    <t>Limonero</t>
  </si>
  <si>
    <r>
      <rPr>
        <b/>
        <sz val="12"/>
        <rFont val="Calibri"/>
        <family val="2"/>
      </rPr>
      <t xml:space="preserve">Plantaciones forestales: </t>
    </r>
    <r>
      <rPr>
        <sz val="12"/>
        <rFont val="Calibri"/>
        <family val="2"/>
      </rPr>
      <t>el 98,6% de la superficie forestal de la región está ocupada por tamarugo y algarrobo. A su vez, Tarapacá y Antofagasta son las únicas regiones del país donde se da el tamarugo, que es una especie típica de la pampa. La totalidad de las hectáreas con tamarugo en la región se cultivan en las comunas de Pozo Almonte, Huara y Pica, todas pertenecientes a la Provincia de El Tamarugal. Por su parte, el algarrobo se cultiva principalmente en la comuna de Pozo Almonte. Cabe destacar que tanto el tamarugo como el algarrobo de la región tienen una importante incidencia nacional, significando a nivel país casi 99% y 84% de las plantaciones totales de estas especies, respectivamente. Mayor detalle se puede encontrar en la tabla de superficie regional forestal por especie.</t>
    </r>
  </si>
  <si>
    <t>Tipo Forestal</t>
  </si>
  <si>
    <t>Esclerófilo</t>
  </si>
  <si>
    <t>Regional</t>
  </si>
  <si>
    <t>Nacional</t>
  </si>
  <si>
    <t>Bosque Natural por tipo Forestal, (ha)</t>
  </si>
  <si>
    <t>Fuente: Instituto Forestal, Anuario Forestal 2012.</t>
  </si>
  <si>
    <t>Ciervos</t>
  </si>
  <si>
    <t>Iquique</t>
  </si>
  <si>
    <t>Alto Hospicio</t>
  </si>
  <si>
    <t>Pozo Almonte</t>
  </si>
  <si>
    <t>Pica</t>
  </si>
  <si>
    <t>Huara</t>
  </si>
  <si>
    <t>Camiña</t>
  </si>
  <si>
    <t>Colchane</t>
  </si>
  <si>
    <t>Provincia: Iquique</t>
  </si>
  <si>
    <t>PC</t>
  </si>
  <si>
    <t>Sixto García Cáceres</t>
  </si>
  <si>
    <t>DC</t>
  </si>
  <si>
    <t>Tamarugal</t>
  </si>
  <si>
    <t>Tarapacá</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</si>
  <si>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</si>
  <si>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</si>
  <si>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</si>
  <si>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</si>
  <si>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</si>
  <si>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</si>
  <si>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</si>
  <si>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</si>
  <si>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</si>
  <si>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</si>
  <si>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</si>
  <si>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</si>
  <si>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</si>
  <si>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</si>
  <si>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</si>
  <si>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</si>
  <si>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</si>
  <si>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</si>
  <si>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</si>
  <si>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</si>
  <si>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</si>
  <si>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</si>
  <si>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</si>
  <si>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</si>
  <si>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</si>
  <si>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</si>
  <si>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</si>
  <si>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</si>
  <si>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</si>
  <si>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11</t>
  </si>
  <si>
    <t>3-4</t>
  </si>
  <si>
    <t>5</t>
  </si>
  <si>
    <t>Huertos caseros</t>
  </si>
  <si>
    <t>Cereales</t>
  </si>
  <si>
    <t>Llamas</t>
  </si>
  <si>
    <t>Como se observa, la región es relativamente importante en la masa de ganado de conejos en relación al total del país, explicando el 15,2%. Sin embargo, la que tiene mayor incidencia a nivel nacional son las llamas, que explican el 47% del total nacional. Las existencias de ganado de la Región de Tarapacá, según la información que consta en el Censo de 2007, se muestran a continuación:</t>
  </si>
  <si>
    <t>La Región de Tarapacá abarca sólo el 1,2% de la superficie nacional dedicada a rubros silvoagropecuarios (53.177,7 hectáreas), según el información del Censo Agropecuario y Forestal de 2007. Los principales usos corresponden a plantaciones forestales, con 95% de dicho total, seguido por cereales, con 2,6%; hortalizas, con 1,1%, y frutales, con 0,7%. Estos cuatro usos concentran el 99,4% de dichos suelos de la región. El detalle se puede observar en la tabla de superficie regional por grupo de cultivos.</t>
  </si>
  <si>
    <t>Superficie regional por rubro silvoagropecuario</t>
  </si>
  <si>
    <t>Rubro</t>
  </si>
  <si>
    <r>
      <t xml:space="preserve">Frutales: </t>
    </r>
    <r>
      <rPr>
        <sz val="12"/>
        <color indexed="8"/>
        <rFont val="Calibri"/>
        <family val="2"/>
      </rPr>
      <t>en la tabla de superficie regional frutícola se registran las principales especies frutícolas de la región, las que explican cerca de 74% del total de superficie dedicada a este rubro. La representatividad a nivel país del mango y el limón de Pica se debe a las condiciones climáticas de tipo subtropicales que tiene esta región. El 94,7% de la superficie frutícola regional se ubica en la Provincia de El Tamarugal. En esta última, el 87,9% de su superficie frutícola se localiza en la comuna de Pica.</t>
    </r>
  </si>
  <si>
    <r>
      <rPr>
        <b/>
        <sz val="12"/>
        <color indexed="8"/>
        <rFont val="Calibri"/>
        <family val="2"/>
      </rPr>
      <t xml:space="preserve">Hortalizas: </t>
    </r>
    <r>
      <rPr>
        <sz val="12"/>
        <color indexed="8"/>
        <rFont val="Calibri"/>
        <family val="2"/>
      </rPr>
      <t>en la siguiente tabla se observan las principales especies hortícolas que se producen en Tarapacá, las que explican cerca de 72% de la superficie dedicada a este rubro. En relación al país sorprende la importancia relativa del ajo de Tarapacá: 7,4%. Por otro lado, el 97,3% de la superficie hortícola regional se localiza en la Provincia de El Tamarugal. Dentro de ella, las comunas que concentran el 78,5% del área hortícola son Camiña y Huara.</t>
    </r>
  </si>
  <si>
    <r>
      <rPr>
        <b/>
        <sz val="12"/>
        <color indexed="8"/>
        <rFont val="Calibri"/>
        <family val="2"/>
      </rPr>
      <t>Cereales y</t>
    </r>
    <r>
      <rPr>
        <sz val="12"/>
        <color indexed="8"/>
        <rFont val="Calibri"/>
        <family val="2"/>
      </rPr>
      <t xml:space="preserve"> </t>
    </r>
    <r>
      <rPr>
        <b/>
        <sz val="12"/>
        <color indexed="8"/>
        <rFont val="Calibri"/>
        <family val="2"/>
      </rPr>
      <t>otros granos:</t>
    </r>
    <r>
      <rPr>
        <sz val="12"/>
        <color indexed="8"/>
        <rFont val="Calibri"/>
        <family val="2"/>
      </rPr>
      <t xml:space="preserve"> prácticamente la totalidad de las hectáreas dedicadas a cereales y otros granos están cultivadas con quínoa. La región contiene el 94,6% de la superficie nacional de dicho cultivo. La quínoa se cultiva en un 98% en dos comunas de la Provincia de El Tamarugal: Colchane y Pica.</t>
    </r>
  </si>
  <si>
    <t>Si bien en la región de Tarapacá predomina la existencia de explotaciones con un tamaño inferior a 20 ha, que concentra el 85,5% del total de estas, esto equivale únicamente al 0,65% del total de la superficie explotada. Caso contrario ocurre en las explotaciones de más de 100 ha, donde el número de explotaciones representa el 9,9% del total de estas, pero inversamente explica el 98,69% de la superficie explotada. Por su parte, las explotaciones de 20 a 50 ha representan el 3,3% del total de estas y el 0,37% de la superficie. Finalmente, las explotaciones con 50 a 100 ha explican el 1,3% del total de estas y el 0,29% de la superficie.</t>
  </si>
  <si>
    <t>Liliana Yáñez Barrios</t>
  </si>
  <si>
    <t xml:space="preserve">Información de Frutales </t>
  </si>
  <si>
    <t>Tangelo</t>
  </si>
  <si>
    <t>Lima</t>
  </si>
  <si>
    <t>Guayabo</t>
  </si>
  <si>
    <t>Pomelo</t>
  </si>
  <si>
    <t>Vid de mesa</t>
  </si>
  <si>
    <t>Feijoa</t>
  </si>
  <si>
    <t>Membrillo</t>
  </si>
  <si>
    <t>Datilera</t>
  </si>
  <si>
    <t>Níspero</t>
  </si>
  <si>
    <t>Mandarino</t>
  </si>
  <si>
    <t>Papayo</t>
  </si>
  <si>
    <t>Higuera</t>
  </si>
  <si>
    <t>Palto</t>
  </si>
  <si>
    <t>Chirimoyo</t>
  </si>
  <si>
    <t>Kumkuat</t>
  </si>
  <si>
    <t>Babaco</t>
  </si>
  <si>
    <t>Nº de Explotaciones 2016</t>
  </si>
  <si>
    <t>Especies</t>
  </si>
  <si>
    <t>Fuente: elaborado por Odepa a partir de información del catastro frutícola para la Región de Tarapacá 2016; Odepa - Ciren.</t>
  </si>
  <si>
    <t>Superficie regional de frutales (ha)</t>
  </si>
  <si>
    <t>Cultivos: Información Censal-anual</t>
  </si>
  <si>
    <t>6-8</t>
  </si>
  <si>
    <t>12</t>
  </si>
  <si>
    <t>Superficie total con riego por provincia (ha)</t>
  </si>
  <si>
    <t>Superficie con riego por provincia y sistema de riego (ha)</t>
  </si>
  <si>
    <t>Tendido</t>
  </si>
  <si>
    <t>Surco</t>
  </si>
  <si>
    <t>Aspersión tradicional</t>
  </si>
  <si>
    <t>Carrete o pivote</t>
  </si>
  <si>
    <t>Goteo o cinta</t>
  </si>
  <si>
    <t>Mauricio Soria Macchiavello</t>
  </si>
  <si>
    <t>Patricio Ferreira</t>
  </si>
  <si>
    <t>AMP</t>
  </si>
  <si>
    <t>Javier García</t>
  </si>
  <si>
    <t>Iván Infante</t>
  </si>
  <si>
    <t>José Bartolo</t>
  </si>
  <si>
    <t>Richard Godoy</t>
  </si>
  <si>
    <t>Urbano</t>
  </si>
  <si>
    <t>13</t>
  </si>
  <si>
    <t>Provincia: Tamarugal</t>
  </si>
  <si>
    <t>Fuente: elaborado por Odepa a partir de información de la Subsecretaría de Desarrollo Regional y Administrativo (SUBDERE).</t>
  </si>
  <si>
    <t xml:space="preserve">Mujeres/Hombres (%) </t>
  </si>
  <si>
    <t>H</t>
  </si>
  <si>
    <t>Fuente: Elaborado por Odepa con información del INE.</t>
  </si>
  <si>
    <t xml:space="preserve">La Región de Tarapacá (I), cuya capital es Iquique, se ubica en el norte del país, a una distancia superior a 1.800 kilómetros de la capital de Chile. Posee una superficie de 42.225,8 kilómetros cuadrados, equivalentes al 5,6% del territorio nacional. Cifras del Censo 2017, indican que la población alcanza los 330.558 habitantes (167.793 hombres y 162.765 mujeres). Se caracteriza por su clima desértico, donde predomina la ausencia de precipitaciones. En este sentido, presenta un paisaje de extrema aridez, vegetación precaria, lo que la posiciona como una de las regiones más secas del mundo. Si bien cuenta con la presencia de algunos ríos del altiplano (Isluga, Cariquima y Cancosa), que vierten sus aguas hacia Bolivia, su existencia depende de las lluvias de verano y el recurso nieve.
</t>
  </si>
  <si>
    <t>Luz Eliana Ebensperger Orrego</t>
  </si>
  <si>
    <t>Jorge Soria Quiroga</t>
  </si>
  <si>
    <t>Ramón Galleguillos Castillo</t>
  </si>
  <si>
    <t>Hugo Gutiérrez Gálvez</t>
  </si>
  <si>
    <t xml:space="preserve">Renzo Trisotti Martínez </t>
  </si>
  <si>
    <t>Miguel Ángel Quezada</t>
  </si>
  <si>
    <t>Álvaro Arturo Jofré Cáceres</t>
  </si>
  <si>
    <t>Luis Tobar Toledo</t>
  </si>
  <si>
    <t>Fernando Schiffelle Ruff</t>
  </si>
  <si>
    <r>
      <t xml:space="preserve">PRODUCTO INTERNO BRUTO - PIB </t>
    </r>
    <r>
      <rPr>
        <b/>
        <sz val="10"/>
        <color indexed="8"/>
        <rFont val="Calibri"/>
        <family val="2"/>
      </rPr>
      <t xml:space="preserve"> (volumen a precios del año anterior encadenado, referencia 2013 (miles de millones de pesos encadenados)                                                                                          </t>
    </r>
  </si>
  <si>
    <t>Actividad</t>
  </si>
  <si>
    <t>PIB Regional</t>
  </si>
  <si>
    <t xml:space="preserve"> Participación regional</t>
  </si>
  <si>
    <t>PIB País</t>
  </si>
  <si>
    <t>Fuente: Elaborado por Odepa con información del Banco Central de Chile.</t>
  </si>
  <si>
    <t>Directora y Representante Legal</t>
  </si>
  <si>
    <t>María Emilia Undurrga Marimón</t>
  </si>
  <si>
    <t xml:space="preserve">ANTECEDENTES SOCIALES REGIONALES </t>
  </si>
  <si>
    <t>Regiones</t>
  </si>
  <si>
    <t>Arica y Parinacota</t>
  </si>
  <si>
    <t>Antofagasta</t>
  </si>
  <si>
    <t>Atacama</t>
  </si>
  <si>
    <t>Coquimbo</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</si>
  <si>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</si>
  <si>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</si>
  <si>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</si>
  <si>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</si>
  <si>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</si>
  <si>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</si>
  <si>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</si>
  <si>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</si>
  <si>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</si>
  <si>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</si>
  <si>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</si>
  <si>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</si>
  <si>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IND-RN</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</si>
  <si>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</si>
  <si>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</si>
  <si>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</si>
  <si>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</si>
  <si>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</si>
  <si>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*Otras actividades: pesca, industria de productos alimenticios, bebidad y tabacos, industria de la madera y muebles</t>
  </si>
  <si>
    <t>Otras Actividades *</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</si>
  <si>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</si>
  <si>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</si>
  <si>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</si>
  <si>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Participación % agropecuario-silvícola</t>
  </si>
  <si>
    <t>Actualización mayo de 2019</t>
  </si>
  <si>
    <t>Empleo regional trimestre movil Ene - Mar 2019</t>
  </si>
  <si>
    <t>Mes de marzo 2019</t>
  </si>
  <si>
    <t xml:space="preserve">Coquimbo </t>
  </si>
  <si>
    <t>Metropolitana</t>
  </si>
  <si>
    <t>O´Higgins</t>
  </si>
  <si>
    <t>Maule</t>
  </si>
  <si>
    <t>Biobío</t>
  </si>
  <si>
    <t>Total Regiones por actividad</t>
  </si>
  <si>
    <t>ene-abr</t>
  </si>
  <si>
    <t>Fruta fresca</t>
  </si>
  <si>
    <t>Carne de ave</t>
  </si>
  <si>
    <t>Lácteos</t>
  </si>
  <si>
    <t>Carne bovina</t>
  </si>
  <si>
    <t>Maderas elaboradas</t>
  </si>
  <si>
    <t>Vinos y alcoholes</t>
  </si>
  <si>
    <t>18/19</t>
  </si>
  <si>
    <t>Kilo neto</t>
  </si>
  <si>
    <t/>
  </si>
  <si>
    <t>Litro</t>
  </si>
  <si>
    <t>Paté y pastas de gallo o gallina</t>
  </si>
  <si>
    <t>Las demás cerezas dulces frescas (desde 2012)</t>
  </si>
  <si>
    <t>Mozzarella</t>
  </si>
  <si>
    <t>Carne bovina, huachalomo y sobrecostilla, deshuesada fresca o refrigerada (desde 2017)</t>
  </si>
  <si>
    <t>Las demás carnes de gallo o gallina sin trocear, congeladas</t>
  </si>
  <si>
    <t>Los demás trozos y despojos comestibles de gallo o gallina, deshuesados, congelados (desde 2007)</t>
  </si>
  <si>
    <t>Los demás arándanos azules o blueberry, frescos (desde 2012)</t>
  </si>
  <si>
    <t>Puertas de madera</t>
  </si>
  <si>
    <t>Las demás uvas fresca, variedad Red Globe (desde 2012)</t>
  </si>
  <si>
    <t>Las demás ciruelas frescas (desde 2012)</t>
  </si>
  <si>
    <t>Peras variedad  Packham's Triumph, frescas (desde 2012)</t>
  </si>
  <si>
    <t>Vino Sauvignon Blanc con denominación de origen con capacidad inferior o igual a 2 lts (desde 2012)</t>
  </si>
  <si>
    <t>Vino Cabernet Sauvignon con denominación de origen con capacidad inferior o igual a 2 lts (desde 2012)</t>
  </si>
  <si>
    <t>Vino Merlot con denominación de origen con capacidad inferior o igual a 2 lts (desde 2012)</t>
  </si>
  <si>
    <t>Mezclas de vino tinto con denominación de origen con capacidad inferior o igual a 2 lts (desde 2012)</t>
  </si>
  <si>
    <t>Inulina</t>
  </si>
  <si>
    <t>Vino Riesling y Viognier con denominación de origen con capacidad inferior o igual a 2 lts (desde 2012)</t>
  </si>
  <si>
    <t>Vino espumoso</t>
  </si>
  <si>
    <t>Despojos de gallo o gallina, congelados</t>
  </si>
  <si>
    <t>Preparaciones constituidas principalmente por algas, por sus deshidratados y por subproductos de algas, para la alimentación de animales (desde 2007)</t>
  </si>
  <si>
    <t>Ocupados agricultura, ganadería, silvicultura y pesca</t>
  </si>
  <si>
    <t>Total país ocupados</t>
  </si>
  <si>
    <t>Participación de la agricultura (A)/(B)</t>
  </si>
  <si>
    <t>Hombre</t>
  </si>
  <si>
    <t>Mujer</t>
  </si>
  <si>
    <t>Total (A)</t>
  </si>
  <si>
    <t>Total (B)</t>
  </si>
  <si>
    <t>Fuente: INE, Series Trimestrales 2019</t>
  </si>
  <si>
    <t>Año 2017</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</si>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</sst>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
    <numFmt numFmtId="185" formatCode="00000000"/>
    <numFmt numFmtId="186" formatCode="_-* #,##0.0\ _€_-;\-* #,##0.0\ _€_-;_-* &quot;-&quot;??\ _€_-;_-@_-"/>
    <numFmt numFmtId="187" formatCode="_-* #,##0\ _€_-;\-* #,##0\ _€_-;_-* &quot;-&quot;??\ _€_-;_-@_-"/>
    <numFmt numFmtId="188" formatCode="_-* #,##0_-;\-* #,##0_-;_-* &quot;-&quot;??_-;_-@_-"/>
    <numFmt numFmtId="189" formatCode="0.0000000"/>
    <numFmt numFmtId="190" formatCode="0.000000"/>
    <numFmt numFmtId="191" formatCode="0.00000"/>
    <numFmt numFmtId="192" formatCode="0.0000"/>
    <numFmt numFmtId="193" formatCode="0.000"/>
    <numFmt numFmtId="194" formatCode="_-* #,##0.0\ _€_-;\-* #,##0.0\ _€_-;_-* &quot;-&quot;?\ _€_-;_-@_-"/>
  </numFmts>
  <fonts count="111">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6"/>
      <color indexed="8"/>
      <name val="Calibri"/>
      <family val="2"/>
    </font>
    <font>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3"/>
      <color indexed="8"/>
      <name val="Calibri"/>
      <family val="2"/>
    </font>
    <font>
      <sz val="13"/>
      <color indexed="8"/>
      <name val="Calibri"/>
      <family val="2"/>
    </font>
    <font>
      <b/>
      <sz val="10"/>
      <color indexed="8"/>
      <name val="Arial"/>
      <family val="2"/>
    </font>
    <font>
      <sz val="10"/>
      <color indexed="8"/>
      <name val="Arial"/>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sz val="9"/>
      <color theme="1"/>
      <name val="Calibri"/>
      <family val="2"/>
    </font>
    <font>
      <b/>
      <sz val="10"/>
      <color theme="1"/>
      <name val="Calibri"/>
      <family val="2"/>
    </font>
    <font>
      <sz val="10"/>
      <color theme="1"/>
      <name val="Calibri"/>
      <family val="2"/>
    </font>
    <font>
      <sz val="10"/>
      <color theme="8" tint="-0.24997000396251678"/>
      <name val="Calibri"/>
      <family val="2"/>
    </font>
    <font>
      <b/>
      <sz val="16"/>
      <color theme="1"/>
      <name val="Calibri"/>
      <family val="2"/>
    </font>
    <font>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3"/>
      <color theme="1"/>
      <name val="Calibri"/>
      <family val="2"/>
    </font>
    <font>
      <sz val="13"/>
      <color theme="1"/>
      <name val="Calibri"/>
      <family val="2"/>
    </font>
    <font>
      <b/>
      <sz val="10"/>
      <color theme="1"/>
      <name val="Arial"/>
      <family val="2"/>
    </font>
    <font>
      <sz val="10"/>
      <color theme="1"/>
      <name val="Arial"/>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right/>
      <top style="thin"/>
      <bottom/>
    </border>
    <border>
      <left style="thin"/>
      <right/>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352">
    <xf numFmtId="0" fontId="0" fillId="0" borderId="0" xfId="0" applyFont="1" applyAlignment="1">
      <alignment/>
    </xf>
    <xf numFmtId="0" fontId="84" fillId="33" borderId="0" xfId="0" applyFont="1" applyFill="1" applyAlignment="1">
      <alignment vertical="center"/>
    </xf>
    <xf numFmtId="0" fontId="85" fillId="33" borderId="0" xfId="0" applyFont="1" applyFill="1" applyAlignment="1">
      <alignment vertical="center"/>
    </xf>
    <xf numFmtId="0" fontId="84" fillId="33" borderId="10" xfId="0" applyFont="1" applyFill="1" applyBorder="1" applyAlignment="1">
      <alignment horizontal="center" vertical="center"/>
    </xf>
    <xf numFmtId="3" fontId="85" fillId="33" borderId="10" xfId="0" applyNumberFormat="1" applyFont="1" applyFill="1" applyBorder="1" applyAlignment="1">
      <alignment vertical="center"/>
    </xf>
    <xf numFmtId="180" fontId="85" fillId="33" borderId="10" xfId="62" applyNumberFormat="1" applyFont="1" applyFill="1" applyBorder="1" applyAlignment="1">
      <alignment vertical="center"/>
    </xf>
    <xf numFmtId="0" fontId="5" fillId="33" borderId="0" xfId="0" applyFont="1" applyFill="1" applyAlignment="1">
      <alignment horizontal="left" vertical="center"/>
    </xf>
    <xf numFmtId="0" fontId="86" fillId="33" borderId="0" xfId="0" applyFont="1" applyFill="1" applyAlignment="1">
      <alignment vertical="center"/>
    </xf>
    <xf numFmtId="0" fontId="87" fillId="33" borderId="0" xfId="0" applyFont="1" applyFill="1" applyAlignment="1">
      <alignment vertical="center"/>
    </xf>
    <xf numFmtId="0" fontId="88" fillId="33" borderId="0" xfId="0" applyFont="1" applyFill="1" applyAlignment="1">
      <alignment vertical="center"/>
    </xf>
    <xf numFmtId="0" fontId="38" fillId="33" borderId="0" xfId="0" applyFont="1" applyFill="1" applyAlignment="1">
      <alignment vertical="center"/>
    </xf>
    <xf numFmtId="0" fontId="38" fillId="33" borderId="10" xfId="0" applyFont="1" applyFill="1" applyBorder="1" applyAlignment="1">
      <alignment horizontal="center" vertical="center" wrapText="1"/>
    </xf>
    <xf numFmtId="0" fontId="87" fillId="33" borderId="10" xfId="0" applyFont="1" applyFill="1" applyBorder="1" applyAlignment="1">
      <alignment horizontal="center" vertical="center" wrapText="1"/>
    </xf>
    <xf numFmtId="183" fontId="39" fillId="33" borderId="11" xfId="62" applyNumberFormat="1" applyFont="1" applyFill="1" applyBorder="1" applyAlignment="1">
      <alignment horizontal="center" vertical="center"/>
    </xf>
    <xf numFmtId="0" fontId="39" fillId="33" borderId="12" xfId="0" applyFont="1" applyFill="1" applyBorder="1" applyAlignment="1">
      <alignment horizontal="center" vertical="center"/>
    </xf>
    <xf numFmtId="183" fontId="39" fillId="33" borderId="13" xfId="62" applyNumberFormat="1" applyFont="1" applyFill="1" applyBorder="1" applyAlignment="1">
      <alignment horizontal="center" vertical="center"/>
    </xf>
    <xf numFmtId="0" fontId="39" fillId="33" borderId="14" xfId="0" applyFont="1" applyFill="1" applyBorder="1" applyAlignment="1">
      <alignment horizontal="center" vertical="center"/>
    </xf>
    <xf numFmtId="0" fontId="40" fillId="33" borderId="0" xfId="0" applyFont="1" applyFill="1" applyAlignment="1">
      <alignment horizontal="left" vertical="center"/>
    </xf>
    <xf numFmtId="3" fontId="39" fillId="33" borderId="0" xfId="0" applyNumberFormat="1" applyFont="1" applyFill="1" applyAlignment="1">
      <alignment vertical="center"/>
    </xf>
    <xf numFmtId="0" fontId="39" fillId="33" borderId="0" xfId="0" applyFont="1" applyFill="1" applyAlignment="1">
      <alignment vertical="center"/>
    </xf>
    <xf numFmtId="0" fontId="89" fillId="33" borderId="0" xfId="0" applyFont="1" applyFill="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right" vertical="center"/>
    </xf>
    <xf numFmtId="0" fontId="39" fillId="33" borderId="10" xfId="0" applyFont="1" applyFill="1" applyBorder="1" applyAlignment="1">
      <alignment horizontal="right" vertical="center"/>
    </xf>
    <xf numFmtId="0" fontId="38" fillId="33" borderId="10" xfId="0" applyFont="1" applyFill="1" applyBorder="1" applyAlignment="1">
      <alignment vertical="center"/>
    </xf>
    <xf numFmtId="0" fontId="38" fillId="33" borderId="10" xfId="0" applyFont="1" applyFill="1" applyBorder="1" applyAlignment="1">
      <alignment horizontal="center" vertical="center"/>
    </xf>
    <xf numFmtId="3" fontId="38" fillId="33" borderId="10" xfId="0" applyNumberFormat="1" applyFont="1" applyFill="1" applyBorder="1" applyAlignment="1">
      <alignment horizontal="center" vertical="center"/>
    </xf>
    <xf numFmtId="0" fontId="5" fillId="33" borderId="0" xfId="0" applyFont="1" applyFill="1" applyAlignment="1">
      <alignment vertical="center"/>
    </xf>
    <xf numFmtId="0" fontId="84" fillId="33" borderId="10" xfId="0" applyFont="1" applyFill="1" applyBorder="1" applyAlignment="1">
      <alignment horizontal="center" vertical="center" wrapText="1"/>
    </xf>
    <xf numFmtId="0" fontId="83" fillId="33" borderId="0" xfId="0" applyFont="1" applyFill="1" applyAlignment="1">
      <alignment/>
    </xf>
    <xf numFmtId="180" fontId="85" fillId="33" borderId="10" xfId="0" applyNumberFormat="1" applyFont="1" applyFill="1" applyBorder="1" applyAlignment="1">
      <alignment vertical="center"/>
    </xf>
    <xf numFmtId="180" fontId="85" fillId="33" borderId="10" xfId="0" applyNumberFormat="1" applyFont="1" applyFill="1" applyBorder="1" applyAlignment="1">
      <alignment horizontal="right" vertical="center"/>
    </xf>
    <xf numFmtId="180" fontId="84" fillId="33" borderId="10" xfId="0" applyNumberFormat="1" applyFont="1" applyFill="1" applyBorder="1" applyAlignment="1">
      <alignment horizontal="center" vertical="center"/>
    </xf>
    <xf numFmtId="181" fontId="84" fillId="33" borderId="10" xfId="0" applyNumberFormat="1" applyFont="1" applyFill="1" applyBorder="1" applyAlignment="1">
      <alignment horizontal="center" vertical="center"/>
    </xf>
    <xf numFmtId="0" fontId="84" fillId="33" borderId="0" xfId="0" applyFont="1" applyFill="1" applyBorder="1" applyAlignment="1">
      <alignment horizontal="left" vertical="center" wrapText="1"/>
    </xf>
    <xf numFmtId="0" fontId="85" fillId="33" borderId="0" xfId="0" applyFont="1" applyFill="1" applyAlignment="1">
      <alignment vertical="center" wrapText="1"/>
    </xf>
    <xf numFmtId="0" fontId="84" fillId="33" borderId="0" xfId="0" applyFont="1" applyFill="1" applyAlignment="1">
      <alignment vertical="center" wrapText="1"/>
    </xf>
    <xf numFmtId="0" fontId="85" fillId="33" borderId="0" xfId="0" applyFont="1" applyFill="1" applyAlignment="1">
      <alignment horizontal="justify" vertical="center"/>
    </xf>
    <xf numFmtId="0" fontId="6" fillId="33" borderId="0" xfId="0" applyFont="1" applyFill="1" applyAlignment="1">
      <alignment vertical="center" wrapText="1"/>
    </xf>
    <xf numFmtId="0" fontId="84" fillId="33" borderId="0" xfId="0" applyFont="1" applyFill="1" applyBorder="1" applyAlignment="1">
      <alignment vertical="center" wrapText="1"/>
    </xf>
    <xf numFmtId="0" fontId="84" fillId="33" borderId="0" xfId="0" applyFont="1" applyFill="1" applyAlignment="1">
      <alignment horizontal="center" vertical="center" wrapText="1"/>
    </xf>
    <xf numFmtId="0" fontId="84" fillId="33" borderId="0" xfId="0" applyFont="1" applyFill="1" applyAlignment="1">
      <alignment horizontal="left" vertical="center" wrapText="1"/>
    </xf>
    <xf numFmtId="0" fontId="90" fillId="33" borderId="0" xfId="0" applyFont="1" applyFill="1" applyAlignment="1">
      <alignment vertical="center"/>
    </xf>
    <xf numFmtId="0" fontId="91" fillId="33" borderId="0" xfId="0" applyFont="1" applyFill="1" applyAlignment="1">
      <alignment vertical="center" wrapText="1"/>
    </xf>
    <xf numFmtId="0" fontId="91" fillId="33" borderId="0" xfId="0" applyFont="1" applyFill="1" applyAlignment="1">
      <alignment wrapText="1"/>
    </xf>
    <xf numFmtId="0" fontId="90" fillId="33" borderId="0" xfId="0" applyFont="1" applyFill="1" applyAlignment="1">
      <alignment wrapText="1"/>
    </xf>
    <xf numFmtId="0" fontId="90" fillId="33" borderId="0" xfId="0" applyFont="1" applyFill="1" applyAlignment="1">
      <alignment vertical="center" wrapText="1"/>
    </xf>
    <xf numFmtId="0" fontId="92" fillId="33" borderId="0" xfId="0" applyFont="1" applyFill="1" applyAlignment="1">
      <alignment/>
    </xf>
    <xf numFmtId="0" fontId="93" fillId="33" borderId="0" xfId="0" applyFont="1" applyFill="1" applyAlignment="1">
      <alignment/>
    </xf>
    <xf numFmtId="0" fontId="0" fillId="33" borderId="0" xfId="0" applyFill="1" applyAlignment="1">
      <alignment/>
    </xf>
    <xf numFmtId="0" fontId="94" fillId="33" borderId="0" xfId="0" applyFont="1" applyFill="1" applyAlignment="1">
      <alignment horizontal="center"/>
    </xf>
    <xf numFmtId="17" fontId="94" fillId="33" borderId="0" xfId="0" applyNumberFormat="1" applyFont="1" applyFill="1" applyAlignment="1" quotePrefix="1">
      <alignment horizontal="center"/>
    </xf>
    <xf numFmtId="0" fontId="95" fillId="33" borderId="0" xfId="0" applyFont="1" applyFill="1" applyAlignment="1">
      <alignment horizontal="left" indent="15"/>
    </xf>
    <xf numFmtId="0" fontId="96" fillId="33" borderId="0" xfId="0" applyFont="1" applyFill="1" applyAlignment="1">
      <alignment horizontal="center"/>
    </xf>
    <xf numFmtId="0" fontId="97" fillId="33" borderId="0" xfId="0" applyFont="1" applyFill="1" applyAlignment="1">
      <alignment/>
    </xf>
    <xf numFmtId="0" fontId="92"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98"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94" fillId="33" borderId="0" xfId="0" applyFont="1" applyFill="1" applyBorder="1" applyAlignment="1">
      <alignment horizontal="center"/>
    </xf>
    <xf numFmtId="0" fontId="93" fillId="33" borderId="0" xfId="0" applyFont="1" applyFill="1" applyBorder="1" applyAlignment="1">
      <alignment vertical="top" wrapText="1"/>
    </xf>
    <xf numFmtId="0" fontId="10" fillId="33" borderId="0" xfId="0" applyFont="1" applyFill="1" applyBorder="1" applyAlignment="1">
      <alignment vertical="center"/>
    </xf>
    <xf numFmtId="0" fontId="93" fillId="33" borderId="0" xfId="0" applyFont="1" applyFill="1" applyBorder="1" applyAlignment="1">
      <alignment horizontal="center" vertical="top" wrapText="1"/>
    </xf>
    <xf numFmtId="0" fontId="99" fillId="33" borderId="0" xfId="0" applyFont="1" applyFill="1" applyBorder="1" applyAlignment="1">
      <alignment/>
    </xf>
    <xf numFmtId="0" fontId="100"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1"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2" fillId="33" borderId="0" xfId="0" applyFont="1" applyFill="1" applyBorder="1" applyAlignment="1">
      <alignment/>
    </xf>
    <xf numFmtId="0" fontId="93" fillId="33" borderId="0" xfId="0" applyFont="1" applyFill="1" applyBorder="1" applyAlignment="1">
      <alignment/>
    </xf>
    <xf numFmtId="0" fontId="100" fillId="33" borderId="0" xfId="0" applyFont="1" applyFill="1" applyBorder="1" applyAlignment="1">
      <alignment vertical="center"/>
    </xf>
    <xf numFmtId="49" fontId="74" fillId="33" borderId="18" xfId="46" applyNumberFormat="1" applyFill="1" applyBorder="1" applyAlignment="1" applyProtection="1">
      <alignment horizontal="center" vertical="center"/>
      <protection/>
    </xf>
    <xf numFmtId="49" fontId="74" fillId="33" borderId="20" xfId="46" applyNumberFormat="1" applyFill="1" applyBorder="1" applyAlignment="1" applyProtection="1">
      <alignment horizontal="center" vertical="center"/>
      <protection/>
    </xf>
    <xf numFmtId="49" fontId="74" fillId="33" borderId="10" xfId="46" applyNumberFormat="1" applyFill="1" applyBorder="1" applyAlignment="1" applyProtection="1">
      <alignment horizontal="center" vertical="center"/>
      <protection/>
    </xf>
    <xf numFmtId="49" fontId="85" fillId="33" borderId="0" xfId="0" applyNumberFormat="1" applyFont="1" applyFill="1" applyAlignment="1">
      <alignment vertical="center"/>
    </xf>
    <xf numFmtId="49" fontId="88" fillId="33" borderId="0" xfId="0" applyNumberFormat="1" applyFont="1" applyFill="1" applyAlignment="1">
      <alignment vertical="center"/>
    </xf>
    <xf numFmtId="0" fontId="84" fillId="33" borderId="0" xfId="0" applyFont="1" applyFill="1" applyBorder="1" applyAlignment="1">
      <alignment horizontal="left" vertical="center" wrapText="1"/>
    </xf>
    <xf numFmtId="0" fontId="84" fillId="33" borderId="0" xfId="0" applyFont="1" applyFill="1" applyBorder="1" applyAlignment="1">
      <alignment horizontal="left" vertical="center" wrapText="1"/>
    </xf>
    <xf numFmtId="181" fontId="85" fillId="33" borderId="0" xfId="0" applyNumberFormat="1" applyFont="1" applyFill="1" applyBorder="1" applyAlignment="1">
      <alignment vertical="center"/>
    </xf>
    <xf numFmtId="0" fontId="88" fillId="33" borderId="0" xfId="0" applyFont="1" applyFill="1" applyAlignment="1">
      <alignment horizontal="center" vertical="center" wrapText="1"/>
    </xf>
    <xf numFmtId="0" fontId="38" fillId="33" borderId="0" xfId="0" applyFont="1" applyFill="1" applyAlignment="1">
      <alignment vertical="center" wrapText="1"/>
    </xf>
    <xf numFmtId="0" fontId="84" fillId="33" borderId="0" xfId="0" applyFont="1" applyFill="1" applyAlignment="1">
      <alignment/>
    </xf>
    <xf numFmtId="0" fontId="54" fillId="33" borderId="0" xfId="59" applyFont="1" applyFill="1">
      <alignment/>
      <protection/>
    </xf>
    <xf numFmtId="0" fontId="55" fillId="33" borderId="0" xfId="59" applyFont="1" applyFill="1">
      <alignment/>
      <protection/>
    </xf>
    <xf numFmtId="3" fontId="55" fillId="33" borderId="0" xfId="59" applyNumberFormat="1" applyFont="1" applyFill="1">
      <alignment/>
      <protection/>
    </xf>
    <xf numFmtId="0" fontId="54" fillId="33" borderId="0" xfId="59" applyFont="1" applyFill="1" applyBorder="1" applyAlignment="1">
      <alignment vertical="center" wrapText="1"/>
      <protection/>
    </xf>
    <xf numFmtId="0" fontId="54" fillId="33" borderId="0" xfId="59" applyFont="1" applyFill="1" applyBorder="1" applyAlignment="1">
      <alignment vertical="center"/>
      <protection/>
    </xf>
    <xf numFmtId="0" fontId="54" fillId="33" borderId="10" xfId="59" applyFont="1" applyFill="1" applyBorder="1" applyAlignment="1">
      <alignment horizontal="center" vertical="center"/>
      <protection/>
    </xf>
    <xf numFmtId="0" fontId="54" fillId="33" borderId="13" xfId="59" applyFont="1" applyFill="1" applyBorder="1" applyAlignment="1">
      <alignment horizontal="center" vertical="center"/>
      <protection/>
    </xf>
    <xf numFmtId="0" fontId="54" fillId="33" borderId="14" xfId="59" applyFont="1" applyFill="1" applyBorder="1" applyAlignment="1">
      <alignment horizontal="center" vertical="center"/>
      <protection/>
    </xf>
    <xf numFmtId="0" fontId="54" fillId="33" borderId="21" xfId="59" applyFont="1" applyFill="1" applyBorder="1" applyAlignment="1">
      <alignment horizontal="center" vertical="center"/>
      <protection/>
    </xf>
    <xf numFmtId="0" fontId="55" fillId="33" borderId="10" xfId="59" applyFont="1" applyFill="1" applyBorder="1" applyAlignment="1">
      <alignment vertical="center"/>
      <protection/>
    </xf>
    <xf numFmtId="3" fontId="55" fillId="33" borderId="10" xfId="59" applyNumberFormat="1" applyFont="1" applyFill="1" applyBorder="1" applyAlignment="1">
      <alignment horizontal="right" vertical="center"/>
      <protection/>
    </xf>
    <xf numFmtId="180" fontId="55" fillId="33" borderId="10" xfId="63" applyNumberFormat="1" applyFont="1" applyFill="1" applyBorder="1" applyAlignment="1">
      <alignment horizontal="right" vertical="center"/>
    </xf>
    <xf numFmtId="180" fontId="55" fillId="33" borderId="10" xfId="63" applyNumberFormat="1" applyFont="1" applyFill="1" applyBorder="1" applyAlignment="1">
      <alignment horizontal="center" vertical="center"/>
    </xf>
    <xf numFmtId="3" fontId="54" fillId="33" borderId="10" xfId="59" applyNumberFormat="1" applyFont="1" applyFill="1" applyBorder="1" applyAlignment="1">
      <alignment horizontal="center" vertical="center"/>
      <protection/>
    </xf>
    <xf numFmtId="180" fontId="54" fillId="33" borderId="10" xfId="63" applyNumberFormat="1" applyFont="1" applyFill="1" applyBorder="1" applyAlignment="1">
      <alignment horizontal="center" vertical="center"/>
    </xf>
    <xf numFmtId="0" fontId="56" fillId="33" borderId="0" xfId="59" applyFont="1" applyFill="1" applyBorder="1" applyAlignment="1">
      <alignment horizontal="left" vertical="center"/>
      <protection/>
    </xf>
    <xf numFmtId="0" fontId="54" fillId="33" borderId="0" xfId="59" applyFont="1" applyFill="1" applyBorder="1" applyAlignment="1">
      <alignment horizontal="center" vertical="center"/>
      <protection/>
    </xf>
    <xf numFmtId="3" fontId="54" fillId="33" borderId="0" xfId="59" applyNumberFormat="1" applyFont="1" applyFill="1" applyBorder="1" applyAlignment="1">
      <alignment horizontal="center" vertical="center"/>
      <protection/>
    </xf>
    <xf numFmtId="180" fontId="54" fillId="33" borderId="0" xfId="63" applyNumberFormat="1" applyFont="1" applyFill="1" applyBorder="1" applyAlignment="1">
      <alignment horizontal="center" vertical="center"/>
    </xf>
    <xf numFmtId="0" fontId="54" fillId="33" borderId="0" xfId="59" applyFont="1" applyFill="1" applyBorder="1" applyAlignment="1">
      <alignment horizontal="left" vertical="center"/>
      <protection/>
    </xf>
    <xf numFmtId="0" fontId="54" fillId="33" borderId="22" xfId="59" applyFont="1" applyFill="1" applyBorder="1" applyAlignment="1">
      <alignment vertical="center" wrapText="1"/>
      <protection/>
    </xf>
    <xf numFmtId="0" fontId="54" fillId="33" borderId="23" xfId="59" applyFont="1" applyFill="1" applyBorder="1" applyAlignment="1">
      <alignment horizontal="center" vertical="center"/>
      <protection/>
    </xf>
    <xf numFmtId="16" fontId="54" fillId="33" borderId="0" xfId="59" applyNumberFormat="1" applyFont="1" applyFill="1" applyBorder="1" applyAlignment="1" quotePrefix="1">
      <alignment horizontal="center" vertical="center"/>
      <protection/>
    </xf>
    <xf numFmtId="16" fontId="54" fillId="33" borderId="21" xfId="59" applyNumberFormat="1" applyFont="1" applyFill="1" applyBorder="1" applyAlignment="1" quotePrefix="1">
      <alignment horizontal="center" vertical="center"/>
      <protection/>
    </xf>
    <xf numFmtId="0" fontId="54" fillId="33" borderId="22" xfId="59" applyFont="1" applyFill="1" applyBorder="1" applyAlignment="1">
      <alignment horizontal="center" vertical="center"/>
      <protection/>
    </xf>
    <xf numFmtId="1" fontId="54" fillId="33" borderId="21" xfId="59" applyNumberFormat="1" applyFont="1" applyFill="1" applyBorder="1" applyAlignment="1">
      <alignment horizontal="center" vertical="center"/>
      <protection/>
    </xf>
    <xf numFmtId="0" fontId="31" fillId="33" borderId="0" xfId="59" applyFont="1" applyFill="1">
      <alignment/>
      <protection/>
    </xf>
    <xf numFmtId="3" fontId="55" fillId="33" borderId="10" xfId="59" applyNumberFormat="1" applyFont="1" applyFill="1" applyBorder="1" applyAlignment="1">
      <alignment vertical="center"/>
      <protection/>
    </xf>
    <xf numFmtId="9" fontId="55" fillId="33" borderId="10" xfId="63" applyFont="1" applyFill="1" applyBorder="1" applyAlignment="1">
      <alignment horizontal="right" vertical="center"/>
    </xf>
    <xf numFmtId="9" fontId="55" fillId="33" borderId="10" xfId="62" applyFont="1" applyFill="1" applyBorder="1" applyAlignment="1">
      <alignment vertical="center"/>
    </xf>
    <xf numFmtId="0" fontId="55" fillId="33" borderId="18" xfId="59" applyFont="1" applyFill="1" applyBorder="1" applyAlignment="1" quotePrefix="1">
      <alignment horizontal="right" vertical="center"/>
      <protection/>
    </xf>
    <xf numFmtId="0" fontId="55" fillId="33" borderId="10" xfId="59" applyFont="1" applyFill="1" applyBorder="1" applyAlignment="1">
      <alignment horizontal="right" vertical="center"/>
      <protection/>
    </xf>
    <xf numFmtId="0" fontId="55" fillId="33" borderId="17" xfId="59" applyFont="1" applyFill="1" applyBorder="1" applyAlignment="1">
      <alignment horizontal="center" vertical="center"/>
      <protection/>
    </xf>
    <xf numFmtId="3" fontId="55" fillId="33" borderId="17" xfId="59" applyNumberFormat="1" applyFont="1" applyFill="1" applyBorder="1" applyAlignment="1">
      <alignment horizontal="center" vertical="center"/>
      <protection/>
    </xf>
    <xf numFmtId="9" fontId="54" fillId="33" borderId="17" xfId="62" applyFont="1" applyFill="1" applyBorder="1" applyAlignment="1">
      <alignment horizontal="center" vertical="center"/>
    </xf>
    <xf numFmtId="9" fontId="54" fillId="33" borderId="17" xfId="63" applyFont="1" applyFill="1" applyBorder="1" applyAlignment="1">
      <alignment horizontal="center" vertical="center"/>
    </xf>
    <xf numFmtId="9" fontId="55" fillId="33" borderId="18" xfId="63" applyFont="1" applyFill="1" applyBorder="1" applyAlignment="1">
      <alignment horizontal="center" vertical="center"/>
    </xf>
    <xf numFmtId="0" fontId="56" fillId="33" borderId="0" xfId="59" applyFont="1" applyFill="1">
      <alignment/>
      <protection/>
    </xf>
    <xf numFmtId="0" fontId="85" fillId="33" borderId="0" xfId="0" applyFont="1" applyFill="1" applyAlignment="1">
      <alignment horizontal="justify" vertical="center" wrapText="1"/>
    </xf>
    <xf numFmtId="9" fontId="55" fillId="33" borderId="10" xfId="63" applyFont="1" applyFill="1" applyBorder="1" applyAlignment="1" quotePrefix="1">
      <alignment horizontal="right" vertical="center"/>
    </xf>
    <xf numFmtId="3" fontId="85" fillId="33" borderId="23" xfId="0" applyNumberFormat="1" applyFont="1" applyFill="1" applyBorder="1" applyAlignment="1">
      <alignment horizontal="right" vertical="center"/>
    </xf>
    <xf numFmtId="180" fontId="85" fillId="33" borderId="23" xfId="62" applyNumberFormat="1" applyFont="1" applyFill="1" applyBorder="1" applyAlignment="1">
      <alignment horizontal="right" vertical="center"/>
    </xf>
    <xf numFmtId="3" fontId="85" fillId="33" borderId="24" xfId="0" applyNumberFormat="1" applyFont="1" applyFill="1" applyBorder="1" applyAlignment="1">
      <alignment horizontal="right" vertical="center"/>
    </xf>
    <xf numFmtId="180" fontId="85" fillId="33" borderId="24" xfId="62" applyNumberFormat="1" applyFont="1" applyFill="1" applyBorder="1" applyAlignment="1">
      <alignment horizontal="right" vertical="center"/>
    </xf>
    <xf numFmtId="3" fontId="84" fillId="33" borderId="24" xfId="0" applyNumberFormat="1" applyFont="1" applyFill="1" applyBorder="1" applyAlignment="1">
      <alignment horizontal="right" vertical="center"/>
    </xf>
    <xf numFmtId="180" fontId="84" fillId="33" borderId="24" xfId="62" applyNumberFormat="1" applyFont="1" applyFill="1" applyBorder="1" applyAlignment="1">
      <alignment horizontal="right" vertical="center"/>
    </xf>
    <xf numFmtId="3" fontId="85" fillId="33" borderId="21" xfId="0" applyNumberFormat="1" applyFont="1" applyFill="1" applyBorder="1" applyAlignment="1">
      <alignment horizontal="right" vertical="center"/>
    </xf>
    <xf numFmtId="180" fontId="85" fillId="33" borderId="21" xfId="62" applyNumberFormat="1" applyFont="1" applyFill="1" applyBorder="1" applyAlignment="1">
      <alignment horizontal="right" vertical="center"/>
    </xf>
    <xf numFmtId="3" fontId="54" fillId="33" borderId="17" xfId="59" applyNumberFormat="1" applyFont="1" applyFill="1" applyBorder="1" applyAlignment="1">
      <alignment horizontal="center" vertical="center"/>
      <protection/>
    </xf>
    <xf numFmtId="185" fontId="55" fillId="33" borderId="18" xfId="59" applyNumberFormat="1" applyFont="1" applyFill="1" applyBorder="1" applyAlignment="1" quotePrefix="1">
      <alignment vertical="center"/>
      <protection/>
    </xf>
    <xf numFmtId="9" fontId="55" fillId="33" borderId="10" xfId="63" applyFont="1" applyFill="1" applyBorder="1" applyAlignment="1">
      <alignment vertical="center"/>
    </xf>
    <xf numFmtId="9" fontId="55" fillId="33" borderId="10" xfId="63" applyFont="1" applyFill="1" applyBorder="1" applyAlignment="1" quotePrefix="1">
      <alignment vertical="center"/>
    </xf>
    <xf numFmtId="0" fontId="102" fillId="33" borderId="0" xfId="0" applyFont="1" applyFill="1" applyBorder="1" applyAlignment="1">
      <alignment vertical="center"/>
    </xf>
    <xf numFmtId="0" fontId="103" fillId="33" borderId="0" xfId="0" applyFont="1" applyFill="1" applyBorder="1" applyAlignment="1">
      <alignment vertical="center"/>
    </xf>
    <xf numFmtId="0" fontId="104" fillId="33" borderId="0" xfId="0" applyFont="1" applyFill="1" applyBorder="1" applyAlignment="1">
      <alignment vertical="center"/>
    </xf>
    <xf numFmtId="0" fontId="85" fillId="33" borderId="10" xfId="0" applyFont="1" applyFill="1" applyBorder="1" applyAlignment="1">
      <alignment horizontal="left" vertical="center" wrapText="1"/>
    </xf>
    <xf numFmtId="0" fontId="84" fillId="33" borderId="10" xfId="0" applyFont="1" applyFill="1" applyBorder="1" applyAlignment="1">
      <alignment horizontal="center" vertical="center"/>
    </xf>
    <xf numFmtId="0" fontId="85" fillId="33" borderId="10" xfId="0" applyFont="1" applyFill="1" applyBorder="1" applyAlignment="1">
      <alignment vertical="center"/>
    </xf>
    <xf numFmtId="0" fontId="85" fillId="33" borderId="10" xfId="0" applyFont="1" applyFill="1" applyBorder="1" applyAlignment="1">
      <alignment horizontal="left" vertical="center"/>
    </xf>
    <xf numFmtId="181" fontId="85" fillId="33" borderId="10" xfId="0" applyNumberFormat="1" applyFont="1" applyFill="1" applyBorder="1" applyAlignment="1">
      <alignment vertical="center"/>
    </xf>
    <xf numFmtId="0" fontId="84" fillId="33" borderId="10" xfId="0" applyFont="1" applyFill="1" applyBorder="1" applyAlignment="1">
      <alignment vertical="center"/>
    </xf>
    <xf numFmtId="181" fontId="84" fillId="33" borderId="10" xfId="0" applyNumberFormat="1" applyFont="1" applyFill="1" applyBorder="1" applyAlignment="1">
      <alignment vertical="center"/>
    </xf>
    <xf numFmtId="181" fontId="85" fillId="33" borderId="10" xfId="0" applyNumberFormat="1" applyFont="1" applyFill="1" applyBorder="1" applyAlignment="1">
      <alignment horizontal="right" vertical="center"/>
    </xf>
    <xf numFmtId="181" fontId="84"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3" fontId="88" fillId="33" borderId="0" xfId="0" applyNumberFormat="1" applyFont="1" applyFill="1" applyAlignment="1">
      <alignment vertical="center"/>
    </xf>
    <xf numFmtId="188" fontId="88" fillId="33" borderId="0" xfId="0" applyNumberFormat="1" applyFont="1" applyFill="1" applyAlignment="1">
      <alignment vertical="center"/>
    </xf>
    <xf numFmtId="180" fontId="88" fillId="33" borderId="0" xfId="0" applyNumberFormat="1" applyFont="1" applyFill="1" applyAlignment="1">
      <alignment vertical="center"/>
    </xf>
    <xf numFmtId="183" fontId="88" fillId="33" borderId="0" xfId="0" applyNumberFormat="1" applyFont="1" applyFill="1" applyAlignment="1">
      <alignment vertical="center"/>
    </xf>
    <xf numFmtId="0" fontId="83" fillId="0" borderId="0" xfId="0" applyFont="1" applyFill="1" applyAlignment="1">
      <alignment/>
    </xf>
    <xf numFmtId="0" fontId="83" fillId="0" borderId="10" xfId="0" applyFont="1" applyFill="1" applyBorder="1" applyAlignment="1">
      <alignment/>
    </xf>
    <xf numFmtId="0" fontId="87" fillId="33" borderId="0" xfId="0" applyFont="1" applyFill="1" applyAlignment="1">
      <alignment horizontal="center" vertical="center"/>
    </xf>
    <xf numFmtId="0" fontId="38" fillId="0" borderId="10" xfId="0" applyFont="1" applyBorder="1" applyAlignment="1">
      <alignment horizontal="center" vertical="center" wrapText="1"/>
    </xf>
    <xf numFmtId="0" fontId="87" fillId="33" borderId="10" xfId="0"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right"/>
    </xf>
    <xf numFmtId="180" fontId="0" fillId="0" borderId="10" xfId="62" applyNumberFormat="1" applyFont="1" applyBorder="1" applyAlignment="1">
      <alignment/>
    </xf>
    <xf numFmtId="186" fontId="0" fillId="0" borderId="10" xfId="49" applyNumberFormat="1" applyFont="1" applyBorder="1" applyAlignment="1">
      <alignment/>
    </xf>
    <xf numFmtId="0" fontId="87" fillId="33" borderId="0" xfId="0" applyFont="1" applyFill="1" applyAlignment="1">
      <alignment horizontal="left" vertical="center"/>
    </xf>
    <xf numFmtId="181" fontId="88" fillId="33" borderId="0" xfId="0" applyNumberFormat="1" applyFont="1" applyFill="1" applyAlignment="1">
      <alignment horizontal="justify" vertical="center" wrapText="1"/>
    </xf>
    <xf numFmtId="0" fontId="88" fillId="33" borderId="0" xfId="0" applyFont="1" applyFill="1" applyAlignment="1">
      <alignment horizontal="justify" vertical="center" wrapText="1"/>
    </xf>
    <xf numFmtId="0" fontId="87" fillId="33" borderId="25" xfId="0" applyFont="1" applyFill="1" applyBorder="1" applyAlignment="1">
      <alignment vertical="center"/>
    </xf>
    <xf numFmtId="171" fontId="0" fillId="0" borderId="10" xfId="49" applyNumberFormat="1" applyFont="1" applyBorder="1" applyAlignment="1">
      <alignment horizontal="right"/>
    </xf>
    <xf numFmtId="0" fontId="83" fillId="0" borderId="10" xfId="0" applyFont="1" applyBorder="1" applyAlignment="1">
      <alignment/>
    </xf>
    <xf numFmtId="187" fontId="83" fillId="0" borderId="10" xfId="49" applyNumberFormat="1" applyFont="1" applyBorder="1" applyAlignment="1">
      <alignment/>
    </xf>
    <xf numFmtId="180" fontId="83" fillId="0" borderId="10" xfId="62" applyNumberFormat="1" applyFont="1" applyBorder="1" applyAlignment="1">
      <alignment/>
    </xf>
    <xf numFmtId="0" fontId="85" fillId="33" borderId="0" xfId="0" applyFont="1" applyFill="1" applyBorder="1" applyAlignment="1">
      <alignment vertical="center"/>
    </xf>
    <xf numFmtId="0" fontId="91" fillId="33" borderId="0" xfId="0" applyFont="1" applyFill="1" applyAlignment="1">
      <alignment vertical="center"/>
    </xf>
    <xf numFmtId="0" fontId="105" fillId="33" borderId="0" xfId="0" applyFont="1" applyFill="1" applyAlignment="1">
      <alignment horizontal="left" vertical="center"/>
    </xf>
    <xf numFmtId="0" fontId="106" fillId="33" borderId="0" xfId="0" applyFont="1" applyFill="1" applyAlignment="1">
      <alignment vertical="center"/>
    </xf>
    <xf numFmtId="0" fontId="105" fillId="0" borderId="10" xfId="0" applyFont="1" applyFill="1" applyBorder="1" applyAlignment="1">
      <alignment vertical="center"/>
    </xf>
    <xf numFmtId="0" fontId="105" fillId="0" borderId="10" xfId="0" applyFont="1" applyBorder="1" applyAlignment="1">
      <alignment horizontal="center" vertical="center"/>
    </xf>
    <xf numFmtId="0" fontId="105" fillId="33" borderId="10" xfId="0" applyFont="1" applyFill="1" applyBorder="1" applyAlignment="1">
      <alignment horizontal="center" vertical="center" wrapText="1"/>
    </xf>
    <xf numFmtId="0" fontId="105" fillId="33" borderId="10" xfId="0" applyFont="1" applyFill="1" applyBorder="1" applyAlignment="1">
      <alignment horizontal="center" vertical="center"/>
    </xf>
    <xf numFmtId="0" fontId="105" fillId="0" borderId="10" xfId="0" applyFont="1" applyBorder="1" applyAlignment="1">
      <alignment/>
    </xf>
    <xf numFmtId="180" fontId="105" fillId="33" borderId="10" xfId="62" applyNumberFormat="1" applyFont="1" applyFill="1" applyBorder="1" applyAlignment="1">
      <alignment vertical="center"/>
    </xf>
    <xf numFmtId="180" fontId="106" fillId="33" borderId="10" xfId="62" applyNumberFormat="1" applyFont="1" applyFill="1" applyBorder="1" applyAlignment="1">
      <alignment vertical="center"/>
    </xf>
    <xf numFmtId="0" fontId="107" fillId="0" borderId="26" xfId="0" applyFont="1" applyBorder="1" applyAlignment="1">
      <alignment/>
    </xf>
    <xf numFmtId="0" fontId="108" fillId="0" borderId="0" xfId="0" applyFont="1" applyBorder="1" applyAlignment="1">
      <alignment/>
    </xf>
    <xf numFmtId="180" fontId="108" fillId="0" borderId="0" xfId="62" applyNumberFormat="1" applyFont="1" applyBorder="1" applyAlignment="1">
      <alignment/>
    </xf>
    <xf numFmtId="187" fontId="105" fillId="0" borderId="10" xfId="49" applyNumberFormat="1" applyFont="1" applyBorder="1" applyAlignment="1">
      <alignment/>
    </xf>
    <xf numFmtId="187" fontId="106" fillId="0" borderId="10" xfId="49" applyNumberFormat="1" applyFont="1" applyBorder="1" applyAlignment="1">
      <alignment/>
    </xf>
    <xf numFmtId="187" fontId="0" fillId="0" borderId="10" xfId="49" applyNumberFormat="1" applyFont="1" applyBorder="1" applyAlignment="1">
      <alignment/>
    </xf>
    <xf numFmtId="186" fontId="83" fillId="0" borderId="10" xfId="49" applyNumberFormat="1" applyFont="1" applyBorder="1" applyAlignment="1">
      <alignment horizontal="right"/>
    </xf>
    <xf numFmtId="0" fontId="38" fillId="33" borderId="10" xfId="0" applyFont="1" applyFill="1" applyBorder="1" applyAlignment="1">
      <alignment horizontal="center" vertical="center" wrapText="1"/>
    </xf>
    <xf numFmtId="0" fontId="91" fillId="33" borderId="0" xfId="0" applyFont="1" applyFill="1" applyAlignment="1">
      <alignment horizontal="center" wrapText="1"/>
    </xf>
    <xf numFmtId="0" fontId="94" fillId="33" borderId="0" xfId="0" applyFont="1" applyFill="1" applyAlignment="1">
      <alignment vertical="center"/>
    </xf>
    <xf numFmtId="0" fontId="91" fillId="33" borderId="0" xfId="0" applyFont="1" applyFill="1" applyAlignment="1">
      <alignment horizontal="center" vertical="center" wrapText="1"/>
    </xf>
    <xf numFmtId="41" fontId="83" fillId="0" borderId="23" xfId="0" applyNumberFormat="1" applyFont="1" applyBorder="1" applyAlignment="1">
      <alignment horizontal="center"/>
    </xf>
    <xf numFmtId="41" fontId="83" fillId="0" borderId="21" xfId="0" applyNumberFormat="1" applyFont="1" applyBorder="1" applyAlignment="1">
      <alignment horizontal="center"/>
    </xf>
    <xf numFmtId="41" fontId="83" fillId="0" borderId="18" xfId="0" applyNumberFormat="1" applyFont="1" applyBorder="1" applyAlignment="1">
      <alignment horizontal="center"/>
    </xf>
    <xf numFmtId="41" fontId="83"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1" fillId="0" borderId="0" xfId="0" applyFont="1" applyFill="1" applyAlignment="1">
      <alignment wrapText="1"/>
    </xf>
    <xf numFmtId="0" fontId="0" fillId="0" borderId="0" xfId="0" applyAlignment="1">
      <alignment vertical="center"/>
    </xf>
    <xf numFmtId="0" fontId="0" fillId="0" borderId="0" xfId="0" applyAlignment="1">
      <alignment horizontal="center"/>
    </xf>
    <xf numFmtId="0" fontId="0" fillId="0" borderId="0" xfId="0" applyAlignment="1">
      <alignment/>
    </xf>
    <xf numFmtId="0" fontId="90" fillId="33" borderId="0" xfId="0" applyFont="1" applyFill="1" applyAlignment="1">
      <alignment vertical="center"/>
    </xf>
    <xf numFmtId="0" fontId="91" fillId="33" borderId="0" xfId="0" applyFont="1" applyFill="1" applyAlignment="1">
      <alignment vertical="center"/>
    </xf>
    <xf numFmtId="0" fontId="91" fillId="33" borderId="10" xfId="0" applyFont="1" applyFill="1" applyBorder="1" applyAlignment="1">
      <alignment vertical="center"/>
    </xf>
    <xf numFmtId="0" fontId="91" fillId="33" borderId="0" xfId="0" applyFont="1" applyFill="1" applyBorder="1" applyAlignment="1">
      <alignment vertical="center"/>
    </xf>
    <xf numFmtId="0" fontId="91" fillId="33" borderId="0" xfId="0" applyFont="1" applyFill="1" applyBorder="1" applyAlignment="1">
      <alignment horizontal="center" vertical="center"/>
    </xf>
    <xf numFmtId="0" fontId="91" fillId="33" borderId="10" xfId="0" applyFont="1" applyFill="1" applyBorder="1" applyAlignment="1">
      <alignment horizontal="left" vertical="center"/>
    </xf>
    <xf numFmtId="0" fontId="91" fillId="33" borderId="0" xfId="0" applyFont="1" applyFill="1" applyBorder="1" applyAlignment="1">
      <alignment horizontal="left" vertical="center"/>
    </xf>
    <xf numFmtId="0" fontId="90" fillId="33" borderId="0" xfId="0" applyFont="1" applyFill="1" applyBorder="1" applyAlignment="1">
      <alignment horizontal="center" vertical="center"/>
    </xf>
    <xf numFmtId="0" fontId="90" fillId="33" borderId="10" xfId="0" applyFont="1" applyFill="1" applyBorder="1" applyAlignment="1">
      <alignment horizontal="center" vertical="center"/>
    </xf>
    <xf numFmtId="0" fontId="91" fillId="33" borderId="10" xfId="0" applyFont="1" applyFill="1" applyBorder="1" applyAlignment="1">
      <alignment horizontal="center" vertical="center"/>
    </xf>
    <xf numFmtId="0" fontId="90" fillId="33" borderId="0" xfId="0" applyFont="1" applyFill="1" applyAlignment="1">
      <alignment horizontal="left" vertical="center" wrapText="1"/>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84" fillId="33" borderId="10" xfId="0" applyNumberFormat="1" applyFont="1" applyFill="1" applyBorder="1" applyAlignment="1">
      <alignment horizontal="right" vertical="center"/>
    </xf>
    <xf numFmtId="180" fontId="84" fillId="33" borderId="10" xfId="62" applyNumberFormat="1" applyFont="1" applyFill="1" applyBorder="1" applyAlignment="1">
      <alignment horizontal="right" vertical="center"/>
    </xf>
    <xf numFmtId="169" fontId="85" fillId="33" borderId="10" xfId="50" applyFont="1" applyFill="1" applyBorder="1" applyAlignment="1">
      <alignment vertical="center"/>
    </xf>
    <xf numFmtId="169" fontId="84" fillId="33" borderId="10" xfId="50" applyFont="1" applyFill="1" applyBorder="1" applyAlignment="1">
      <alignment vertical="center"/>
    </xf>
    <xf numFmtId="180" fontId="84" fillId="33" borderId="10" xfId="62" applyNumberFormat="1" applyFont="1" applyFill="1" applyBorder="1" applyAlignment="1">
      <alignment vertical="center"/>
    </xf>
    <xf numFmtId="0" fontId="84" fillId="33" borderId="10" xfId="0" applyFont="1" applyFill="1" applyBorder="1" applyAlignment="1">
      <alignment horizontal="left" vertical="center" wrapText="1"/>
    </xf>
    <xf numFmtId="0" fontId="85" fillId="33" borderId="23" xfId="0" applyFont="1" applyFill="1" applyBorder="1" applyAlignment="1">
      <alignment horizontal="left" vertical="center"/>
    </xf>
    <xf numFmtId="0" fontId="84" fillId="33" borderId="24" xfId="0" applyFont="1" applyFill="1" applyBorder="1" applyAlignment="1">
      <alignment horizontal="left" vertical="center"/>
    </xf>
    <xf numFmtId="0" fontId="85" fillId="33" borderId="24" xfId="0" applyFont="1" applyFill="1" applyBorder="1" applyAlignment="1">
      <alignment horizontal="left" vertical="center"/>
    </xf>
    <xf numFmtId="0" fontId="85" fillId="33" borderId="21" xfId="0" applyFont="1" applyFill="1" applyBorder="1" applyAlignment="1">
      <alignment horizontal="left" vertical="center"/>
    </xf>
    <xf numFmtId="0" fontId="84" fillId="33" borderId="0" xfId="0" applyFont="1" applyFill="1" applyBorder="1" applyAlignment="1">
      <alignment vertical="center"/>
    </xf>
    <xf numFmtId="3" fontId="105" fillId="0" borderId="10" xfId="0" applyNumberFormat="1" applyFont="1" applyBorder="1" applyAlignment="1">
      <alignment/>
    </xf>
    <xf numFmtId="3" fontId="106" fillId="0" borderId="10" xfId="0" applyNumberFormat="1" applyFont="1" applyBorder="1" applyAlignment="1">
      <alignment/>
    </xf>
    <xf numFmtId="0" fontId="108" fillId="0" borderId="0" xfId="0" applyFont="1" applyFill="1" applyBorder="1" applyAlignment="1">
      <alignment/>
    </xf>
    <xf numFmtId="180" fontId="105" fillId="0" borderId="10" xfId="62" applyNumberFormat="1" applyFont="1" applyBorder="1" applyAlignment="1">
      <alignment/>
    </xf>
    <xf numFmtId="0" fontId="105" fillId="33" borderId="10" xfId="0" applyFont="1" applyFill="1" applyBorder="1" applyAlignment="1">
      <alignment vertical="center"/>
    </xf>
    <xf numFmtId="0" fontId="105" fillId="33" borderId="0" xfId="0" applyFont="1" applyFill="1" applyAlignment="1">
      <alignment vertical="center"/>
    </xf>
    <xf numFmtId="0" fontId="109" fillId="33" borderId="0" xfId="0" applyFont="1" applyFill="1" applyBorder="1" applyAlignment="1">
      <alignment horizontal="center" wrapText="1"/>
    </xf>
    <xf numFmtId="0" fontId="13" fillId="33" borderId="25"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94" fillId="33" borderId="0" xfId="0" applyFont="1" applyFill="1" applyAlignment="1">
      <alignment horizontal="center"/>
    </xf>
    <xf numFmtId="0" fontId="96" fillId="33" borderId="0" xfId="0" applyFont="1" applyFill="1" applyAlignment="1">
      <alignment horizontal="center" vertical="center"/>
    </xf>
    <xf numFmtId="0" fontId="101"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94" fillId="33" borderId="0" xfId="0" applyFont="1" applyFill="1" applyAlignment="1">
      <alignment horizontal="center" vertical="center"/>
    </xf>
    <xf numFmtId="0" fontId="84" fillId="33" borderId="0" xfId="0" applyFont="1" applyFill="1" applyBorder="1" applyAlignment="1">
      <alignment horizontal="center" vertical="center"/>
    </xf>
    <xf numFmtId="0" fontId="84" fillId="33" borderId="10" xfId="0" applyFont="1" applyFill="1" applyBorder="1" applyAlignment="1">
      <alignment horizontal="left" vertical="top"/>
    </xf>
    <xf numFmtId="0" fontId="84" fillId="33" borderId="10" xfId="0" applyFont="1" applyFill="1" applyBorder="1" applyAlignment="1">
      <alignment horizontal="center" vertical="center"/>
    </xf>
    <xf numFmtId="0" fontId="84" fillId="33" borderId="10" xfId="0" applyFont="1" applyFill="1" applyBorder="1" applyAlignment="1">
      <alignment horizontal="center" vertical="center" wrapText="1"/>
    </xf>
    <xf numFmtId="0" fontId="85" fillId="33" borderId="0" xfId="0" applyFont="1" applyFill="1" applyAlignment="1">
      <alignment horizontal="justify" vertical="center" wrapText="1"/>
    </xf>
    <xf numFmtId="183" fontId="39" fillId="33" borderId="18" xfId="62" applyNumberFormat="1" applyFont="1" applyFill="1" applyBorder="1" applyAlignment="1">
      <alignment horizontal="center" vertical="center"/>
    </xf>
    <xf numFmtId="0" fontId="87" fillId="33" borderId="0" xfId="0" applyFont="1" applyFill="1" applyAlignment="1">
      <alignment horizontal="left" vertical="center" wrapText="1"/>
    </xf>
    <xf numFmtId="0" fontId="38" fillId="33" borderId="23" xfId="0" applyFont="1" applyFill="1" applyBorder="1" applyAlignment="1">
      <alignment horizontal="center" vertical="center" wrapText="1"/>
    </xf>
    <xf numFmtId="181" fontId="39" fillId="33" borderId="23" xfId="0" applyNumberFormat="1" applyFont="1" applyFill="1" applyBorder="1" applyAlignment="1">
      <alignment horizontal="center" vertical="center"/>
    </xf>
    <xf numFmtId="181" fontId="39" fillId="33" borderId="21" xfId="0" applyNumberFormat="1" applyFont="1" applyFill="1" applyBorder="1" applyAlignment="1">
      <alignment horizontal="center" vertical="center"/>
    </xf>
    <xf numFmtId="3" fontId="39" fillId="33" borderId="23" xfId="0" applyNumberFormat="1" applyFont="1" applyFill="1" applyBorder="1" applyAlignment="1">
      <alignment horizontal="center" vertical="center"/>
    </xf>
    <xf numFmtId="3" fontId="39" fillId="33" borderId="21" xfId="0" applyNumberFormat="1" applyFont="1" applyFill="1" applyBorder="1" applyAlignment="1">
      <alignment horizontal="center" vertical="center"/>
    </xf>
    <xf numFmtId="183" fontId="88" fillId="33" borderId="23" xfId="0" applyNumberFormat="1" applyFont="1" applyFill="1" applyBorder="1" applyAlignment="1">
      <alignment horizontal="center" vertical="center"/>
    </xf>
    <xf numFmtId="183" fontId="88" fillId="33" borderId="21" xfId="0" applyNumberFormat="1" applyFont="1" applyFill="1" applyBorder="1" applyAlignment="1">
      <alignment horizontal="center" vertical="center"/>
    </xf>
    <xf numFmtId="181" fontId="39" fillId="33" borderId="16" xfId="0" applyNumberFormat="1" applyFont="1" applyFill="1" applyBorder="1" applyAlignment="1">
      <alignment horizontal="right" vertical="center"/>
    </xf>
    <xf numFmtId="181" fontId="39" fillId="33" borderId="18" xfId="0" applyNumberFormat="1" applyFont="1" applyFill="1" applyBorder="1" applyAlignment="1">
      <alignment horizontal="right" vertical="center"/>
    </xf>
    <xf numFmtId="181" fontId="38" fillId="33" borderId="16" xfId="0" applyNumberFormat="1" applyFont="1" applyFill="1" applyBorder="1" applyAlignment="1">
      <alignment horizontal="center" vertical="center"/>
    </xf>
    <xf numFmtId="181" fontId="38" fillId="33" borderId="18" xfId="0" applyNumberFormat="1" applyFont="1" applyFill="1" applyBorder="1" applyAlignment="1">
      <alignment horizontal="center" vertical="center"/>
    </xf>
    <xf numFmtId="3" fontId="88" fillId="33" borderId="0" xfId="0" applyNumberFormat="1" applyFont="1" applyFill="1" applyAlignment="1">
      <alignment horizontal="center" vertical="center" wrapText="1"/>
    </xf>
    <xf numFmtId="180" fontId="88" fillId="33" borderId="0" xfId="0" applyNumberFormat="1" applyFont="1" applyFill="1" applyAlignment="1">
      <alignment horizontal="center" vertical="center" wrapText="1"/>
    </xf>
    <xf numFmtId="0" fontId="38" fillId="33" borderId="10" xfId="0" applyFont="1" applyFill="1" applyBorder="1" applyAlignment="1">
      <alignment horizontal="center" vertical="center" wrapText="1"/>
    </xf>
    <xf numFmtId="0" fontId="88" fillId="33" borderId="0" xfId="0" applyFont="1" applyFill="1" applyAlignment="1">
      <alignment horizontal="justify" vertical="top" wrapText="1"/>
    </xf>
    <xf numFmtId="0" fontId="110" fillId="0" borderId="0" xfId="0" applyFont="1" applyBorder="1" applyAlignment="1">
      <alignment horizontal="left" vertical="center" wrapText="1"/>
    </xf>
    <xf numFmtId="0" fontId="38" fillId="33" borderId="0" xfId="0" applyFont="1" applyFill="1" applyAlignment="1">
      <alignment horizontal="left" vertical="center" wrapText="1"/>
    </xf>
    <xf numFmtId="0" fontId="39" fillId="33" borderId="10" xfId="0" applyFont="1" applyFill="1" applyBorder="1" applyAlignment="1">
      <alignment horizontal="center" vertical="center" wrapText="1"/>
    </xf>
    <xf numFmtId="0" fontId="84"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84" fillId="33" borderId="0" xfId="0" applyFont="1" applyFill="1" applyBorder="1" applyAlignment="1">
      <alignment horizontal="justify" vertical="center" wrapText="1"/>
    </xf>
    <xf numFmtId="0" fontId="6" fillId="33" borderId="0" xfId="0" applyFont="1" applyFill="1" applyAlignment="1">
      <alignment horizontal="justify" vertical="center" wrapText="1"/>
    </xf>
    <xf numFmtId="0" fontId="84" fillId="33" borderId="0" xfId="0" applyFont="1" applyFill="1" applyAlignment="1">
      <alignment horizontal="left" vertical="center" wrapText="1"/>
    </xf>
    <xf numFmtId="0" fontId="84" fillId="33" borderId="25" xfId="0" applyFont="1" applyFill="1" applyBorder="1" applyAlignment="1">
      <alignment horizontal="left"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54" fillId="33" borderId="0" xfId="59" applyFont="1" applyFill="1" applyBorder="1" applyAlignment="1">
      <alignment horizontal="left" vertical="top" wrapText="1"/>
      <protection/>
    </xf>
    <xf numFmtId="0" fontId="54" fillId="33" borderId="11" xfId="59" applyFont="1" applyFill="1" applyBorder="1" applyAlignment="1">
      <alignment horizontal="center" vertical="distributed"/>
      <protection/>
    </xf>
    <xf numFmtId="0" fontId="54" fillId="33" borderId="25" xfId="59" applyFont="1" applyFill="1" applyBorder="1" applyAlignment="1">
      <alignment horizontal="center" vertical="distributed"/>
      <protection/>
    </xf>
    <xf numFmtId="0" fontId="54" fillId="33" borderId="12" xfId="59" applyFont="1" applyFill="1" applyBorder="1" applyAlignment="1">
      <alignment horizontal="center" vertical="distributed"/>
      <protection/>
    </xf>
    <xf numFmtId="0" fontId="54" fillId="33" borderId="26" xfId="59" applyFont="1" applyFill="1" applyBorder="1" applyAlignment="1">
      <alignment horizontal="center" vertical="distributed"/>
      <protection/>
    </xf>
    <xf numFmtId="0" fontId="54" fillId="33" borderId="0" xfId="59" applyFont="1" applyFill="1" applyBorder="1" applyAlignment="1">
      <alignment horizontal="center" vertical="distributed"/>
      <protection/>
    </xf>
    <xf numFmtId="0" fontId="54" fillId="33" borderId="31" xfId="59" applyFont="1" applyFill="1" applyBorder="1" applyAlignment="1">
      <alignment horizontal="center" vertical="distributed"/>
      <protection/>
    </xf>
    <xf numFmtId="0" fontId="54" fillId="33" borderId="13" xfId="59" applyFont="1" applyFill="1" applyBorder="1" applyAlignment="1">
      <alignment horizontal="center" vertical="distributed"/>
      <protection/>
    </xf>
    <xf numFmtId="0" fontId="54" fillId="33" borderId="22" xfId="59" applyFont="1" applyFill="1" applyBorder="1" applyAlignment="1">
      <alignment horizontal="center" vertical="distributed"/>
      <protection/>
    </xf>
    <xf numFmtId="0" fontId="54" fillId="33" borderId="14" xfId="59" applyFont="1" applyFill="1" applyBorder="1" applyAlignment="1">
      <alignment horizontal="center" vertical="distributed"/>
      <protection/>
    </xf>
    <xf numFmtId="0" fontId="54" fillId="33" borderId="10" xfId="59" applyFont="1" applyFill="1" applyBorder="1" applyAlignment="1">
      <alignment horizontal="center" vertical="center" wrapText="1"/>
      <protection/>
    </xf>
    <xf numFmtId="3" fontId="54" fillId="33" borderId="16" xfId="59" applyNumberFormat="1" applyFont="1" applyFill="1" applyBorder="1" applyAlignment="1">
      <alignment horizontal="center" vertical="center"/>
      <protection/>
    </xf>
    <xf numFmtId="3" fontId="54" fillId="33" borderId="17" xfId="59" applyNumberFormat="1" applyFont="1" applyFill="1" applyBorder="1" applyAlignment="1">
      <alignment horizontal="center" vertical="center"/>
      <protection/>
    </xf>
    <xf numFmtId="3" fontId="54" fillId="33" borderId="18" xfId="59" applyNumberFormat="1" applyFont="1" applyFill="1" applyBorder="1" applyAlignment="1">
      <alignment horizontal="center" vertical="center"/>
      <protection/>
    </xf>
    <xf numFmtId="3" fontId="54" fillId="33" borderId="11" xfId="59" applyNumberFormat="1" applyFont="1" applyFill="1" applyBorder="1" applyAlignment="1">
      <alignment horizontal="center" vertical="center"/>
      <protection/>
    </xf>
    <xf numFmtId="3" fontId="54" fillId="33" borderId="12" xfId="59" applyNumberFormat="1" applyFont="1" applyFill="1" applyBorder="1" applyAlignment="1">
      <alignment horizontal="center" vertical="center"/>
      <protection/>
    </xf>
    <xf numFmtId="0" fontId="55" fillId="33" borderId="0" xfId="59" applyFont="1" applyFill="1" applyAlignment="1">
      <alignment horizontal="justify" vertical="center"/>
      <protection/>
    </xf>
    <xf numFmtId="0" fontId="54" fillId="33" borderId="10" xfId="59" applyFont="1" applyFill="1" applyBorder="1" applyAlignment="1">
      <alignment horizontal="center" vertical="center"/>
      <protection/>
    </xf>
    <xf numFmtId="0" fontId="54" fillId="33" borderId="16" xfId="59" applyFont="1" applyFill="1" applyBorder="1" applyAlignment="1">
      <alignment horizontal="center" vertical="center"/>
      <protection/>
    </xf>
    <xf numFmtId="0" fontId="54" fillId="33" borderId="18" xfId="59" applyFont="1" applyFill="1" applyBorder="1" applyAlignment="1">
      <alignment horizontal="center" vertical="center"/>
      <protection/>
    </xf>
    <xf numFmtId="0" fontId="55" fillId="33" borderId="24" xfId="59" applyFont="1" applyFill="1" applyBorder="1" applyAlignment="1">
      <alignment horizontal="center" vertical="center" wrapText="1"/>
      <protection/>
    </xf>
    <xf numFmtId="0" fontId="55" fillId="33" borderId="21" xfId="59" applyFont="1" applyFill="1" applyBorder="1" applyAlignment="1">
      <alignment horizontal="center" vertical="center" wrapText="1"/>
      <protection/>
    </xf>
    <xf numFmtId="0" fontId="85" fillId="33" borderId="16" xfId="0" applyFont="1" applyFill="1" applyBorder="1" applyAlignment="1">
      <alignment horizontal="center" vertical="center"/>
    </xf>
    <xf numFmtId="0" fontId="85" fillId="33" borderId="18" xfId="0" applyFont="1" applyFill="1" applyBorder="1" applyAlignment="1">
      <alignment horizontal="center" vertical="center"/>
    </xf>
    <xf numFmtId="0" fontId="84" fillId="34" borderId="10" xfId="0" applyFont="1" applyFill="1" applyBorder="1" applyAlignment="1">
      <alignment horizontal="center" vertical="center"/>
    </xf>
    <xf numFmtId="0" fontId="84" fillId="33" borderId="16" xfId="0" applyFont="1" applyFill="1" applyBorder="1" applyAlignment="1">
      <alignment horizontal="center" vertical="center"/>
    </xf>
    <xf numFmtId="0" fontId="84" fillId="33" borderId="18" xfId="0" applyFont="1" applyFill="1" applyBorder="1" applyAlignment="1">
      <alignment horizontal="center" vertical="center"/>
    </xf>
    <xf numFmtId="0" fontId="84" fillId="34" borderId="16" xfId="0" applyFont="1" applyFill="1" applyBorder="1" applyAlignment="1">
      <alignment horizontal="center" vertical="center"/>
    </xf>
    <xf numFmtId="0" fontId="84" fillId="34" borderId="18" xfId="0" applyFont="1" applyFill="1" applyBorder="1" applyAlignment="1">
      <alignment horizontal="center" vertical="center"/>
    </xf>
    <xf numFmtId="0" fontId="90" fillId="33" borderId="0" xfId="0" applyFont="1" applyFill="1" applyAlignment="1">
      <alignment horizontal="center" vertical="center" wrapText="1"/>
    </xf>
    <xf numFmtId="0" fontId="90" fillId="33" borderId="10" xfId="0" applyFont="1" applyFill="1" applyBorder="1" applyAlignment="1">
      <alignment horizontal="center" vertical="center"/>
    </xf>
    <xf numFmtId="0" fontId="91" fillId="33" borderId="16" xfId="0" applyFont="1" applyFill="1" applyBorder="1" applyAlignment="1">
      <alignment horizontal="center" vertical="center"/>
    </xf>
    <xf numFmtId="0" fontId="91" fillId="33" borderId="18" xfId="0" applyFont="1" applyFill="1" applyBorder="1" applyAlignment="1">
      <alignment horizontal="center" vertical="center"/>
    </xf>
    <xf numFmtId="0" fontId="91" fillId="33" borderId="10" xfId="0" applyFont="1" applyFill="1" applyBorder="1" applyAlignment="1">
      <alignment horizontal="center" vertical="center"/>
    </xf>
    <xf numFmtId="0" fontId="90" fillId="33" borderId="0" xfId="0" applyFont="1" applyFill="1" applyAlignment="1">
      <alignment horizontal="left" vertical="center" wrapText="1"/>
    </xf>
    <xf numFmtId="41" fontId="83" fillId="0" borderId="16" xfId="0" applyNumberFormat="1" applyFont="1" applyBorder="1" applyAlignment="1">
      <alignment horizontal="center" vertical="top" wrapText="1"/>
    </xf>
    <xf numFmtId="41" fontId="83" fillId="0" borderId="17" xfId="0" applyNumberFormat="1" applyFont="1" applyBorder="1" applyAlignment="1">
      <alignment horizontal="center" vertical="top" wrapText="1"/>
    </xf>
    <xf numFmtId="41" fontId="83" fillId="0" borderId="18" xfId="0" applyNumberFormat="1" applyFont="1" applyBorder="1" applyAlignment="1">
      <alignment horizontal="center" vertical="top" wrapText="1"/>
    </xf>
    <xf numFmtId="41" fontId="83" fillId="0" borderId="10" xfId="0" applyNumberFormat="1" applyFont="1" applyBorder="1" applyAlignment="1">
      <alignment horizontal="center" wrapText="1"/>
    </xf>
    <xf numFmtId="41" fontId="83" fillId="0" borderId="10" xfId="0" applyNumberFormat="1"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49742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4974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F9" sqref="F9"/>
    </sheetView>
  </sheetViews>
  <sheetFormatPr defaultColWidth="11.421875" defaultRowHeight="15"/>
  <cols>
    <col min="1" max="2" width="11.421875" style="49" customWidth="1"/>
    <col min="3" max="3" width="10.7109375" style="49" customWidth="1"/>
    <col min="4" max="6" width="11.421875" style="49" customWidth="1"/>
    <col min="7" max="7" width="11.140625" style="49" customWidth="1"/>
    <col min="8" max="8" width="12.00390625" style="49" customWidth="1"/>
    <col min="9" max="10" width="11.421875" style="49" customWidth="1"/>
    <col min="11" max="11" width="31.28125" style="49" customWidth="1"/>
    <col min="12" max="16384" width="11.421875" style="49" customWidth="1"/>
  </cols>
  <sheetData>
    <row r="1" spans="1:7" ht="15.75">
      <c r="A1" s="47"/>
      <c r="B1" s="48"/>
      <c r="C1" s="48"/>
      <c r="D1" s="48"/>
      <c r="E1" s="48"/>
      <c r="F1" s="48"/>
      <c r="G1" s="48"/>
    </row>
    <row r="2" spans="1:7" ht="14.25">
      <c r="A2" s="48"/>
      <c r="B2" s="48"/>
      <c r="C2" s="48"/>
      <c r="D2" s="48"/>
      <c r="E2" s="48"/>
      <c r="F2" s="48"/>
      <c r="G2" s="48"/>
    </row>
    <row r="3" spans="1:7" ht="15.75">
      <c r="A3" s="47"/>
      <c r="B3" s="48"/>
      <c r="C3" s="48"/>
      <c r="D3" s="48"/>
      <c r="E3" s="48"/>
      <c r="F3" s="48"/>
      <c r="G3" s="48"/>
    </row>
    <row r="4" spans="1:7" ht="14.25">
      <c r="A4" s="48"/>
      <c r="B4" s="48"/>
      <c r="C4" s="48"/>
      <c r="D4" s="50"/>
      <c r="E4" s="48"/>
      <c r="F4" s="48"/>
      <c r="G4" s="48"/>
    </row>
    <row r="5" spans="1:7" ht="15.75">
      <c r="A5" s="47"/>
      <c r="B5" s="48"/>
      <c r="C5" s="48"/>
      <c r="D5" s="51"/>
      <c r="E5" s="48"/>
      <c r="F5" s="48"/>
      <c r="G5" s="48"/>
    </row>
    <row r="6" spans="1:7" ht="15.75">
      <c r="A6" s="47"/>
      <c r="B6" s="48"/>
      <c r="C6" s="48"/>
      <c r="D6" s="48"/>
      <c r="E6" s="48"/>
      <c r="F6" s="48"/>
      <c r="G6" s="48"/>
    </row>
    <row r="7" spans="1:7" ht="15.75">
      <c r="A7" s="47"/>
      <c r="B7" s="48"/>
      <c r="C7" s="48"/>
      <c r="D7" s="48"/>
      <c r="E7" s="48"/>
      <c r="F7" s="48"/>
      <c r="G7" s="48"/>
    </row>
    <row r="8" spans="1:7" ht="14.25">
      <c r="A8" s="48"/>
      <c r="B8" s="48"/>
      <c r="C8" s="48"/>
      <c r="D8" s="50"/>
      <c r="E8" s="48"/>
      <c r="F8" s="48"/>
      <c r="G8" s="48"/>
    </row>
    <row r="9" spans="1:7" ht="15.75">
      <c r="A9" s="52"/>
      <c r="B9" s="48"/>
      <c r="C9" s="48"/>
      <c r="D9" s="48"/>
      <c r="E9" s="48"/>
      <c r="F9" s="48"/>
      <c r="G9" s="48"/>
    </row>
    <row r="10" spans="1:7" ht="15.75">
      <c r="A10" s="52"/>
      <c r="B10" s="48"/>
      <c r="C10" s="48"/>
      <c r="D10" s="48"/>
      <c r="E10" s="48"/>
      <c r="F10" s="48"/>
      <c r="G10" s="48"/>
    </row>
    <row r="11" spans="1:7" ht="15.75">
      <c r="A11" s="52"/>
      <c r="B11" s="48"/>
      <c r="C11" s="48"/>
      <c r="D11" s="48"/>
      <c r="E11" s="48"/>
      <c r="F11" s="48"/>
      <c r="G11" s="48"/>
    </row>
    <row r="12" spans="1:7" ht="15.75">
      <c r="A12" s="52"/>
      <c r="B12" s="48"/>
      <c r="C12" s="48"/>
      <c r="D12" s="48"/>
      <c r="E12" s="48"/>
      <c r="F12" s="48"/>
      <c r="G12" s="48"/>
    </row>
    <row r="13" spans="1:7" ht="15.75">
      <c r="A13" s="47"/>
      <c r="B13" s="48"/>
      <c r="C13" s="48"/>
      <c r="D13" s="48"/>
      <c r="E13" s="48"/>
      <c r="F13" s="48"/>
      <c r="G13" s="48"/>
    </row>
    <row r="14" spans="1:8" ht="15.75">
      <c r="A14" s="94"/>
      <c r="B14" s="95"/>
      <c r="C14" s="95"/>
      <c r="D14" s="95"/>
      <c r="E14" s="95"/>
      <c r="F14" s="95"/>
      <c r="G14" s="95"/>
      <c r="H14" s="56"/>
    </row>
    <row r="15" spans="1:8" ht="15.75">
      <c r="A15" s="94"/>
      <c r="B15" s="95"/>
      <c r="C15" s="95"/>
      <c r="D15" s="95"/>
      <c r="E15" s="95"/>
      <c r="F15" s="95"/>
      <c r="G15" s="95"/>
      <c r="H15" s="56"/>
    </row>
    <row r="16" spans="1:8" ht="51" customHeight="1">
      <c r="A16" s="95"/>
      <c r="B16" s="95"/>
      <c r="C16" s="160" t="s">
        <v>14</v>
      </c>
      <c r="D16" s="160"/>
      <c r="E16" s="160"/>
      <c r="F16" s="96"/>
      <c r="G16" s="96"/>
      <c r="H16" s="96"/>
    </row>
    <row r="17" spans="1:8" ht="46.5" customHeight="1">
      <c r="A17" s="95"/>
      <c r="B17" s="95"/>
      <c r="C17" s="161" t="s">
        <v>103</v>
      </c>
      <c r="D17" s="96"/>
      <c r="E17" s="96"/>
      <c r="F17" s="96"/>
      <c r="G17" s="96"/>
      <c r="H17" s="96"/>
    </row>
    <row r="18" spans="1:8" ht="30">
      <c r="A18" s="95"/>
      <c r="B18" s="95"/>
      <c r="C18" s="162" t="s">
        <v>262</v>
      </c>
      <c r="D18" s="96"/>
      <c r="E18" s="96"/>
      <c r="F18" s="96"/>
      <c r="G18" s="96"/>
      <c r="H18" s="96"/>
    </row>
    <row r="19" spans="1:8" ht="15">
      <c r="A19" s="95"/>
      <c r="B19" s="95"/>
      <c r="C19" s="95"/>
      <c r="D19" s="95"/>
      <c r="E19" s="95"/>
      <c r="F19" s="95"/>
      <c r="G19" s="95"/>
      <c r="H19" s="56"/>
    </row>
    <row r="20" spans="1:8" ht="15.75">
      <c r="A20" s="95"/>
      <c r="B20" s="95"/>
      <c r="C20" s="266"/>
      <c r="D20" s="266"/>
      <c r="E20" s="266"/>
      <c r="F20" s="266"/>
      <c r="G20" s="266"/>
      <c r="H20" s="266"/>
    </row>
    <row r="21" spans="1:7" ht="14.25">
      <c r="A21" s="48"/>
      <c r="B21" s="48"/>
      <c r="C21" s="48"/>
      <c r="D21" s="48"/>
      <c r="E21" s="48"/>
      <c r="F21" s="48"/>
      <c r="G21" s="48"/>
    </row>
    <row r="22" spans="1:7" ht="14.25">
      <c r="A22" s="48"/>
      <c r="B22" s="48"/>
      <c r="C22" s="48"/>
      <c r="D22" s="48"/>
      <c r="E22" s="48"/>
      <c r="F22" s="48"/>
      <c r="G22" s="48"/>
    </row>
    <row r="23" spans="1:7" ht="14.25">
      <c r="A23" s="48"/>
      <c r="B23" s="48"/>
      <c r="C23" s="48"/>
      <c r="D23" s="48"/>
      <c r="E23" s="48"/>
      <c r="F23" s="48"/>
      <c r="G23" s="48"/>
    </row>
    <row r="24" spans="1:7" ht="14.25">
      <c r="A24" s="48"/>
      <c r="B24" s="48"/>
      <c r="C24" s="48"/>
      <c r="D24" s="48"/>
      <c r="E24" s="48"/>
      <c r="F24" s="48"/>
      <c r="G24" s="48"/>
    </row>
    <row r="25" spans="1:7" ht="14.25">
      <c r="A25" s="48"/>
      <c r="B25" s="48"/>
      <c r="C25" s="48"/>
      <c r="D25" s="48"/>
      <c r="E25" s="48"/>
      <c r="F25" s="48"/>
      <c r="G25" s="48"/>
    </row>
    <row r="26" spans="1:7" ht="14.25">
      <c r="A26" s="48"/>
      <c r="B26" s="48"/>
      <c r="C26" s="48"/>
      <c r="D26" s="48"/>
      <c r="E26" s="48"/>
      <c r="F26" s="48"/>
      <c r="G26" s="48"/>
    </row>
    <row r="27" spans="1:7" ht="14.25">
      <c r="A27" s="48"/>
      <c r="B27" s="48"/>
      <c r="C27" s="48"/>
      <c r="D27" s="48"/>
      <c r="E27" s="48"/>
      <c r="F27" s="48"/>
      <c r="G27" s="48"/>
    </row>
    <row r="28" spans="1:7" ht="14.25">
      <c r="A28" s="48"/>
      <c r="B28" s="48"/>
      <c r="C28" s="48"/>
      <c r="D28" s="48"/>
      <c r="E28" s="48"/>
      <c r="F28" s="48"/>
      <c r="G28" s="48"/>
    </row>
    <row r="29" spans="1:7" ht="15.75">
      <c r="A29" s="47"/>
      <c r="B29" s="48"/>
      <c r="C29" s="48"/>
      <c r="D29" s="48"/>
      <c r="E29" s="48"/>
      <c r="F29" s="48"/>
      <c r="G29" s="48"/>
    </row>
    <row r="30" spans="1:7" ht="15.75">
      <c r="A30" s="47"/>
      <c r="B30" s="48"/>
      <c r="C30" s="48"/>
      <c r="D30" s="50"/>
      <c r="E30" s="48"/>
      <c r="F30" s="48"/>
      <c r="G30" s="48"/>
    </row>
    <row r="31" spans="1:7" ht="15.75">
      <c r="A31" s="47"/>
      <c r="B31" s="48"/>
      <c r="C31" s="48"/>
      <c r="D31" s="53"/>
      <c r="E31" s="48"/>
      <c r="F31" s="48"/>
      <c r="G31" s="48"/>
    </row>
    <row r="32" spans="1:7" ht="15.75">
      <c r="A32" s="47"/>
      <c r="B32" s="48"/>
      <c r="C32" s="48"/>
      <c r="D32" s="48"/>
      <c r="E32" s="48"/>
      <c r="F32" s="48"/>
      <c r="G32" s="48"/>
    </row>
    <row r="33" spans="1:7" ht="15.75">
      <c r="A33" s="47"/>
      <c r="B33" s="48"/>
      <c r="C33" s="48"/>
      <c r="D33" s="48"/>
      <c r="E33" s="48"/>
      <c r="F33" s="48"/>
      <c r="G33" s="48"/>
    </row>
    <row r="34" spans="1:7" ht="15.75">
      <c r="A34" s="47"/>
      <c r="B34" s="48"/>
      <c r="C34" s="48"/>
      <c r="D34" s="48"/>
      <c r="E34" s="48"/>
      <c r="F34" s="48"/>
      <c r="G34" s="48"/>
    </row>
    <row r="35" spans="1:7" ht="15.75">
      <c r="A35" s="54"/>
      <c r="B35" s="48"/>
      <c r="C35" s="54"/>
      <c r="D35" s="55"/>
      <c r="E35" s="48"/>
      <c r="F35" s="48"/>
      <c r="G35" s="48"/>
    </row>
    <row r="36" spans="1:7" ht="15.75" customHeight="1">
      <c r="A36" s="47"/>
      <c r="E36" s="48"/>
      <c r="F36" s="48"/>
      <c r="G36" s="48"/>
    </row>
    <row r="37" spans="3:7" ht="15.75">
      <c r="C37" s="47"/>
      <c r="D37" s="29" t="s">
        <v>269</v>
      </c>
      <c r="E37" s="48"/>
      <c r="F37" s="48"/>
      <c r="G37" s="48"/>
    </row>
    <row r="40" spans="1:7" ht="24.75" customHeight="1">
      <c r="A40" s="267" t="s">
        <v>76</v>
      </c>
      <c r="B40" s="267"/>
      <c r="C40" s="267"/>
      <c r="D40" s="267"/>
      <c r="E40" s="267"/>
      <c r="F40" s="267"/>
      <c r="G40" s="267"/>
    </row>
    <row r="41" spans="1:13" ht="24.75" customHeight="1">
      <c r="A41" s="268"/>
      <c r="B41" s="268"/>
      <c r="C41" s="268"/>
      <c r="D41" s="268"/>
      <c r="E41" s="268"/>
      <c r="F41" s="268"/>
      <c r="G41" s="268"/>
      <c r="I41" s="56"/>
      <c r="J41" s="56"/>
      <c r="K41" s="56"/>
      <c r="L41" s="80"/>
      <c r="M41" s="56"/>
    </row>
    <row r="42" spans="1:13" ht="24.75" customHeight="1">
      <c r="A42" s="269" t="s">
        <v>104</v>
      </c>
      <c r="B42" s="270"/>
      <c r="C42" s="270"/>
      <c r="D42" s="270"/>
      <c r="E42" s="270"/>
      <c r="F42" s="271"/>
      <c r="G42" s="79" t="s">
        <v>77</v>
      </c>
      <c r="H42" s="56"/>
      <c r="I42" s="56"/>
      <c r="J42" s="260"/>
      <c r="K42" s="260"/>
      <c r="L42" s="260"/>
      <c r="M42" s="56"/>
    </row>
    <row r="43" spans="1:13" ht="18" customHeight="1">
      <c r="A43" s="57"/>
      <c r="B43" s="261" t="s">
        <v>90</v>
      </c>
      <c r="C43" s="261"/>
      <c r="D43" s="261"/>
      <c r="E43" s="261"/>
      <c r="F43" s="261"/>
      <c r="G43" s="98" t="s">
        <v>162</v>
      </c>
      <c r="I43" s="56"/>
      <c r="J43" s="81"/>
      <c r="K43" s="82"/>
      <c r="L43" s="83"/>
      <c r="M43" s="56"/>
    </row>
    <row r="44" spans="1:13" ht="18" customHeight="1">
      <c r="A44" s="58"/>
      <c r="B44" s="262" t="s">
        <v>85</v>
      </c>
      <c r="C44" s="262"/>
      <c r="D44" s="262"/>
      <c r="E44" s="262"/>
      <c r="F44" s="262"/>
      <c r="G44" s="99" t="s">
        <v>163</v>
      </c>
      <c r="I44" s="56"/>
      <c r="J44" s="81"/>
      <c r="K44" s="82"/>
      <c r="L44" s="83"/>
      <c r="M44" s="56"/>
    </row>
    <row r="45" spans="1:13" ht="18" customHeight="1">
      <c r="A45" s="58"/>
      <c r="B45" s="77" t="s">
        <v>86</v>
      </c>
      <c r="C45" s="77"/>
      <c r="D45" s="77"/>
      <c r="E45" s="77"/>
      <c r="F45" s="78"/>
      <c r="G45" s="97" t="s">
        <v>163</v>
      </c>
      <c r="I45" s="56"/>
      <c r="J45" s="81"/>
      <c r="K45" s="82"/>
      <c r="L45" s="83"/>
      <c r="M45" s="56"/>
    </row>
    <row r="46" spans="1:13" ht="18" customHeight="1">
      <c r="A46" s="58"/>
      <c r="B46" s="77" t="s">
        <v>197</v>
      </c>
      <c r="C46" s="77"/>
      <c r="D46" s="77"/>
      <c r="E46" s="77"/>
      <c r="F46" s="78"/>
      <c r="G46" s="97" t="s">
        <v>198</v>
      </c>
      <c r="I46" s="56"/>
      <c r="J46" s="81"/>
      <c r="K46" s="82"/>
      <c r="L46" s="83"/>
      <c r="M46" s="56"/>
    </row>
    <row r="47" spans="1:13" ht="18" customHeight="1">
      <c r="A47" s="58"/>
      <c r="B47" s="77" t="s">
        <v>91</v>
      </c>
      <c r="C47" s="77"/>
      <c r="D47" s="77"/>
      <c r="E47" s="77"/>
      <c r="F47" s="78"/>
      <c r="G47" s="97" t="s">
        <v>101</v>
      </c>
      <c r="I47" s="56"/>
      <c r="J47" s="81"/>
      <c r="K47" s="82"/>
      <c r="L47" s="83"/>
      <c r="M47" s="56"/>
    </row>
    <row r="48" spans="1:13" ht="18" customHeight="1">
      <c r="A48" s="58"/>
      <c r="B48" s="77" t="s">
        <v>92</v>
      </c>
      <c r="C48" s="77"/>
      <c r="D48" s="77"/>
      <c r="E48" s="77"/>
      <c r="F48" s="78"/>
      <c r="G48" s="97" t="s">
        <v>102</v>
      </c>
      <c r="I48" s="56"/>
      <c r="J48" s="81"/>
      <c r="K48" s="82"/>
      <c r="L48" s="83"/>
      <c r="M48" s="56"/>
    </row>
    <row r="49" spans="1:13" ht="18" customHeight="1">
      <c r="A49" s="58"/>
      <c r="B49" s="77" t="s">
        <v>87</v>
      </c>
      <c r="C49" s="77"/>
      <c r="D49" s="77"/>
      <c r="E49" s="77"/>
      <c r="F49" s="78"/>
      <c r="G49" s="97" t="s">
        <v>161</v>
      </c>
      <c r="I49" s="56"/>
      <c r="J49" s="81"/>
      <c r="K49" s="82"/>
      <c r="L49" s="83"/>
      <c r="M49" s="56"/>
    </row>
    <row r="50" spans="1:13" ht="18" customHeight="1">
      <c r="A50" s="58"/>
      <c r="B50" s="77" t="s">
        <v>88</v>
      </c>
      <c r="C50" s="77"/>
      <c r="D50" s="77"/>
      <c r="E50" s="77"/>
      <c r="F50" s="78"/>
      <c r="G50" s="97" t="s">
        <v>199</v>
      </c>
      <c r="I50" s="56"/>
      <c r="J50" s="81"/>
      <c r="K50" s="82"/>
      <c r="L50" s="83"/>
      <c r="M50" s="56"/>
    </row>
    <row r="51" spans="1:13" ht="18" customHeight="1">
      <c r="A51" s="58"/>
      <c r="B51" s="262" t="s">
        <v>89</v>
      </c>
      <c r="C51" s="262"/>
      <c r="D51" s="262"/>
      <c r="E51" s="262"/>
      <c r="F51" s="263"/>
      <c r="G51" s="99" t="s">
        <v>215</v>
      </c>
      <c r="I51" s="56"/>
      <c r="J51" s="81"/>
      <c r="K51" s="82"/>
      <c r="L51" s="83"/>
      <c r="M51" s="56"/>
    </row>
    <row r="52" ht="18" customHeight="1"/>
    <row r="53" ht="18" customHeight="1"/>
    <row r="54" ht="18" customHeight="1"/>
    <row r="55" ht="18" customHeight="1"/>
    <row r="56" spans="1:13" ht="15" customHeight="1">
      <c r="A56" s="59"/>
      <c r="B56" s="60"/>
      <c r="C56" s="61"/>
      <c r="D56" s="61"/>
      <c r="E56" s="61"/>
      <c r="F56" s="61"/>
      <c r="G56" s="62"/>
      <c r="I56" s="56"/>
      <c r="J56" s="56"/>
      <c r="K56" s="56"/>
      <c r="L56" s="84"/>
      <c r="M56" s="56"/>
    </row>
    <row r="57" spans="1:13" ht="15" customHeight="1">
      <c r="A57" s="264" t="s">
        <v>175</v>
      </c>
      <c r="B57" s="264"/>
      <c r="C57" s="264"/>
      <c r="D57" s="264"/>
      <c r="E57" s="264"/>
      <c r="F57" s="264"/>
      <c r="G57" s="264"/>
      <c r="H57" s="264"/>
      <c r="I57" s="56"/>
      <c r="J57" s="56"/>
      <c r="K57" s="56"/>
      <c r="L57" s="84"/>
      <c r="M57" s="56"/>
    </row>
    <row r="58" spans="1:13" ht="15" customHeight="1">
      <c r="A58" s="59"/>
      <c r="B58" s="60"/>
      <c r="C58" s="61"/>
      <c r="D58" s="50"/>
      <c r="E58" s="61"/>
      <c r="F58" s="61"/>
      <c r="G58" s="62"/>
      <c r="I58" s="56"/>
      <c r="J58" s="56"/>
      <c r="K58" s="56"/>
      <c r="L58" s="84"/>
      <c r="M58" s="56"/>
    </row>
    <row r="59" spans="1:7" ht="15" customHeight="1">
      <c r="A59" s="63"/>
      <c r="B59" s="64"/>
      <c r="C59" s="65"/>
      <c r="D59" s="65"/>
      <c r="E59" s="65"/>
      <c r="F59" s="65"/>
      <c r="G59" s="66"/>
    </row>
    <row r="60" spans="1:8" ht="15" customHeight="1">
      <c r="A60" s="265" t="s">
        <v>78</v>
      </c>
      <c r="B60" s="265"/>
      <c r="C60" s="265"/>
      <c r="D60" s="265"/>
      <c r="E60" s="265"/>
      <c r="F60" s="265"/>
      <c r="G60" s="265"/>
      <c r="H60" s="265"/>
    </row>
    <row r="61" spans="1:8" ht="15" customHeight="1">
      <c r="A61" s="265" t="s">
        <v>79</v>
      </c>
      <c r="B61" s="265"/>
      <c r="C61" s="265"/>
      <c r="D61" s="265"/>
      <c r="E61" s="265"/>
      <c r="F61" s="265"/>
      <c r="G61" s="265"/>
      <c r="H61" s="265"/>
    </row>
    <row r="62" spans="1:7" ht="15" customHeight="1">
      <c r="A62" s="71"/>
      <c r="B62" s="65"/>
      <c r="C62" s="65"/>
      <c r="D62" s="65"/>
      <c r="E62" s="65"/>
      <c r="F62" s="65"/>
      <c r="G62" s="66"/>
    </row>
    <row r="63" spans="1:7" ht="15" customHeight="1">
      <c r="A63" s="71"/>
      <c r="B63" s="65"/>
      <c r="C63" s="65"/>
      <c r="D63" s="65"/>
      <c r="E63" s="65"/>
      <c r="F63" s="65"/>
      <c r="G63" s="66"/>
    </row>
    <row r="64" spans="1:7" ht="15" customHeight="1">
      <c r="A64" s="63"/>
      <c r="B64" s="67"/>
      <c r="C64" s="65"/>
      <c r="D64" s="65"/>
      <c r="E64" s="65"/>
      <c r="F64" s="65"/>
      <c r="G64" s="66"/>
    </row>
    <row r="65" spans="1:8" ht="15" customHeight="1">
      <c r="A65" s="274" t="s">
        <v>237</v>
      </c>
      <c r="B65" s="274"/>
      <c r="C65" s="274"/>
      <c r="D65" s="274"/>
      <c r="E65" s="274"/>
      <c r="F65" s="274"/>
      <c r="G65" s="274"/>
      <c r="H65" s="274"/>
    </row>
    <row r="66" spans="1:8" ht="15" customHeight="1">
      <c r="A66" s="265" t="s">
        <v>238</v>
      </c>
      <c r="B66" s="265"/>
      <c r="C66" s="265"/>
      <c r="D66" s="265"/>
      <c r="E66" s="265"/>
      <c r="F66" s="265"/>
      <c r="G66" s="265"/>
      <c r="H66" s="265"/>
    </row>
    <row r="67" spans="1:7" ht="15" customHeight="1">
      <c r="A67" s="63"/>
      <c r="B67" s="67"/>
      <c r="C67" s="65"/>
      <c r="D67" s="72"/>
      <c r="E67" s="65"/>
      <c r="F67" s="65"/>
      <c r="G67" s="66"/>
    </row>
    <row r="68" spans="1:7" ht="15" customHeight="1">
      <c r="A68" s="63"/>
      <c r="B68" s="67"/>
      <c r="C68" s="65"/>
      <c r="D68" s="72"/>
      <c r="E68" s="65"/>
      <c r="F68" s="65"/>
      <c r="G68" s="66"/>
    </row>
    <row r="69" spans="1:7" ht="15" customHeight="1">
      <c r="A69" s="63"/>
      <c r="B69" s="67"/>
      <c r="C69" s="65"/>
      <c r="D69" s="72"/>
      <c r="E69" s="65"/>
      <c r="F69" s="65"/>
      <c r="G69" s="66"/>
    </row>
    <row r="70" spans="1:8" ht="15" customHeight="1">
      <c r="A70" s="264" t="s">
        <v>80</v>
      </c>
      <c r="B70" s="264"/>
      <c r="C70" s="264"/>
      <c r="D70" s="264"/>
      <c r="E70" s="264"/>
      <c r="F70" s="264"/>
      <c r="G70" s="264"/>
      <c r="H70" s="264"/>
    </row>
    <row r="77" spans="1:7" ht="15" customHeight="1">
      <c r="A77" s="63"/>
      <c r="B77" s="67"/>
      <c r="C77" s="65"/>
      <c r="D77" s="65"/>
      <c r="E77" s="65"/>
      <c r="F77" s="65"/>
      <c r="G77" s="66"/>
    </row>
    <row r="78" spans="1:7" ht="15" customHeight="1">
      <c r="A78" s="73"/>
      <c r="B78" s="73"/>
      <c r="C78" s="73"/>
      <c r="D78" s="65"/>
      <c r="E78" s="65"/>
      <c r="F78" s="65"/>
      <c r="G78" s="66"/>
    </row>
    <row r="79" spans="1:7" ht="12.75" customHeight="1">
      <c r="A79" s="74" t="s">
        <v>81</v>
      </c>
      <c r="C79" s="56"/>
      <c r="D79" s="73"/>
      <c r="E79" s="73"/>
      <c r="F79" s="73"/>
      <c r="G79" s="73"/>
    </row>
    <row r="80" spans="1:7" ht="10.5" customHeight="1">
      <c r="A80" s="74" t="s">
        <v>82</v>
      </c>
      <c r="C80" s="56"/>
      <c r="D80" s="56"/>
      <c r="E80" s="56"/>
      <c r="F80" s="56"/>
      <c r="G80" s="56"/>
    </row>
    <row r="81" spans="1:7" ht="10.5" customHeight="1">
      <c r="A81" s="74" t="s">
        <v>83</v>
      </c>
      <c r="C81" s="56"/>
      <c r="D81" s="56"/>
      <c r="E81" s="56"/>
      <c r="F81" s="56"/>
      <c r="G81" s="56"/>
    </row>
    <row r="82" spans="1:7" ht="10.5" customHeight="1">
      <c r="A82" s="75" t="s">
        <v>84</v>
      </c>
      <c r="B82" s="76"/>
      <c r="C82" s="56"/>
      <c r="D82" s="56"/>
      <c r="E82" s="56"/>
      <c r="F82" s="56"/>
      <c r="G82" s="56"/>
    </row>
    <row r="83" ht="10.5" customHeight="1"/>
    <row r="84" spans="1:7" ht="10.5" customHeight="1">
      <c r="A84" s="74"/>
      <c r="C84" s="56"/>
      <c r="D84" s="56"/>
      <c r="E84" s="56"/>
      <c r="F84" s="56"/>
      <c r="G84" s="56"/>
    </row>
    <row r="85" spans="1:7" ht="10.5" customHeight="1">
      <c r="A85" s="74"/>
      <c r="C85" s="56"/>
      <c r="D85" s="56"/>
      <c r="E85" s="56"/>
      <c r="F85" s="56"/>
      <c r="G85" s="56"/>
    </row>
    <row r="86" spans="1:7" ht="10.5" customHeight="1">
      <c r="A86" s="75"/>
      <c r="B86" s="76"/>
      <c r="C86" s="56"/>
      <c r="D86" s="56"/>
      <c r="E86" s="56"/>
      <c r="F86" s="56"/>
      <c r="G86" s="56"/>
    </row>
    <row r="87" ht="10.5" customHeight="1"/>
    <row r="88" ht="10.5" customHeight="1"/>
    <row r="89" spans="1:7" ht="14.25">
      <c r="A89" s="272"/>
      <c r="B89" s="272"/>
      <c r="C89" s="272"/>
      <c r="D89" s="272"/>
      <c r="E89" s="272"/>
      <c r="F89" s="272"/>
      <c r="G89" s="272"/>
    </row>
    <row r="90" spans="1:7" ht="19.5">
      <c r="A90" s="69"/>
      <c r="B90" s="69"/>
      <c r="C90" s="85"/>
      <c r="D90" s="69"/>
      <c r="E90" s="69"/>
      <c r="F90" s="69"/>
      <c r="G90" s="69"/>
    </row>
    <row r="91" spans="1:8" ht="19.5">
      <c r="A91" s="71"/>
      <c r="B91" s="86"/>
      <c r="C91" s="85"/>
      <c r="D91" s="86"/>
      <c r="E91" s="86"/>
      <c r="F91" s="86"/>
      <c r="G91" s="87"/>
      <c r="H91" s="56"/>
    </row>
    <row r="92" spans="1:7" ht="15.75">
      <c r="A92" s="65"/>
      <c r="B92" s="65"/>
      <c r="C92" s="47"/>
      <c r="D92" s="65"/>
      <c r="E92" s="65"/>
      <c r="F92" s="65"/>
      <c r="G92" s="88"/>
    </row>
    <row r="93" spans="1:7" ht="15.75">
      <c r="A93" s="68"/>
      <c r="B93" s="73"/>
      <c r="C93" s="89"/>
      <c r="D93" s="69"/>
      <c r="E93" s="69"/>
      <c r="F93" s="69"/>
      <c r="G93" s="90"/>
    </row>
    <row r="94" spans="1:7" ht="15.75">
      <c r="A94" s="68"/>
      <c r="B94" s="73"/>
      <c r="C94" s="89"/>
      <c r="D94" s="69"/>
      <c r="E94" s="69"/>
      <c r="F94" s="69"/>
      <c r="G94" s="90"/>
    </row>
    <row r="95" spans="1:7" ht="14.25">
      <c r="A95" s="68"/>
      <c r="B95" s="73"/>
      <c r="C95" s="69"/>
      <c r="D95" s="69"/>
      <c r="E95" s="69"/>
      <c r="F95" s="69"/>
      <c r="G95" s="90"/>
    </row>
    <row r="96" spans="1:7" ht="14.25">
      <c r="A96" s="68"/>
      <c r="B96" s="73"/>
      <c r="C96" s="69"/>
      <c r="D96" s="69"/>
      <c r="E96" s="69"/>
      <c r="F96" s="69"/>
      <c r="G96" s="90"/>
    </row>
    <row r="97" spans="1:7" ht="14.25">
      <c r="A97" s="68"/>
      <c r="B97" s="73"/>
      <c r="C97" s="69"/>
      <c r="D97" s="69"/>
      <c r="E97" s="69"/>
      <c r="F97" s="69"/>
      <c r="G97" s="90"/>
    </row>
    <row r="98" spans="1:7" ht="14.25">
      <c r="A98" s="68"/>
      <c r="B98" s="73"/>
      <c r="C98" s="69"/>
      <c r="D98" s="69"/>
      <c r="E98" s="69"/>
      <c r="F98" s="69"/>
      <c r="G98" s="90"/>
    </row>
    <row r="99" spans="1:7" ht="14.25">
      <c r="A99" s="68"/>
      <c r="B99" s="73"/>
      <c r="C99" s="69"/>
      <c r="D99" s="69"/>
      <c r="E99" s="69"/>
      <c r="F99" s="69"/>
      <c r="G99" s="90"/>
    </row>
    <row r="100" spans="1:7" ht="14.25">
      <c r="A100" s="68"/>
      <c r="B100" s="73"/>
      <c r="C100" s="69"/>
      <c r="D100" s="69"/>
      <c r="E100" s="69"/>
      <c r="F100" s="69"/>
      <c r="G100" s="90"/>
    </row>
    <row r="101" spans="1:7" ht="14.25">
      <c r="A101" s="68"/>
      <c r="B101" s="73"/>
      <c r="C101" s="69"/>
      <c r="D101" s="69"/>
      <c r="E101" s="69"/>
      <c r="F101" s="69"/>
      <c r="G101" s="90"/>
    </row>
    <row r="102" spans="1:7" ht="14.25">
      <c r="A102" s="68"/>
      <c r="B102" s="73"/>
      <c r="C102" s="73"/>
      <c r="D102" s="73"/>
      <c r="E102" s="69"/>
      <c r="F102" s="69"/>
      <c r="G102" s="90"/>
    </row>
    <row r="103" spans="1:7" ht="14.25">
      <c r="A103" s="68"/>
      <c r="B103" s="73"/>
      <c r="C103" s="69"/>
      <c r="D103" s="69"/>
      <c r="E103" s="69"/>
      <c r="F103" s="69"/>
      <c r="G103" s="90"/>
    </row>
    <row r="104" spans="1:7" ht="14.25">
      <c r="A104" s="68"/>
      <c r="B104" s="73"/>
      <c r="C104" s="69"/>
      <c r="D104" s="69"/>
      <c r="E104" s="69"/>
      <c r="F104" s="69"/>
      <c r="G104" s="90"/>
    </row>
    <row r="105" spans="1:7" ht="14.25">
      <c r="A105" s="68"/>
      <c r="B105" s="73"/>
      <c r="C105" s="69"/>
      <c r="D105" s="69"/>
      <c r="E105" s="69"/>
      <c r="F105" s="69"/>
      <c r="G105" s="90"/>
    </row>
    <row r="106" spans="1:7" ht="14.25">
      <c r="A106" s="68"/>
      <c r="B106" s="73"/>
      <c r="C106" s="69"/>
      <c r="D106" s="69"/>
      <c r="E106" s="69"/>
      <c r="F106" s="69"/>
      <c r="G106" s="90"/>
    </row>
    <row r="107" spans="1:7" ht="14.25">
      <c r="A107" s="68"/>
      <c r="B107" s="73"/>
      <c r="C107" s="69"/>
      <c r="D107" s="69"/>
      <c r="E107" s="69"/>
      <c r="F107" s="69"/>
      <c r="G107" s="90"/>
    </row>
    <row r="108" spans="1:7" ht="14.25">
      <c r="A108" s="68"/>
      <c r="B108" s="73"/>
      <c r="C108" s="69"/>
      <c r="D108" s="69"/>
      <c r="E108" s="69"/>
      <c r="F108" s="69"/>
      <c r="G108" s="90"/>
    </row>
    <row r="109" spans="1:7" ht="14.25">
      <c r="A109" s="68"/>
      <c r="B109" s="73"/>
      <c r="C109" s="69"/>
      <c r="D109" s="69"/>
      <c r="E109" s="69"/>
      <c r="F109" s="69"/>
      <c r="G109" s="90"/>
    </row>
    <row r="110" spans="1:7" ht="14.25">
      <c r="A110" s="68"/>
      <c r="B110" s="73"/>
      <c r="C110" s="69"/>
      <c r="D110" s="69"/>
      <c r="E110" s="69"/>
      <c r="F110" s="69"/>
      <c r="G110" s="90"/>
    </row>
    <row r="111" spans="1:7" ht="14.25">
      <c r="A111" s="68"/>
      <c r="B111" s="73"/>
      <c r="C111" s="69"/>
      <c r="D111" s="69"/>
      <c r="E111" s="69"/>
      <c r="F111" s="69"/>
      <c r="G111" s="90"/>
    </row>
    <row r="112" spans="1:7" ht="15" customHeight="1">
      <c r="A112" s="68"/>
      <c r="B112" s="69"/>
      <c r="C112" s="69"/>
      <c r="D112" s="69"/>
      <c r="E112" s="69"/>
      <c r="F112" s="69"/>
      <c r="G112" s="70"/>
    </row>
    <row r="113" spans="1:9" ht="14.25">
      <c r="A113" s="71"/>
      <c r="B113" s="86"/>
      <c r="C113" s="86"/>
      <c r="D113" s="86"/>
      <c r="E113" s="86"/>
      <c r="F113" s="86"/>
      <c r="G113" s="87"/>
      <c r="H113" s="56"/>
      <c r="I113" s="56"/>
    </row>
    <row r="114" spans="1:7" ht="14.25">
      <c r="A114" s="71"/>
      <c r="B114" s="65"/>
      <c r="C114" s="65"/>
      <c r="D114" s="65"/>
      <c r="E114" s="65"/>
      <c r="F114" s="65"/>
      <c r="G114" s="66"/>
    </row>
    <row r="115" spans="1:7" ht="14.25">
      <c r="A115" s="68"/>
      <c r="B115" s="73"/>
      <c r="C115" s="69"/>
      <c r="D115" s="69"/>
      <c r="E115" s="69"/>
      <c r="F115" s="69"/>
      <c r="G115" s="90"/>
    </row>
    <row r="116" spans="1:7" ht="14.25">
      <c r="A116" s="68"/>
      <c r="B116" s="73"/>
      <c r="C116" s="69"/>
      <c r="D116" s="69"/>
      <c r="E116" s="69"/>
      <c r="F116" s="69"/>
      <c r="G116" s="90"/>
    </row>
    <row r="117" spans="1:7" ht="14.25">
      <c r="A117" s="68"/>
      <c r="B117" s="73"/>
      <c r="C117" s="69"/>
      <c r="D117" s="69"/>
      <c r="E117" s="69"/>
      <c r="F117" s="69"/>
      <c r="G117" s="90"/>
    </row>
    <row r="118" spans="1:7" ht="14.25">
      <c r="A118" s="68"/>
      <c r="B118" s="73"/>
      <c r="C118" s="69"/>
      <c r="D118" s="69"/>
      <c r="E118" s="69"/>
      <c r="F118" s="69"/>
      <c r="G118" s="90"/>
    </row>
    <row r="119" spans="1:7" ht="14.25">
      <c r="A119" s="68"/>
      <c r="B119" s="73"/>
      <c r="C119" s="69"/>
      <c r="D119" s="69"/>
      <c r="E119" s="69"/>
      <c r="F119" s="69"/>
      <c r="G119" s="90"/>
    </row>
    <row r="120" spans="1:7" ht="14.25">
      <c r="A120" s="68"/>
      <c r="B120" s="73"/>
      <c r="C120" s="69"/>
      <c r="D120" s="69"/>
      <c r="E120" s="69"/>
      <c r="F120" s="69"/>
      <c r="G120" s="90"/>
    </row>
    <row r="121" spans="1:7" ht="14.25">
      <c r="A121" s="68"/>
      <c r="B121" s="73"/>
      <c r="C121" s="69"/>
      <c r="D121" s="69"/>
      <c r="E121" s="69"/>
      <c r="F121" s="69"/>
      <c r="G121" s="90"/>
    </row>
    <row r="122" spans="1:7" ht="14.25">
      <c r="A122" s="68"/>
      <c r="B122" s="73"/>
      <c r="C122" s="69"/>
      <c r="D122" s="69"/>
      <c r="E122" s="69"/>
      <c r="F122" s="69"/>
      <c r="G122" s="90"/>
    </row>
    <row r="123" spans="1:7" ht="14.25">
      <c r="A123" s="68"/>
      <c r="B123" s="73"/>
      <c r="C123" s="69"/>
      <c r="D123" s="69"/>
      <c r="E123" s="69"/>
      <c r="F123" s="69"/>
      <c r="G123" s="90"/>
    </row>
    <row r="124" spans="1:7" ht="14.25">
      <c r="A124" s="68"/>
      <c r="B124" s="73"/>
      <c r="C124" s="69"/>
      <c r="D124" s="69"/>
      <c r="E124" s="69"/>
      <c r="F124" s="69"/>
      <c r="G124" s="90"/>
    </row>
    <row r="125" spans="1:7" ht="14.25">
      <c r="A125" s="68"/>
      <c r="B125" s="73"/>
      <c r="C125" s="69"/>
      <c r="D125" s="69"/>
      <c r="E125" s="69"/>
      <c r="F125" s="69"/>
      <c r="G125" s="90"/>
    </row>
    <row r="126" spans="1:9" ht="14.25">
      <c r="A126" s="68"/>
      <c r="B126" s="91"/>
      <c r="C126" s="69"/>
      <c r="D126" s="69"/>
      <c r="E126" s="69"/>
      <c r="F126" s="69"/>
      <c r="G126" s="90"/>
      <c r="H126" s="56"/>
      <c r="I126" s="56"/>
    </row>
    <row r="127" spans="1:9" ht="14.25">
      <c r="A127" s="273"/>
      <c r="B127" s="273"/>
      <c r="C127" s="273"/>
      <c r="D127" s="273"/>
      <c r="E127" s="273"/>
      <c r="F127" s="273"/>
      <c r="G127" s="273"/>
      <c r="H127" s="56"/>
      <c r="I127" s="56"/>
    </row>
    <row r="128" spans="1:7" ht="14.25">
      <c r="A128" s="92"/>
      <c r="B128" s="92"/>
      <c r="C128" s="92"/>
      <c r="D128" s="92"/>
      <c r="E128" s="92"/>
      <c r="F128" s="92"/>
      <c r="G128" s="92"/>
    </row>
    <row r="129" spans="1:7" ht="14.25">
      <c r="A129" s="93"/>
      <c r="B129" s="93"/>
      <c r="C129" s="93"/>
      <c r="D129" s="93"/>
      <c r="E129" s="93"/>
      <c r="F129" s="93"/>
      <c r="G129" s="93"/>
    </row>
    <row r="130" spans="4:7" ht="14.25">
      <c r="D130" s="73"/>
      <c r="E130" s="73"/>
      <c r="F130" s="73"/>
      <c r="G130" s="73"/>
    </row>
    <row r="131" spans="4:7" ht="10.5" customHeight="1">
      <c r="D131" s="56"/>
      <c r="E131" s="56"/>
      <c r="F131" s="56"/>
      <c r="G131" s="56"/>
    </row>
    <row r="132" spans="4:7" ht="10.5" customHeight="1">
      <c r="D132" s="56"/>
      <c r="E132" s="56"/>
      <c r="F132" s="56"/>
      <c r="G132" s="56"/>
    </row>
    <row r="133" spans="4:7" ht="10.5" customHeight="1">
      <c r="D133" s="56"/>
      <c r="E133" s="56"/>
      <c r="F133" s="56"/>
      <c r="G133" s="56"/>
    </row>
    <row r="134" spans="4:7" ht="10.5" customHeight="1">
      <c r="D134" s="56"/>
      <c r="E134" s="56"/>
      <c r="F134" s="56"/>
      <c r="G134" s="56"/>
    </row>
    <row r="135" ht="10.5" customHeight="1"/>
  </sheetData>
  <sheetProtection/>
  <mergeCells count="15">
    <mergeCell ref="A70:H70"/>
    <mergeCell ref="C20:H20"/>
    <mergeCell ref="A40:G41"/>
    <mergeCell ref="A42:F42"/>
    <mergeCell ref="A89:G89"/>
    <mergeCell ref="A127:G127"/>
    <mergeCell ref="A61:H61"/>
    <mergeCell ref="A65:H65"/>
    <mergeCell ref="A66:H66"/>
    <mergeCell ref="J42:L42"/>
    <mergeCell ref="B43:F43"/>
    <mergeCell ref="B44:F44"/>
    <mergeCell ref="B51:F51"/>
    <mergeCell ref="A57:H57"/>
    <mergeCell ref="A60:H60"/>
  </mergeCells>
  <hyperlinks>
    <hyperlink ref="G43" location="'Economía regional'!A1" display="3-4"/>
    <hyperlink ref="G44" location="'Aspectos GyD - Perfil productor'!A1" display="2"/>
    <hyperlink ref="G45" location="'Aspectos GyD - Perfil productor'!A1" display="2"/>
    <hyperlink ref="G47" location="'Ganadería y Riego'!A1" display="5"/>
    <hyperlink ref="G48" location="Exportaciones!A1" display="9"/>
    <hyperlink ref="G49" location="'División Político-Adminisrativa'!A1" display="7"/>
    <hyperlink ref="G50" location="Autoridades!A1" display="11"/>
    <hyperlink ref="G46" location="'Cultivos Información Censal'!A1" display="3 - 4"/>
    <hyperlink ref="G51" location="'Antecedentes sociales'!A1" display="11-12-13"/>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2" max="7" man="1"/>
  </rowBreaks>
  <ignoredErrors>
    <ignoredError sqref="G44:G45"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view="pageBreakPreview" zoomScale="106" zoomScaleSheetLayoutView="106" zoomScalePageLayoutView="0" workbookViewId="0" topLeftCell="A1">
      <selection activeCell="B5" sqref="B5:G5"/>
    </sheetView>
  </sheetViews>
  <sheetFormatPr defaultColWidth="11.421875" defaultRowHeight="15"/>
  <cols>
    <col min="1" max="1" width="35.140625" style="44" customWidth="1"/>
    <col min="2" max="7" width="14.00390625" style="213" customWidth="1"/>
    <col min="8" max="8" width="19.421875" style="44" customWidth="1"/>
    <col min="9" max="9" width="16.140625" style="44" customWidth="1"/>
    <col min="10" max="10" width="11.28125" style="44" bestFit="1" customWidth="1"/>
    <col min="11" max="11" width="12.8515625" style="44" bestFit="1" customWidth="1"/>
    <col min="12" max="12" width="11.57421875" style="44" bestFit="1" customWidth="1"/>
    <col min="13" max="13" width="15.57421875" style="44" customWidth="1"/>
    <col min="14" max="14" width="11.57421875" style="44" bestFit="1" customWidth="1"/>
    <col min="15" max="15" width="18.140625" style="44" customWidth="1"/>
    <col min="16" max="16384" width="11.421875" style="44" customWidth="1"/>
  </cols>
  <sheetData>
    <row r="1" spans="1:8" ht="21">
      <c r="A1" s="346" t="s">
        <v>239</v>
      </c>
      <c r="B1" s="346"/>
      <c r="C1" s="346"/>
      <c r="H1" s="214"/>
    </row>
    <row r="2" ht="21">
      <c r="A2" s="45"/>
    </row>
    <row r="3" spans="1:7" s="43" customFormat="1" ht="21">
      <c r="A3" s="46" t="s">
        <v>75</v>
      </c>
      <c r="B3" s="215"/>
      <c r="C3" s="215"/>
      <c r="D3" s="215"/>
      <c r="E3" s="215"/>
      <c r="F3" s="215"/>
      <c r="G3" s="215"/>
    </row>
    <row r="5" spans="1:8" ht="42.75" customHeight="1">
      <c r="A5" s="216" t="s">
        <v>240</v>
      </c>
      <c r="B5" s="347" t="s">
        <v>265</v>
      </c>
      <c r="C5" s="348"/>
      <c r="D5" s="349"/>
      <c r="E5" s="350" t="s">
        <v>266</v>
      </c>
      <c r="F5" s="351"/>
      <c r="G5" s="351"/>
      <c r="H5"/>
    </row>
    <row r="6" spans="1:8" ht="21">
      <c r="A6" s="217"/>
      <c r="B6" s="218" t="s">
        <v>2</v>
      </c>
      <c r="C6" s="219" t="s">
        <v>214</v>
      </c>
      <c r="D6" s="219" t="s">
        <v>15</v>
      </c>
      <c r="E6" s="219" t="s">
        <v>2</v>
      </c>
      <c r="F6" s="219" t="s">
        <v>214</v>
      </c>
      <c r="G6" s="219" t="s">
        <v>15</v>
      </c>
      <c r="H6"/>
    </row>
    <row r="7" spans="1:8" ht="21">
      <c r="A7" s="220" t="s">
        <v>241</v>
      </c>
      <c r="B7" s="221">
        <v>0.0842158</v>
      </c>
      <c r="C7" s="221">
        <v>0.0731635</v>
      </c>
      <c r="D7" s="221">
        <v>0.1872332</v>
      </c>
      <c r="E7" s="221">
        <v>0.2183778</v>
      </c>
      <c r="F7" s="221">
        <v>0.1794483</v>
      </c>
      <c r="G7" s="221">
        <v>0.5925132</v>
      </c>
      <c r="H7"/>
    </row>
    <row r="8" spans="1:8" ht="21">
      <c r="A8" s="241" t="s">
        <v>131</v>
      </c>
      <c r="B8" s="242">
        <v>0.0639432</v>
      </c>
      <c r="C8" s="242">
        <v>0.0576413</v>
      </c>
      <c r="D8" s="242">
        <v>0.1664039</v>
      </c>
      <c r="E8" s="242">
        <v>0.2487006</v>
      </c>
      <c r="F8" s="242">
        <v>0.2272066</v>
      </c>
      <c r="G8" s="242">
        <v>0.5952168</v>
      </c>
      <c r="H8"/>
    </row>
    <row r="9" spans="1:8" ht="21">
      <c r="A9" s="222" t="s">
        <v>242</v>
      </c>
      <c r="B9" s="221">
        <v>0.0512745</v>
      </c>
      <c r="C9" s="221">
        <v>0.0508929</v>
      </c>
      <c r="D9" s="221">
        <v>0.0756644</v>
      </c>
      <c r="E9" s="221">
        <v>0.1644628</v>
      </c>
      <c r="F9" s="221">
        <v>0.1616524</v>
      </c>
      <c r="G9" s="221">
        <v>0.3371408</v>
      </c>
      <c r="H9"/>
    </row>
    <row r="10" spans="1:8" ht="21">
      <c r="A10" s="222" t="s">
        <v>243</v>
      </c>
      <c r="B10" s="221">
        <v>0.0791499</v>
      </c>
      <c r="C10" s="221">
        <v>0.0767931</v>
      </c>
      <c r="D10" s="221">
        <v>0.1048887</v>
      </c>
      <c r="E10" s="221">
        <v>0.2317397</v>
      </c>
      <c r="F10" s="221">
        <v>0.2228836</v>
      </c>
      <c r="G10" s="221">
        <v>0.3273506</v>
      </c>
      <c r="H10"/>
    </row>
    <row r="11" spans="1:8" ht="21">
      <c r="A11" s="222" t="s">
        <v>244</v>
      </c>
      <c r="B11" s="221">
        <v>0.1187503</v>
      </c>
      <c r="C11" s="221">
        <v>0.1054628</v>
      </c>
      <c r="D11" s="221">
        <v>0.1797038</v>
      </c>
      <c r="E11" s="221">
        <v>0.2255332</v>
      </c>
      <c r="F11" s="221">
        <v>0.1894321</v>
      </c>
      <c r="G11" s="221">
        <v>0.3904024</v>
      </c>
      <c r="H11"/>
    </row>
    <row r="12" spans="1:8" ht="21">
      <c r="A12" s="222" t="s">
        <v>245</v>
      </c>
      <c r="B12" s="221">
        <v>0.0709982</v>
      </c>
      <c r="C12" s="221">
        <v>0.0673327</v>
      </c>
      <c r="D12" s="221">
        <v>0.1110062</v>
      </c>
      <c r="E12" s="221">
        <v>0.1895441</v>
      </c>
      <c r="F12" s="221">
        <v>0.1793578</v>
      </c>
      <c r="G12" s="221">
        <v>0.3040918</v>
      </c>
      <c r="H12"/>
    </row>
    <row r="13" spans="1:8" ht="21">
      <c r="A13" s="222" t="s">
        <v>246</v>
      </c>
      <c r="B13" s="221">
        <v>0.0536127</v>
      </c>
      <c r="C13" s="221">
        <v>0.0539781</v>
      </c>
      <c r="D13" s="221">
        <v>0.0463916</v>
      </c>
      <c r="E13" s="221">
        <v>0.1997707</v>
      </c>
      <c r="F13" s="221">
        <v>0.1961457</v>
      </c>
      <c r="G13" s="221">
        <v>0.3007962</v>
      </c>
      <c r="H13"/>
    </row>
    <row r="14" spans="1:8" ht="21">
      <c r="A14" s="222" t="s">
        <v>247</v>
      </c>
      <c r="B14" s="221">
        <v>0.1007409</v>
      </c>
      <c r="C14" s="221">
        <v>0.0954567</v>
      </c>
      <c r="D14" s="221">
        <v>0.1140113</v>
      </c>
      <c r="E14" s="221">
        <v>0.1852097</v>
      </c>
      <c r="F14" s="221">
        <v>0.1546693</v>
      </c>
      <c r="G14" s="221">
        <v>0.2613616</v>
      </c>
      <c r="H14"/>
    </row>
    <row r="15" spans="1:8" ht="21">
      <c r="A15" s="222" t="s">
        <v>248</v>
      </c>
      <c r="B15" s="221">
        <v>0.1271764</v>
      </c>
      <c r="C15" s="221">
        <v>0.1076011</v>
      </c>
      <c r="D15" s="221">
        <v>0.1681559</v>
      </c>
      <c r="E15" s="221">
        <v>0.2249096</v>
      </c>
      <c r="F15" s="221">
        <v>0.1778099</v>
      </c>
      <c r="G15" s="221">
        <v>0.324335</v>
      </c>
      <c r="H15"/>
    </row>
    <row r="16" spans="1:8" s="226" customFormat="1" ht="21">
      <c r="A16" s="223" t="s">
        <v>249</v>
      </c>
      <c r="B16" s="224">
        <v>0.1612048</v>
      </c>
      <c r="C16" s="224">
        <v>0.1301543</v>
      </c>
      <c r="D16" s="224">
        <v>0.2364085</v>
      </c>
      <c r="E16" s="224">
        <v>0.2460516</v>
      </c>
      <c r="F16" s="224">
        <v>0.1896664</v>
      </c>
      <c r="G16" s="224">
        <v>0.3804587</v>
      </c>
      <c r="H16" s="225"/>
    </row>
    <row r="17" spans="1:8" ht="21">
      <c r="A17" s="222" t="s">
        <v>250</v>
      </c>
      <c r="B17" s="221">
        <v>0.1231273</v>
      </c>
      <c r="C17" s="221">
        <v>0.1132598</v>
      </c>
      <c r="D17" s="221">
        <v>0.1982452</v>
      </c>
      <c r="E17" s="221">
        <v>0.173521</v>
      </c>
      <c r="F17" s="221">
        <v>0.151705</v>
      </c>
      <c r="G17" s="221">
        <v>0.3414983</v>
      </c>
      <c r="H17"/>
    </row>
    <row r="18" spans="1:8" ht="21">
      <c r="A18" s="222" t="s">
        <v>251</v>
      </c>
      <c r="B18" s="221">
        <v>0.1714143</v>
      </c>
      <c r="C18" s="221">
        <v>0.1201071</v>
      </c>
      <c r="D18" s="221">
        <v>0.2800692</v>
      </c>
      <c r="E18" s="221">
        <v>0.2849226</v>
      </c>
      <c r="F18" s="221">
        <v>0.1643806</v>
      </c>
      <c r="G18" s="221">
        <v>0.5416581</v>
      </c>
      <c r="H18"/>
    </row>
    <row r="19" spans="1:8" ht="21">
      <c r="A19" s="222" t="s">
        <v>252</v>
      </c>
      <c r="B19" s="221">
        <v>0.1211338</v>
      </c>
      <c r="C19" s="221">
        <v>0.1062218</v>
      </c>
      <c r="D19" s="221">
        <v>0.1536608</v>
      </c>
      <c r="E19" s="221">
        <v>0.2221994</v>
      </c>
      <c r="F19" s="221">
        <v>0.1469286</v>
      </c>
      <c r="G19" s="221">
        <v>0.3921891</v>
      </c>
      <c r="H19"/>
    </row>
    <row r="20" spans="1:8" ht="21">
      <c r="A20" s="222" t="s">
        <v>253</v>
      </c>
      <c r="B20" s="221">
        <v>0.1168851</v>
      </c>
      <c r="C20" s="221">
        <v>0.095809</v>
      </c>
      <c r="D20" s="221">
        <v>0.169531</v>
      </c>
      <c r="E20" s="221">
        <v>0.2551503</v>
      </c>
      <c r="F20" s="221">
        <v>0.1780245</v>
      </c>
      <c r="G20" s="221">
        <v>0.4470084</v>
      </c>
      <c r="H20"/>
    </row>
    <row r="21" spans="1:8" ht="21">
      <c r="A21" s="222" t="s">
        <v>254</v>
      </c>
      <c r="B21" s="221">
        <v>0.0460269</v>
      </c>
      <c r="C21" s="221">
        <v>0.0442367</v>
      </c>
      <c r="D21" s="221">
        <v>0.058751</v>
      </c>
      <c r="E21" s="221">
        <v>0.1898661</v>
      </c>
      <c r="F21" s="221">
        <v>0.1685056</v>
      </c>
      <c r="G21" s="221">
        <v>0.3441924</v>
      </c>
      <c r="H21"/>
    </row>
    <row r="22" spans="1:8" ht="21">
      <c r="A22" s="222" t="s">
        <v>255</v>
      </c>
      <c r="B22" s="221">
        <v>0.0212551</v>
      </c>
      <c r="C22" s="221">
        <v>0.021099</v>
      </c>
      <c r="D22" s="221">
        <v>0.0250079</v>
      </c>
      <c r="E22" s="221">
        <v>0.1075422</v>
      </c>
      <c r="F22" s="221">
        <v>0.1023902</v>
      </c>
      <c r="G22" s="221">
        <v>0.2304627</v>
      </c>
      <c r="H22"/>
    </row>
    <row r="23" spans="1:8" ht="21">
      <c r="A23" s="227" t="s">
        <v>256</v>
      </c>
      <c r="B23" s="228"/>
      <c r="C23" s="228"/>
      <c r="D23" s="228"/>
      <c r="E23" s="228"/>
      <c r="F23" s="228"/>
      <c r="G23" s="228"/>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Tarapacá</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J80"/>
  <sheetViews>
    <sheetView showGridLines="0" view="pageBreakPreview" zoomScale="80" zoomScaleNormal="90" zoomScaleSheetLayoutView="80" zoomScalePageLayoutView="0" workbookViewId="0" topLeftCell="A1">
      <selection activeCell="A20" sqref="A20"/>
    </sheetView>
  </sheetViews>
  <sheetFormatPr defaultColWidth="11.421875" defaultRowHeight="15"/>
  <cols>
    <col min="1" max="1" width="53.7109375" style="2" customWidth="1"/>
    <col min="2" max="2" width="15.28125" style="2" customWidth="1"/>
    <col min="3" max="3" width="16.28125" style="2" customWidth="1"/>
    <col min="4" max="4" width="20.7109375" style="2" customWidth="1"/>
    <col min="5" max="5" width="20.57421875" style="2" bestFit="1" customWidth="1"/>
    <col min="6" max="6" width="22.7109375" style="2" bestFit="1" customWidth="1"/>
    <col min="7" max="7" width="20.8515625" style="2" customWidth="1"/>
    <col min="8" max="8" width="18.140625" style="2" customWidth="1"/>
    <col min="9" max="9" width="18.421875" style="2" customWidth="1"/>
    <col min="10" max="16384" width="11.421875" style="2" customWidth="1"/>
  </cols>
  <sheetData>
    <row r="1" ht="15">
      <c r="A1" s="1" t="s">
        <v>56</v>
      </c>
    </row>
    <row r="3" spans="1:6" ht="17.25">
      <c r="A3" s="196" t="s">
        <v>231</v>
      </c>
      <c r="B3" s="197"/>
      <c r="C3" s="197"/>
      <c r="D3" s="197"/>
      <c r="E3" s="197"/>
      <c r="F3" s="197"/>
    </row>
    <row r="4" spans="1:6" ht="17.25">
      <c r="A4" s="196" t="s">
        <v>317</v>
      </c>
      <c r="B4" s="197"/>
      <c r="C4" s="197"/>
      <c r="D4" s="197"/>
      <c r="E4" s="197"/>
      <c r="F4" s="197"/>
    </row>
    <row r="5" spans="1:6" ht="34.5">
      <c r="A5" s="198" t="s">
        <v>232</v>
      </c>
      <c r="B5" s="199" t="s">
        <v>233</v>
      </c>
      <c r="C5" s="200" t="s">
        <v>234</v>
      </c>
      <c r="D5" s="200" t="s">
        <v>235</v>
      </c>
      <c r="E5" s="201" t="s">
        <v>64</v>
      </c>
      <c r="F5" s="197"/>
    </row>
    <row r="6" spans="1:6" ht="17.25">
      <c r="A6" s="254" t="s">
        <v>318</v>
      </c>
      <c r="B6" s="208">
        <v>2.49261033214694</v>
      </c>
      <c r="C6" s="203">
        <f>+B6/$B$18</f>
        <v>0.0007470642018371581</v>
      </c>
      <c r="D6" s="208">
        <v>4330.51311111794</v>
      </c>
      <c r="E6" s="203">
        <f aca="true" t="shared" si="0" ref="E6:E18">+B6/D6</f>
        <v>0.0005755923762815863</v>
      </c>
      <c r="F6" s="197"/>
    </row>
    <row r="7" spans="1:6" ht="17.25">
      <c r="A7" s="255" t="s">
        <v>319</v>
      </c>
      <c r="B7" s="209">
        <v>34.6310260940405</v>
      </c>
      <c r="C7" s="204">
        <f aca="true" t="shared" si="1" ref="C7:C18">+B7/$B$18</f>
        <v>0.010379319837554545</v>
      </c>
      <c r="D7" s="209">
        <v>835.220355174123</v>
      </c>
      <c r="E7" s="204">
        <f t="shared" si="0"/>
        <v>0.0414633406375983</v>
      </c>
      <c r="F7" s="197"/>
    </row>
    <row r="8" spans="1:6" ht="17.25">
      <c r="A8" s="255" t="s">
        <v>320</v>
      </c>
      <c r="B8" s="209">
        <v>1233.54620929582</v>
      </c>
      <c r="C8" s="204">
        <f t="shared" si="1"/>
        <v>0.36970809371679547</v>
      </c>
      <c r="D8" s="209">
        <v>14747.5230841863</v>
      </c>
      <c r="E8" s="204">
        <f t="shared" si="0"/>
        <v>0.08364429757147124</v>
      </c>
      <c r="F8" s="197"/>
    </row>
    <row r="9" spans="1:9" ht="15" customHeight="1">
      <c r="A9" s="255" t="s">
        <v>321</v>
      </c>
      <c r="B9" s="209">
        <v>187.585171350854</v>
      </c>
      <c r="C9" s="204">
        <f t="shared" si="1"/>
        <v>0.05622144966036797</v>
      </c>
      <c r="D9" s="209">
        <v>15356.3533934499</v>
      </c>
      <c r="E9" s="204">
        <f t="shared" si="0"/>
        <v>0.012215476327268335</v>
      </c>
      <c r="F9" s="197"/>
      <c r="G9" s="35"/>
      <c r="H9" s="35"/>
      <c r="I9" s="35"/>
    </row>
    <row r="10" spans="1:9" ht="17.25">
      <c r="A10" s="255" t="s">
        <v>322</v>
      </c>
      <c r="B10" s="209">
        <v>37.6174848530777</v>
      </c>
      <c r="C10" s="204">
        <f t="shared" si="1"/>
        <v>0.011274396135829388</v>
      </c>
      <c r="D10" s="209">
        <v>4088.09678978171</v>
      </c>
      <c r="E10" s="204">
        <f t="shared" si="0"/>
        <v>0.00920171091523651</v>
      </c>
      <c r="F10" s="197"/>
      <c r="G10" s="35"/>
      <c r="H10" s="35"/>
      <c r="I10" s="35"/>
    </row>
    <row r="11" spans="1:10" ht="17.25">
      <c r="A11" s="255" t="s">
        <v>323</v>
      </c>
      <c r="B11" s="209">
        <v>250.557770172413</v>
      </c>
      <c r="C11" s="204">
        <f t="shared" si="1"/>
        <v>0.07509506727701284</v>
      </c>
      <c r="D11" s="209">
        <v>9218.7237664818</v>
      </c>
      <c r="E11" s="204">
        <f t="shared" si="0"/>
        <v>0.02717922529400563</v>
      </c>
      <c r="F11" s="197"/>
      <c r="G11" s="35"/>
      <c r="H11" s="35"/>
      <c r="I11" s="35"/>
      <c r="J11" s="35"/>
    </row>
    <row r="12" spans="1:10" ht="17.25">
      <c r="A12" s="255" t="s">
        <v>324</v>
      </c>
      <c r="B12" s="209">
        <v>371.735719661291</v>
      </c>
      <c r="C12" s="204">
        <f t="shared" si="1"/>
        <v>0.11141350299383769</v>
      </c>
      <c r="D12" s="209">
        <v>16518.13634814419</v>
      </c>
      <c r="E12" s="204">
        <f t="shared" si="0"/>
        <v>0.022504701004181712</v>
      </c>
      <c r="F12" s="197"/>
      <c r="G12" s="35"/>
      <c r="H12" s="35"/>
      <c r="I12" s="35"/>
      <c r="J12" s="35"/>
    </row>
    <row r="13" spans="1:10" ht="17.25">
      <c r="A13" s="255" t="s">
        <v>325</v>
      </c>
      <c r="B13" s="209">
        <v>231.870436516921</v>
      </c>
      <c r="C13" s="204">
        <f t="shared" si="1"/>
        <v>0.06949425682471073</v>
      </c>
      <c r="D13" s="209">
        <v>12487.1001242442</v>
      </c>
      <c r="E13" s="204">
        <f t="shared" si="0"/>
        <v>0.01856879773605205</v>
      </c>
      <c r="F13" s="197"/>
      <c r="G13" s="35"/>
      <c r="H13" s="35"/>
      <c r="I13" s="35"/>
      <c r="J13" s="35"/>
    </row>
    <row r="14" spans="1:10" ht="17.25">
      <c r="A14" s="255" t="s">
        <v>326</v>
      </c>
      <c r="B14" s="209">
        <v>334.944420271317</v>
      </c>
      <c r="C14" s="204">
        <f t="shared" si="1"/>
        <v>0.10038672421544395</v>
      </c>
      <c r="D14" s="209">
        <v>22180.61481940403</v>
      </c>
      <c r="E14" s="204">
        <f t="shared" si="0"/>
        <v>0.015100772588968145</v>
      </c>
      <c r="F14" s="197"/>
      <c r="G14" s="35"/>
      <c r="H14" s="35"/>
      <c r="I14" s="35"/>
      <c r="J14" s="35"/>
    </row>
    <row r="15" spans="1:10" ht="17.25">
      <c r="A15" s="255" t="s">
        <v>327</v>
      </c>
      <c r="B15" s="209">
        <v>162.692306253494</v>
      </c>
      <c r="C15" s="204">
        <f t="shared" si="1"/>
        <v>0.048760769522938834</v>
      </c>
      <c r="D15" s="209">
        <v>10937.8547626163</v>
      </c>
      <c r="E15" s="204">
        <f t="shared" si="0"/>
        <v>0.014874242690582089</v>
      </c>
      <c r="F15" s="197"/>
      <c r="G15" s="35"/>
      <c r="H15" s="35"/>
      <c r="I15" s="35"/>
      <c r="J15" s="35"/>
    </row>
    <row r="16" spans="1:10" ht="15" customHeight="1">
      <c r="A16" s="255" t="s">
        <v>328</v>
      </c>
      <c r="B16" s="209">
        <v>310.265444654613</v>
      </c>
      <c r="C16" s="204">
        <f t="shared" si="1"/>
        <v>0.09299014923399805</v>
      </c>
      <c r="D16" s="209">
        <v>17213.8544223757</v>
      </c>
      <c r="E16" s="204">
        <f t="shared" si="0"/>
        <v>0.018024170359620884</v>
      </c>
      <c r="F16" s="197"/>
      <c r="G16" s="35"/>
      <c r="H16" s="35"/>
      <c r="I16" s="35"/>
      <c r="J16" s="35"/>
    </row>
    <row r="17" spans="1:10" ht="17.25">
      <c r="A17" s="255" t="s">
        <v>329</v>
      </c>
      <c r="B17" s="209">
        <v>187.643073498738</v>
      </c>
      <c r="C17" s="204">
        <f t="shared" si="1"/>
        <v>0.05623880360508036</v>
      </c>
      <c r="D17" s="209">
        <v>6958.1377388599</v>
      </c>
      <c r="E17" s="204">
        <f t="shared" si="0"/>
        <v>0.026967427283134462</v>
      </c>
      <c r="F17" s="197"/>
      <c r="G17" s="35"/>
      <c r="H17" s="35"/>
      <c r="I17" s="35"/>
      <c r="J17" s="35"/>
    </row>
    <row r="18" spans="1:10" ht="17.25">
      <c r="A18" s="255" t="s">
        <v>330</v>
      </c>
      <c r="B18" s="209">
        <v>3336.54099074375</v>
      </c>
      <c r="C18" s="203">
        <f t="shared" si="1"/>
        <v>1</v>
      </c>
      <c r="D18" s="209">
        <v>147809.437403404</v>
      </c>
      <c r="E18" s="204">
        <f t="shared" si="0"/>
        <v>0.022573260878042626</v>
      </c>
      <c r="F18" s="197"/>
      <c r="G18" s="35"/>
      <c r="H18" s="35"/>
      <c r="I18" s="35"/>
      <c r="J18" s="35"/>
    </row>
    <row r="19" spans="1:10" s="1" customFormat="1" ht="17.25">
      <c r="A19" s="202" t="s">
        <v>268</v>
      </c>
      <c r="B19" s="257">
        <f>+B6/B18</f>
        <v>0.0007470642018371581</v>
      </c>
      <c r="C19" s="203"/>
      <c r="D19" s="257">
        <f>+D6/D18</f>
        <v>0.029297947324561088</v>
      </c>
      <c r="E19" s="258"/>
      <c r="F19" s="259"/>
      <c r="G19" s="36"/>
      <c r="H19" s="36"/>
      <c r="I19" s="36"/>
      <c r="J19" s="36"/>
    </row>
    <row r="20" spans="1:10" ht="15.75" customHeight="1">
      <c r="A20" s="205" t="s">
        <v>236</v>
      </c>
      <c r="B20" s="206"/>
      <c r="C20" s="206"/>
      <c r="D20" s="207"/>
      <c r="E20" s="206"/>
      <c r="F20" s="197"/>
      <c r="G20" s="35"/>
      <c r="H20" s="35"/>
      <c r="I20" s="35"/>
      <c r="J20" s="35"/>
    </row>
    <row r="21" spans="1:10" ht="15">
      <c r="A21" s="256" t="s">
        <v>267</v>
      </c>
      <c r="B21" s="35"/>
      <c r="C21" s="35"/>
      <c r="D21" s="35"/>
      <c r="E21" s="35"/>
      <c r="F21" s="35"/>
      <c r="G21" s="35"/>
      <c r="H21" s="35"/>
      <c r="I21" s="35"/>
      <c r="J21" s="35"/>
    </row>
    <row r="22" spans="1:10" ht="15">
      <c r="A22" s="35"/>
      <c r="B22" s="35"/>
      <c r="C22" s="35"/>
      <c r="D22" s="35"/>
      <c r="E22" s="35"/>
      <c r="F22" s="35"/>
      <c r="G22" s="35"/>
      <c r="H22" s="35"/>
      <c r="I22" s="35"/>
      <c r="J22" s="35"/>
    </row>
    <row r="23" spans="1:10" ht="15">
      <c r="A23" s="36" t="s">
        <v>13</v>
      </c>
      <c r="B23" s="35"/>
      <c r="C23" s="35"/>
      <c r="D23" s="35"/>
      <c r="E23" s="35"/>
      <c r="F23" s="35"/>
      <c r="G23" s="35"/>
      <c r="H23" s="35"/>
      <c r="I23" s="35"/>
      <c r="J23" s="35"/>
    </row>
    <row r="24" ht="15">
      <c r="A24" s="1"/>
    </row>
    <row r="25" ht="15">
      <c r="A25" s="1" t="s">
        <v>270</v>
      </c>
    </row>
    <row r="26" ht="15">
      <c r="A26" s="1"/>
    </row>
    <row r="27" spans="1:9" ht="15">
      <c r="A27" s="276" t="s">
        <v>14</v>
      </c>
      <c r="B27" s="277" t="s">
        <v>309</v>
      </c>
      <c r="C27" s="277">
        <v>0</v>
      </c>
      <c r="D27" s="277">
        <v>0</v>
      </c>
      <c r="E27" s="277">
        <v>0</v>
      </c>
      <c r="F27" s="277" t="s">
        <v>310</v>
      </c>
      <c r="G27" s="277">
        <v>0</v>
      </c>
      <c r="H27" s="277">
        <v>0</v>
      </c>
      <c r="I27" s="278" t="s">
        <v>311</v>
      </c>
    </row>
    <row r="28" spans="1:9" ht="15">
      <c r="A28" s="276">
        <v>0</v>
      </c>
      <c r="B28" s="164" t="s">
        <v>312</v>
      </c>
      <c r="C28" s="164" t="s">
        <v>313</v>
      </c>
      <c r="D28" s="164" t="s">
        <v>314</v>
      </c>
      <c r="E28" s="164" t="s">
        <v>138</v>
      </c>
      <c r="F28" s="164" t="s">
        <v>312</v>
      </c>
      <c r="G28" s="164" t="s">
        <v>313</v>
      </c>
      <c r="H28" s="164" t="s">
        <v>315</v>
      </c>
      <c r="I28" s="278">
        <v>0</v>
      </c>
    </row>
    <row r="29" spans="1:9" ht="15">
      <c r="A29" s="165" t="s">
        <v>241</v>
      </c>
      <c r="B29" s="245">
        <v>5876.818772604443</v>
      </c>
      <c r="C29" s="245">
        <v>3019.6257661934815</v>
      </c>
      <c r="D29" s="245">
        <v>8896.44453879793</v>
      </c>
      <c r="E29" s="5">
        <v>0.010734573298155603</v>
      </c>
      <c r="F29" s="245">
        <v>40652.770715816434</v>
      </c>
      <c r="G29" s="245">
        <v>33400.67670285096</v>
      </c>
      <c r="H29" s="245">
        <v>74053.44741866771</v>
      </c>
      <c r="I29" s="5">
        <v>0.12013545417407909</v>
      </c>
    </row>
    <row r="30" spans="1:9" s="1" customFormat="1" ht="15">
      <c r="A30" s="168" t="s">
        <v>131</v>
      </c>
      <c r="B30" s="246">
        <v>11032.532555977485</v>
      </c>
      <c r="C30" s="246">
        <v>1704.522998999701</v>
      </c>
      <c r="D30" s="246">
        <v>12737.055554977185</v>
      </c>
      <c r="E30" s="247">
        <v>0.015368707786724072</v>
      </c>
      <c r="F30" s="246">
        <v>101567.51618155742</v>
      </c>
      <c r="G30" s="246">
        <v>65082.335626789274</v>
      </c>
      <c r="H30" s="246">
        <v>166649.85180834692</v>
      </c>
      <c r="I30" s="247">
        <v>0.07643004429205996</v>
      </c>
    </row>
    <row r="31" spans="1:9" ht="15">
      <c r="A31" s="165" t="s">
        <v>242</v>
      </c>
      <c r="B31" s="245">
        <v>7624.15995449558</v>
      </c>
      <c r="C31" s="245">
        <v>325.5333237738247</v>
      </c>
      <c r="D31" s="245">
        <v>7949.693278269405</v>
      </c>
      <c r="E31" s="5">
        <v>0.009592210103854403</v>
      </c>
      <c r="F31" s="245">
        <v>181672.2270104781</v>
      </c>
      <c r="G31" s="245">
        <v>105960.23696445386</v>
      </c>
      <c r="H31" s="245">
        <v>287632.46397493273</v>
      </c>
      <c r="I31" s="5">
        <v>0.027638372833193904</v>
      </c>
    </row>
    <row r="32" spans="1:9" ht="15">
      <c r="A32" s="165" t="s">
        <v>243</v>
      </c>
      <c r="B32" s="245">
        <v>6815.418344061203</v>
      </c>
      <c r="C32" s="245">
        <v>2906.202473561208</v>
      </c>
      <c r="D32" s="245">
        <v>9721.62081762241</v>
      </c>
      <c r="E32" s="5">
        <v>0.011730242434326887</v>
      </c>
      <c r="F32" s="245">
        <v>84664.85462520695</v>
      </c>
      <c r="G32" s="245">
        <v>58003.79484033069</v>
      </c>
      <c r="H32" s="245">
        <v>142668.64946553766</v>
      </c>
      <c r="I32" s="5">
        <v>0.06814125495714261</v>
      </c>
    </row>
    <row r="33" spans="1:9" ht="15">
      <c r="A33" s="165" t="s">
        <v>244</v>
      </c>
      <c r="B33" s="245">
        <v>36595.39067407068</v>
      </c>
      <c r="C33" s="245">
        <v>11610.567456410972</v>
      </c>
      <c r="D33" s="245">
        <v>48205.95813048162</v>
      </c>
      <c r="E33" s="5">
        <v>0.05816597728483052</v>
      </c>
      <c r="F33" s="245">
        <v>223043.07149739252</v>
      </c>
      <c r="G33" s="245">
        <v>152152.61027859905</v>
      </c>
      <c r="H33" s="245">
        <v>375195.68177599297</v>
      </c>
      <c r="I33" s="5">
        <v>0.12848217735955322</v>
      </c>
    </row>
    <row r="34" spans="1:9" ht="15">
      <c r="A34" s="165" t="s">
        <v>245</v>
      </c>
      <c r="B34" s="245">
        <v>49101.00565721416</v>
      </c>
      <c r="C34" s="245">
        <v>14906.991040112798</v>
      </c>
      <c r="D34" s="245">
        <v>64007.996697327</v>
      </c>
      <c r="E34" s="5">
        <v>0.07723293605879072</v>
      </c>
      <c r="F34" s="245">
        <v>491261.411298297</v>
      </c>
      <c r="G34" s="245">
        <v>345988.32655342866</v>
      </c>
      <c r="H34" s="245">
        <v>837249.7378517304</v>
      </c>
      <c r="I34" s="5">
        <v>0.07645030365917206</v>
      </c>
    </row>
    <row r="35" spans="1:9" ht="15">
      <c r="A35" s="165" t="s">
        <v>273</v>
      </c>
      <c r="B35" s="245">
        <v>56894.698581672186</v>
      </c>
      <c r="C35" s="245">
        <v>17436.511213111335</v>
      </c>
      <c r="D35" s="245">
        <v>74331.20979478341</v>
      </c>
      <c r="E35" s="5">
        <v>0.08968906807690803</v>
      </c>
      <c r="F35" s="245">
        <v>1930925.917353878</v>
      </c>
      <c r="G35" s="245">
        <v>1462792.934851048</v>
      </c>
      <c r="H35" s="245">
        <v>3393718.8522048816</v>
      </c>
      <c r="I35" s="5">
        <v>0.02190258328160885</v>
      </c>
    </row>
    <row r="36" spans="1:9" ht="15">
      <c r="A36" s="165" t="s">
        <v>247</v>
      </c>
      <c r="B36" s="245">
        <v>78583.02577424163</v>
      </c>
      <c r="C36" s="245">
        <v>29749.371432527365</v>
      </c>
      <c r="D36" s="245">
        <v>108332.39720676916</v>
      </c>
      <c r="E36" s="5">
        <v>0.13071537211404904</v>
      </c>
      <c r="F36" s="245">
        <v>275364.06423113967</v>
      </c>
      <c r="G36" s="245">
        <v>178864.7210041557</v>
      </c>
      <c r="H36" s="245">
        <v>454228.7852352936</v>
      </c>
      <c r="I36" s="5">
        <v>0.23849742845040575</v>
      </c>
    </row>
    <row r="37" spans="1:9" ht="15">
      <c r="A37" s="165" t="s">
        <v>275</v>
      </c>
      <c r="B37" s="245">
        <v>97464.86775412508</v>
      </c>
      <c r="C37" s="245">
        <v>41493.83653275383</v>
      </c>
      <c r="D37" s="245">
        <v>138958.70428687893</v>
      </c>
      <c r="E37" s="5">
        <v>0.1676694987620056</v>
      </c>
      <c r="F37" s="245">
        <v>308515.6631798951</v>
      </c>
      <c r="G37" s="245">
        <v>203305.23888133268</v>
      </c>
      <c r="H37" s="245">
        <v>511820.90206122614</v>
      </c>
      <c r="I37" s="5">
        <v>0.27149868973162045</v>
      </c>
    </row>
    <row r="38" spans="1:9" ht="15">
      <c r="A38" s="165" t="s">
        <v>249</v>
      </c>
      <c r="B38" s="245">
        <v>37623.91191273038</v>
      </c>
      <c r="C38" s="245">
        <v>15357.1258674834</v>
      </c>
      <c r="D38" s="245">
        <v>52981.03778021391</v>
      </c>
      <c r="E38" s="5">
        <v>0.06392765457973652</v>
      </c>
      <c r="F38" s="245">
        <v>137042.510288766</v>
      </c>
      <c r="G38" s="245">
        <v>87108.01103001606</v>
      </c>
      <c r="H38" s="245">
        <v>224150.52131878288</v>
      </c>
      <c r="I38" s="5">
        <v>0.23636366076019616</v>
      </c>
    </row>
    <row r="39" spans="1:9" ht="15">
      <c r="A39" s="165" t="s">
        <v>276</v>
      </c>
      <c r="B39" s="245">
        <v>53508.0764564456</v>
      </c>
      <c r="C39" s="245">
        <v>10577.250571328357</v>
      </c>
      <c r="D39" s="245">
        <v>64085.327027774</v>
      </c>
      <c r="E39" s="5">
        <v>0.07732624390741877</v>
      </c>
      <c r="F39" s="245">
        <v>444990.0702171435</v>
      </c>
      <c r="G39" s="245">
        <v>303409.03344267444</v>
      </c>
      <c r="H39" s="245">
        <v>748399.103659813</v>
      </c>
      <c r="I39" s="5">
        <v>0.08562988212356835</v>
      </c>
    </row>
    <row r="40" spans="1:9" ht="15">
      <c r="A40" s="165" t="s">
        <v>251</v>
      </c>
      <c r="B40" s="245">
        <v>76558.88004186547</v>
      </c>
      <c r="C40" s="245">
        <v>29715.058965071887</v>
      </c>
      <c r="D40" s="245">
        <v>106273.93900693738</v>
      </c>
      <c r="E40" s="5">
        <v>0.12823160791691177</v>
      </c>
      <c r="F40" s="245">
        <v>284456.35640121525</v>
      </c>
      <c r="G40" s="245">
        <v>193511.44665005867</v>
      </c>
      <c r="H40" s="245">
        <v>477967.8030512749</v>
      </c>
      <c r="I40" s="5">
        <v>0.22234539299195566</v>
      </c>
    </row>
    <row r="41" spans="1:9" ht="15">
      <c r="A41" s="165" t="s">
        <v>252</v>
      </c>
      <c r="B41" s="245">
        <v>26891.03070748247</v>
      </c>
      <c r="C41" s="245">
        <v>10114.53380898874</v>
      </c>
      <c r="D41" s="245">
        <v>37005.56451647123</v>
      </c>
      <c r="E41" s="5">
        <v>0.044651427096443264</v>
      </c>
      <c r="F41" s="245">
        <v>115032.00511668716</v>
      </c>
      <c r="G41" s="245">
        <v>78893.2719605001</v>
      </c>
      <c r="H41" s="245">
        <v>193925.27707718796</v>
      </c>
      <c r="I41" s="5">
        <v>0.1908238321182954</v>
      </c>
    </row>
    <row r="42" spans="1:9" ht="15">
      <c r="A42" s="165" t="s">
        <v>253</v>
      </c>
      <c r="B42" s="245">
        <v>67291.33937328644</v>
      </c>
      <c r="C42" s="245">
        <v>15204.39068214689</v>
      </c>
      <c r="D42" s="245">
        <v>82495.73005543371</v>
      </c>
      <c r="E42" s="5">
        <v>0.09954049139551721</v>
      </c>
      <c r="F42" s="245">
        <v>271130.22932085226</v>
      </c>
      <c r="G42" s="245">
        <v>169567.99160067528</v>
      </c>
      <c r="H42" s="245">
        <v>440698.22092153225</v>
      </c>
      <c r="I42" s="5">
        <v>0.18719324503495635</v>
      </c>
    </row>
    <row r="43" spans="1:9" ht="15">
      <c r="A43" s="165" t="s">
        <v>254</v>
      </c>
      <c r="B43" s="245">
        <v>5644.233846998715</v>
      </c>
      <c r="C43" s="245">
        <v>1014.1816783120037</v>
      </c>
      <c r="D43" s="245">
        <v>6658.4155253107165</v>
      </c>
      <c r="E43" s="5">
        <v>0.008034136468149412</v>
      </c>
      <c r="F43" s="245">
        <v>37016.01245123699</v>
      </c>
      <c r="G43" s="245">
        <v>25259.188014785523</v>
      </c>
      <c r="H43" s="245">
        <v>62275.20046602243</v>
      </c>
      <c r="I43" s="5">
        <v>0.10691921463895683</v>
      </c>
    </row>
    <row r="44" spans="1:9" ht="15">
      <c r="A44" s="165" t="s">
        <v>255</v>
      </c>
      <c r="B44" s="245">
        <v>5541.728538192739</v>
      </c>
      <c r="C44" s="245">
        <v>582.7268093441076</v>
      </c>
      <c r="D44" s="245">
        <v>6124.455347536846</v>
      </c>
      <c r="E44" s="5">
        <v>0.007389852716183901</v>
      </c>
      <c r="F44" s="245">
        <v>53454.45440553341</v>
      </c>
      <c r="G44" s="245">
        <v>32053.628735114602</v>
      </c>
      <c r="H44" s="245">
        <v>85508.08314064839</v>
      </c>
      <c r="I44" s="5">
        <v>0.07162428536098751</v>
      </c>
    </row>
    <row r="45" spans="1:9" ht="15">
      <c r="A45" s="168" t="s">
        <v>2</v>
      </c>
      <c r="B45" s="246">
        <v>623047.1189454602</v>
      </c>
      <c r="C45" s="246">
        <v>205718.43062011944</v>
      </c>
      <c r="D45" s="246">
        <v>828765.5495655801</v>
      </c>
      <c r="E45" s="247">
        <v>1</v>
      </c>
      <c r="F45" s="246">
        <v>4980789.134295132</v>
      </c>
      <c r="G45" s="246">
        <v>3495353.447136762</v>
      </c>
      <c r="H45" s="246">
        <v>8476142.581431944</v>
      </c>
      <c r="I45" s="247">
        <v>0.09777626338909108</v>
      </c>
    </row>
    <row r="46" ht="15">
      <c r="A46" s="6" t="s">
        <v>316</v>
      </c>
    </row>
    <row r="47" ht="15">
      <c r="A47" s="1"/>
    </row>
    <row r="48" ht="15">
      <c r="A48" s="1"/>
    </row>
    <row r="49" ht="15">
      <c r="A49" s="1"/>
    </row>
    <row r="50" ht="15">
      <c r="A50" s="1"/>
    </row>
    <row r="51" spans="1:8" ht="15">
      <c r="A51" s="1" t="s">
        <v>56</v>
      </c>
      <c r="G51" s="100"/>
      <c r="H51" s="100"/>
    </row>
    <row r="52" spans="1:8" ht="15">
      <c r="A52" s="1"/>
      <c r="G52" s="100"/>
      <c r="H52" s="100"/>
    </row>
    <row r="53" spans="1:8" ht="15">
      <c r="A53" s="1" t="s">
        <v>149</v>
      </c>
      <c r="G53" s="100"/>
      <c r="H53" s="100"/>
    </row>
    <row r="54" spans="7:8" ht="15">
      <c r="G54" s="100"/>
      <c r="H54" s="100"/>
    </row>
    <row r="55" spans="1:9" ht="15.75" customHeight="1">
      <c r="A55" s="279" t="s">
        <v>150</v>
      </c>
      <c r="B55" s="279"/>
      <c r="C55" s="279"/>
      <c r="D55" s="279"/>
      <c r="E55" s="279"/>
      <c r="F55" s="279"/>
      <c r="G55" s="279"/>
      <c r="H55" s="279"/>
      <c r="I55" s="279"/>
    </row>
    <row r="56" spans="1:9" ht="15">
      <c r="A56" s="279"/>
      <c r="B56" s="279"/>
      <c r="C56" s="279"/>
      <c r="D56" s="279"/>
      <c r="E56" s="279"/>
      <c r="F56" s="279"/>
      <c r="G56" s="279"/>
      <c r="H56" s="279"/>
      <c r="I56" s="279"/>
    </row>
    <row r="57" spans="7:8" ht="15">
      <c r="G57" s="100"/>
      <c r="H57" s="100"/>
    </row>
    <row r="58" spans="1:9" ht="15">
      <c r="A58" s="275" t="s">
        <v>151</v>
      </c>
      <c r="B58" s="275"/>
      <c r="C58" s="275"/>
      <c r="D58" s="275"/>
      <c r="E58" s="275"/>
      <c r="F58" s="275"/>
      <c r="G58" s="275"/>
      <c r="H58" s="275"/>
      <c r="I58" s="275"/>
    </row>
    <row r="59" spans="1:9" ht="15">
      <c r="A59" s="275" t="s">
        <v>271</v>
      </c>
      <c r="B59" s="275"/>
      <c r="C59" s="275"/>
      <c r="D59" s="275"/>
      <c r="E59" s="275"/>
      <c r="F59" s="275"/>
      <c r="G59" s="275"/>
      <c r="H59" s="275"/>
      <c r="I59" s="275"/>
    </row>
    <row r="60" spans="1:9" ht="15">
      <c r="A60" s="275" t="s">
        <v>152</v>
      </c>
      <c r="B60" s="275"/>
      <c r="C60" s="275"/>
      <c r="D60" s="275"/>
      <c r="E60" s="275"/>
      <c r="F60" s="275"/>
      <c r="G60" s="275"/>
      <c r="H60" s="275"/>
      <c r="I60" s="275"/>
    </row>
    <row r="61" spans="1:9" ht="46.5">
      <c r="A61" s="248" t="s">
        <v>14</v>
      </c>
      <c r="B61" s="28" t="s">
        <v>153</v>
      </c>
      <c r="C61" s="28" t="s">
        <v>154</v>
      </c>
      <c r="D61" s="28" t="s">
        <v>155</v>
      </c>
      <c r="E61" s="28" t="s">
        <v>156</v>
      </c>
      <c r="F61" s="28" t="s">
        <v>157</v>
      </c>
      <c r="G61" s="28" t="s">
        <v>264</v>
      </c>
      <c r="H61" s="28" t="s">
        <v>158</v>
      </c>
      <c r="I61" s="28" t="s">
        <v>159</v>
      </c>
    </row>
    <row r="62" spans="1:9" ht="15">
      <c r="A62" s="249" t="s">
        <v>241</v>
      </c>
      <c r="B62" s="148">
        <v>40954.1936</v>
      </c>
      <c r="C62" s="148">
        <v>4513.8179</v>
      </c>
      <c r="D62" s="148">
        <v>5039.2634</v>
      </c>
      <c r="E62" s="148">
        <v>50507.274900000004</v>
      </c>
      <c r="F62" s="149">
        <v>0.009242966545444148</v>
      </c>
      <c r="G62" s="148">
        <v>12078.1517</v>
      </c>
      <c r="H62" s="148">
        <v>300064.47459999996</v>
      </c>
      <c r="I62" s="149">
        <v>0.16832140814846067</v>
      </c>
    </row>
    <row r="63" spans="1:9" s="1" customFormat="1" ht="15">
      <c r="A63" s="250" t="s">
        <v>131</v>
      </c>
      <c r="B63" s="152">
        <v>2181.4325</v>
      </c>
      <c r="C63" s="152">
        <v>73.3194</v>
      </c>
      <c r="D63" s="152">
        <v>120.5155</v>
      </c>
      <c r="E63" s="152">
        <v>2375.2673999999997</v>
      </c>
      <c r="F63" s="153">
        <v>0.00043468029423785246</v>
      </c>
      <c r="G63" s="152">
        <v>7346.927699999999</v>
      </c>
      <c r="H63" s="152">
        <v>844105.8576</v>
      </c>
      <c r="I63" s="153">
        <v>0.002813944931922955</v>
      </c>
    </row>
    <row r="64" spans="1:9" ht="15">
      <c r="A64" s="251" t="s">
        <v>242</v>
      </c>
      <c r="B64" s="150">
        <v>6342.0954</v>
      </c>
      <c r="C64" s="150">
        <v>304.9791</v>
      </c>
      <c r="D64" s="150">
        <v>525.0135</v>
      </c>
      <c r="E64" s="150">
        <v>7172.088000000001</v>
      </c>
      <c r="F64" s="151">
        <v>0.0013125113080488418</v>
      </c>
      <c r="G64" s="150">
        <v>19628.418999999998</v>
      </c>
      <c r="H64" s="150">
        <v>1007868.4438999998</v>
      </c>
      <c r="I64" s="151">
        <v>0.007116095402538083</v>
      </c>
    </row>
    <row r="65" spans="1:9" ht="15">
      <c r="A65" s="251" t="s">
        <v>243</v>
      </c>
      <c r="B65" s="150">
        <v>6799.1517</v>
      </c>
      <c r="C65" s="150">
        <v>30596.4405</v>
      </c>
      <c r="D65" s="150">
        <v>1127.6084</v>
      </c>
      <c r="E65" s="150">
        <v>38523.2006</v>
      </c>
      <c r="F65" s="151">
        <v>0.007049848859876498</v>
      </c>
      <c r="G65" s="150">
        <v>4509.699299999999</v>
      </c>
      <c r="H65" s="150">
        <v>314779.8406000001</v>
      </c>
      <c r="I65" s="151">
        <v>0.12238140958001356</v>
      </c>
    </row>
    <row r="66" spans="1:9" ht="15">
      <c r="A66" s="251" t="s">
        <v>272</v>
      </c>
      <c r="B66" s="150">
        <v>78805.1255</v>
      </c>
      <c r="C66" s="150">
        <v>111464.2333</v>
      </c>
      <c r="D66" s="150">
        <v>5187.6135</v>
      </c>
      <c r="E66" s="150">
        <v>195456.9723</v>
      </c>
      <c r="F66" s="151">
        <v>0.03576914928828804</v>
      </c>
      <c r="G66" s="150">
        <v>22330.7274</v>
      </c>
      <c r="H66" s="150">
        <v>1127767.7913000002</v>
      </c>
      <c r="I66" s="151">
        <v>0.17331313574285792</v>
      </c>
    </row>
    <row r="67" spans="1:9" ht="15">
      <c r="A67" s="251" t="s">
        <v>245</v>
      </c>
      <c r="B67" s="150">
        <v>102151.6165</v>
      </c>
      <c r="C67" s="150">
        <v>155398.4279</v>
      </c>
      <c r="D67" s="150">
        <v>17520.4666</v>
      </c>
      <c r="E67" s="150">
        <v>275070.511</v>
      </c>
      <c r="F67" s="151">
        <v>0.050338640044332035</v>
      </c>
      <c r="G67" s="150">
        <v>60391.90349999999</v>
      </c>
      <c r="H67" s="150">
        <v>2698429.8010000004</v>
      </c>
      <c r="I67" s="151">
        <v>0.10193724917285701</v>
      </c>
    </row>
    <row r="68" spans="1:9" ht="15">
      <c r="A68" s="251" t="s">
        <v>273</v>
      </c>
      <c r="B68" s="150">
        <v>1254111.7302</v>
      </c>
      <c r="C68" s="150">
        <v>1008747.8184</v>
      </c>
      <c r="D68" s="150">
        <v>282378.0208</v>
      </c>
      <c r="E68" s="150">
        <v>2545237.5694000004</v>
      </c>
      <c r="F68" s="151">
        <v>0.4657852903517426</v>
      </c>
      <c r="G68" s="150">
        <v>2401170.6947</v>
      </c>
      <c r="H68" s="150">
        <v>74755800.0217</v>
      </c>
      <c r="I68" s="151">
        <v>0.0340473591167665</v>
      </c>
    </row>
    <row r="69" spans="1:9" ht="15">
      <c r="A69" s="251" t="s">
        <v>274</v>
      </c>
      <c r="B69" s="150">
        <v>170111.5788</v>
      </c>
      <c r="C69" s="150">
        <v>299332.9905</v>
      </c>
      <c r="D69" s="150">
        <v>18300.2116</v>
      </c>
      <c r="E69" s="150">
        <v>487744.78089999995</v>
      </c>
      <c r="F69" s="151">
        <v>0.0892586008946146</v>
      </c>
      <c r="G69" s="150">
        <v>50104.3051</v>
      </c>
      <c r="H69" s="150">
        <v>1410429.0188999998</v>
      </c>
      <c r="I69" s="151">
        <v>0.3458130642266524</v>
      </c>
    </row>
    <row r="70" spans="1:9" ht="15">
      <c r="A70" s="251" t="s">
        <v>275</v>
      </c>
      <c r="B70" s="150">
        <v>285677.0869</v>
      </c>
      <c r="C70" s="150">
        <v>281775.7828</v>
      </c>
      <c r="D70" s="150">
        <v>37847.0384</v>
      </c>
      <c r="E70" s="150">
        <v>605299.9080999999</v>
      </c>
      <c r="F70" s="151">
        <v>0.11077150393890517</v>
      </c>
      <c r="G70" s="150">
        <v>143255.6854</v>
      </c>
      <c r="H70" s="150">
        <v>2133323.1573</v>
      </c>
      <c r="I70" s="151">
        <v>0.2837356853455274</v>
      </c>
    </row>
    <row r="71" spans="1:9" ht="15">
      <c r="A71" s="251" t="s">
        <v>249</v>
      </c>
      <c r="B71" s="150">
        <v>112811.5649</v>
      </c>
      <c r="C71" s="150">
        <v>37177.747</v>
      </c>
      <c r="D71" s="150">
        <v>24673.224</v>
      </c>
      <c r="E71" s="150">
        <v>174662.5359</v>
      </c>
      <c r="F71" s="151">
        <v>0.03196371174771374</v>
      </c>
      <c r="G71" s="150">
        <v>31546.9231</v>
      </c>
      <c r="H71" s="150">
        <v>535545.4768000001</v>
      </c>
      <c r="I71" s="151">
        <v>0.3261395034902477</v>
      </c>
    </row>
    <row r="72" spans="1:9" ht="15">
      <c r="A72" s="251" t="s">
        <v>276</v>
      </c>
      <c r="B72" s="150">
        <v>136260.8667</v>
      </c>
      <c r="C72" s="150">
        <v>31726.3042</v>
      </c>
      <c r="D72" s="150">
        <v>88810.2499</v>
      </c>
      <c r="E72" s="150">
        <v>256797.42080000002</v>
      </c>
      <c r="F72" s="151">
        <v>0.046994615609537535</v>
      </c>
      <c r="G72" s="150">
        <v>124678.5166</v>
      </c>
      <c r="H72" s="150">
        <v>2413427.2157000005</v>
      </c>
      <c r="I72" s="151">
        <v>0.10640363178531466</v>
      </c>
    </row>
    <row r="73" spans="1:9" ht="15">
      <c r="A73" s="251" t="s">
        <v>251</v>
      </c>
      <c r="B73" s="150">
        <v>240282.5615</v>
      </c>
      <c r="C73" s="150">
        <v>15226.1527</v>
      </c>
      <c r="D73" s="150">
        <v>35908.5123</v>
      </c>
      <c r="E73" s="150">
        <v>291417.2265</v>
      </c>
      <c r="F73" s="151">
        <v>0.05333013275094792</v>
      </c>
      <c r="G73" s="150">
        <v>104322.1126</v>
      </c>
      <c r="H73" s="150">
        <v>1631385.8846999998</v>
      </c>
      <c r="I73" s="151">
        <v>0.17863169543948182</v>
      </c>
    </row>
    <row r="74" spans="1:9" ht="15">
      <c r="A74" s="251" t="s">
        <v>252</v>
      </c>
      <c r="B74" s="150">
        <v>102754.5968</v>
      </c>
      <c r="C74" s="150">
        <v>12610.9657</v>
      </c>
      <c r="D74" s="150">
        <v>20324.4007</v>
      </c>
      <c r="E74" s="150">
        <v>135689.9632</v>
      </c>
      <c r="F74" s="151">
        <v>0.02483162659029437</v>
      </c>
      <c r="G74" s="150">
        <v>18052.3644</v>
      </c>
      <c r="H74" s="150">
        <v>531108.6103999999</v>
      </c>
      <c r="I74" s="151">
        <v>0.2554843972456147</v>
      </c>
    </row>
    <row r="75" spans="1:9" ht="15">
      <c r="A75" s="251" t="s">
        <v>253</v>
      </c>
      <c r="B75" s="150">
        <v>279846.8047</v>
      </c>
      <c r="C75" s="150">
        <v>15744.317</v>
      </c>
      <c r="D75" s="150">
        <v>17857.6399</v>
      </c>
      <c r="E75" s="150">
        <v>313448.76159999997</v>
      </c>
      <c r="F75" s="151">
        <v>0.057361962666089075</v>
      </c>
      <c r="G75" s="150">
        <v>168986.44629999998</v>
      </c>
      <c r="H75" s="150">
        <v>1831673.0995999998</v>
      </c>
      <c r="I75" s="151">
        <v>0.17112702133827853</v>
      </c>
    </row>
    <row r="76" spans="1:9" ht="15">
      <c r="A76" s="251" t="s">
        <v>254</v>
      </c>
      <c r="B76" s="150">
        <v>13884.5457</v>
      </c>
      <c r="C76" s="150">
        <v>1364.6652</v>
      </c>
      <c r="D76" s="150">
        <v>781.0403</v>
      </c>
      <c r="E76" s="150">
        <v>16030.2512</v>
      </c>
      <c r="F76" s="151">
        <v>0.0029335788923481577</v>
      </c>
      <c r="G76" s="150">
        <v>7585.4989</v>
      </c>
      <c r="H76" s="150">
        <v>171079.20859999995</v>
      </c>
      <c r="I76" s="151">
        <v>0.09370075610695808</v>
      </c>
    </row>
    <row r="77" spans="1:9" ht="15">
      <c r="A77" s="252" t="s">
        <v>255</v>
      </c>
      <c r="B77" s="150">
        <v>66099.3501</v>
      </c>
      <c r="C77" s="150">
        <v>76.4097</v>
      </c>
      <c r="D77" s="150">
        <v>2791.429</v>
      </c>
      <c r="E77" s="150">
        <v>68967.1888</v>
      </c>
      <c r="F77" s="151">
        <v>0.012621180217579514</v>
      </c>
      <c r="G77" s="150">
        <v>27600.2988</v>
      </c>
      <c r="H77" s="154">
        <v>510329.3266</v>
      </c>
      <c r="I77" s="155">
        <v>0.1351425152449783</v>
      </c>
    </row>
    <row r="78" spans="1:9" ht="15">
      <c r="A78" s="248" t="s">
        <v>277</v>
      </c>
      <c r="B78" s="243">
        <v>2899074.3015</v>
      </c>
      <c r="C78" s="243">
        <v>2006134.3713</v>
      </c>
      <c r="D78" s="243">
        <v>559192.2478</v>
      </c>
      <c r="E78" s="243">
        <v>5464400.9206</v>
      </c>
      <c r="F78" s="244">
        <v>1</v>
      </c>
      <c r="G78" s="243">
        <v>3203588.6744999997</v>
      </c>
      <c r="H78" s="243">
        <v>92217117.2293</v>
      </c>
      <c r="I78" s="244">
        <v>0.05925582022926004</v>
      </c>
    </row>
    <row r="79" ht="15">
      <c r="A79" s="1" t="s">
        <v>160</v>
      </c>
    </row>
    <row r="80" ht="15">
      <c r="A80" s="253" t="s">
        <v>263</v>
      </c>
    </row>
  </sheetData>
  <sheetProtection/>
  <mergeCells count="8">
    <mergeCell ref="A60:I60"/>
    <mergeCell ref="A27:A28"/>
    <mergeCell ref="B27:E27"/>
    <mergeCell ref="F27:H27"/>
    <mergeCell ref="I27:I28"/>
    <mergeCell ref="A55:I56"/>
    <mergeCell ref="A58:I58"/>
    <mergeCell ref="A59:I59"/>
  </mergeCells>
  <printOptions horizontalCentered="1"/>
  <pageMargins left="0.5905511811023623" right="0.5905511811023623" top="0.5905511811023623" bottom="0.35433070866141736" header="0.31496062992125984" footer="0.31496062992125984"/>
  <pageSetup horizontalDpi="600" verticalDpi="600" orientation="landscape" scale="59" r:id="rId1"/>
  <headerFooter>
    <oddHeader>&amp;R&amp;12Región de Tarapacá</oddHeader>
  </headerFooter>
  <rowBreaks count="1" manualBreakCount="1">
    <brk id="50" max="8" man="1"/>
  </rowBreaks>
</worksheet>
</file>

<file path=xl/worksheets/sheet3.xml><?xml version="1.0" encoding="utf-8"?>
<worksheet xmlns="http://schemas.openxmlformats.org/spreadsheetml/2006/main" xmlns:r="http://schemas.openxmlformats.org/officeDocument/2006/relationships">
  <dimension ref="A1:Y62"/>
  <sheetViews>
    <sheetView showGridLines="0" view="pageBreakPreview" zoomScaleSheetLayoutView="100" zoomScalePageLayoutView="0" workbookViewId="0" topLeftCell="A1">
      <selection activeCell="I16" sqref="I16"/>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8.421875" style="9" bestFit="1" customWidth="1"/>
    <col min="9" max="9" width="11.7109375" style="9" bestFit="1" customWidth="1"/>
    <col min="10" max="11" width="11.421875" style="9" customWidth="1"/>
    <col min="12" max="12" width="12.140625" style="9" customWidth="1"/>
    <col min="13" max="14" width="11.421875" style="9" customWidth="1"/>
    <col min="15" max="15" width="12.8515625" style="9" bestFit="1" customWidth="1"/>
    <col min="16" max="16384" width="11.421875" style="9" customWidth="1"/>
  </cols>
  <sheetData>
    <row r="1" ht="13.5">
      <c r="A1" s="8" t="s">
        <v>60</v>
      </c>
    </row>
    <row r="2" ht="13.5">
      <c r="A2" s="8"/>
    </row>
    <row r="3" spans="1:8" ht="12.75" customHeight="1">
      <c r="A3" s="296" t="s">
        <v>221</v>
      </c>
      <c r="B3" s="296"/>
      <c r="C3" s="296"/>
      <c r="D3" s="296"/>
      <c r="E3" s="296"/>
      <c r="F3" s="296"/>
      <c r="G3" s="296"/>
      <c r="H3" s="296"/>
    </row>
    <row r="4" spans="1:8" ht="13.5">
      <c r="A4" s="296"/>
      <c r="B4" s="296"/>
      <c r="C4" s="296"/>
      <c r="D4" s="296"/>
      <c r="E4" s="296"/>
      <c r="F4" s="296"/>
      <c r="G4" s="296"/>
      <c r="H4" s="296"/>
    </row>
    <row r="5" spans="1:8" ht="13.5">
      <c r="A5" s="296"/>
      <c r="B5" s="296"/>
      <c r="C5" s="296"/>
      <c r="D5" s="296"/>
      <c r="E5" s="296"/>
      <c r="F5" s="296"/>
      <c r="G5" s="296"/>
      <c r="H5" s="296"/>
    </row>
    <row r="6" spans="1:8" ht="13.5">
      <c r="A6" s="296"/>
      <c r="B6" s="296"/>
      <c r="C6" s="296"/>
      <c r="D6" s="296"/>
      <c r="E6" s="296"/>
      <c r="F6" s="296"/>
      <c r="G6" s="296"/>
      <c r="H6" s="296"/>
    </row>
    <row r="7" spans="1:8" ht="13.5">
      <c r="A7" s="296"/>
      <c r="B7" s="296"/>
      <c r="C7" s="296"/>
      <c r="D7" s="296"/>
      <c r="E7" s="296"/>
      <c r="F7" s="296"/>
      <c r="G7" s="296"/>
      <c r="H7" s="296"/>
    </row>
    <row r="8" spans="1:8" ht="13.5">
      <c r="A8" s="296"/>
      <c r="B8" s="296"/>
      <c r="C8" s="296"/>
      <c r="D8" s="296"/>
      <c r="E8" s="296"/>
      <c r="F8" s="296"/>
      <c r="G8" s="296"/>
      <c r="H8" s="296"/>
    </row>
    <row r="9" spans="1:8" ht="13.5">
      <c r="A9" s="296"/>
      <c r="B9" s="296"/>
      <c r="C9" s="296"/>
      <c r="D9" s="296"/>
      <c r="E9" s="296"/>
      <c r="F9" s="296"/>
      <c r="G9" s="296"/>
      <c r="H9" s="296"/>
    </row>
    <row r="10" spans="1:8" ht="13.5">
      <c r="A10" s="296"/>
      <c r="B10" s="296"/>
      <c r="C10" s="296"/>
      <c r="D10" s="296"/>
      <c r="E10" s="296"/>
      <c r="F10" s="296"/>
      <c r="G10" s="296"/>
      <c r="H10" s="296"/>
    </row>
    <row r="11" spans="1:8" ht="13.5">
      <c r="A11" s="296"/>
      <c r="B11" s="296"/>
      <c r="C11" s="296"/>
      <c r="D11" s="296"/>
      <c r="E11" s="296"/>
      <c r="F11" s="296"/>
      <c r="G11" s="296"/>
      <c r="H11" s="296"/>
    </row>
    <row r="12" spans="6:7" ht="13.5">
      <c r="F12" s="10"/>
      <c r="G12" s="10"/>
    </row>
    <row r="13" spans="1:13" ht="41.25">
      <c r="A13" s="11" t="s">
        <v>0</v>
      </c>
      <c r="B13" s="11" t="s">
        <v>1</v>
      </c>
      <c r="C13" s="12" t="s">
        <v>4</v>
      </c>
      <c r="D13" s="12" t="s">
        <v>3</v>
      </c>
      <c r="E13" s="12" t="s">
        <v>5</v>
      </c>
      <c r="F13" s="282" t="s">
        <v>218</v>
      </c>
      <c r="G13" s="282"/>
      <c r="H13" s="11" t="s">
        <v>258</v>
      </c>
      <c r="I13" s="212" t="s">
        <v>259</v>
      </c>
      <c r="K13" s="173"/>
      <c r="M13" s="174"/>
    </row>
    <row r="14" spans="1:13" ht="13.5">
      <c r="A14" s="283">
        <v>42225.8</v>
      </c>
      <c r="B14" s="283">
        <v>5.6</v>
      </c>
      <c r="C14" s="285">
        <v>330558</v>
      </c>
      <c r="D14" s="287">
        <v>1.9</v>
      </c>
      <c r="E14" s="287">
        <f>+C14/A14</f>
        <v>7.828341914185166</v>
      </c>
      <c r="F14" s="13">
        <v>49.2</v>
      </c>
      <c r="G14" s="14" t="s">
        <v>62</v>
      </c>
      <c r="H14" s="280">
        <v>6.2</v>
      </c>
      <c r="I14" s="280">
        <v>9</v>
      </c>
      <c r="K14" s="173"/>
      <c r="M14" s="174"/>
    </row>
    <row r="15" spans="1:13" ht="13.5">
      <c r="A15" s="284"/>
      <c r="B15" s="284"/>
      <c r="C15" s="286"/>
      <c r="D15" s="288"/>
      <c r="E15" s="288"/>
      <c r="F15" s="15">
        <v>50.8</v>
      </c>
      <c r="G15" s="16" t="s">
        <v>219</v>
      </c>
      <c r="H15" s="280"/>
      <c r="I15" s="280"/>
      <c r="K15" s="173"/>
      <c r="M15" s="174"/>
    </row>
    <row r="16" spans="1:13" ht="13.5">
      <c r="A16" s="17" t="s">
        <v>132</v>
      </c>
      <c r="E16" s="176"/>
      <c r="F16" s="18"/>
      <c r="G16" s="18"/>
      <c r="M16" s="174"/>
    </row>
    <row r="17" spans="1:12" ht="12.75" customHeight="1">
      <c r="A17" s="298" t="s">
        <v>220</v>
      </c>
      <c r="B17" s="298"/>
      <c r="C17" s="298"/>
      <c r="D17" s="298"/>
      <c r="E17" s="298"/>
      <c r="F17" s="298"/>
      <c r="G17" s="298"/>
      <c r="H17" s="298"/>
      <c r="K17" s="174"/>
      <c r="L17" s="175"/>
    </row>
    <row r="18" spans="1:13" ht="13.5">
      <c r="A18" s="106"/>
      <c r="B18" s="106"/>
      <c r="C18" s="106"/>
      <c r="D18" s="106"/>
      <c r="E18" s="106"/>
      <c r="F18" s="106"/>
      <c r="G18" s="106"/>
      <c r="H18" s="106"/>
      <c r="K18" s="174"/>
      <c r="M18" s="175"/>
    </row>
    <row r="19" spans="1:13" ht="24" customHeight="1">
      <c r="A19" s="297" t="s">
        <v>260</v>
      </c>
      <c r="B19" s="297"/>
      <c r="C19" s="297"/>
      <c r="D19" s="297"/>
      <c r="E19" s="297"/>
      <c r="F19" s="297"/>
      <c r="G19" s="297"/>
      <c r="H19" s="297"/>
      <c r="K19" s="174"/>
      <c r="M19" s="175"/>
    </row>
    <row r="20" spans="1:13" ht="30" customHeight="1">
      <c r="A20" s="297" t="s">
        <v>261</v>
      </c>
      <c r="B20" s="297"/>
      <c r="C20" s="297"/>
      <c r="D20" s="297"/>
      <c r="E20" s="297"/>
      <c r="F20" s="297"/>
      <c r="G20" s="297"/>
      <c r="H20" s="297"/>
      <c r="K20" s="174"/>
      <c r="M20" s="175"/>
    </row>
    <row r="21" ht="13.5">
      <c r="F21" s="19"/>
    </row>
    <row r="22" spans="1:13" ht="13.5">
      <c r="A22" s="8" t="s">
        <v>59</v>
      </c>
      <c r="F22" s="19"/>
      <c r="K22" s="293"/>
      <c r="L22" s="294"/>
      <c r="M22" s="7"/>
    </row>
    <row r="23" spans="1:12" ht="13.5">
      <c r="A23" s="8"/>
      <c r="F23" s="19"/>
      <c r="K23" s="105"/>
      <c r="L23" s="105"/>
    </row>
    <row r="24" spans="1:12" ht="13.5">
      <c r="A24" s="296" t="s">
        <v>174</v>
      </c>
      <c r="B24" s="296"/>
      <c r="C24" s="296"/>
      <c r="D24" s="296"/>
      <c r="E24" s="296"/>
      <c r="F24" s="296"/>
      <c r="G24" s="296"/>
      <c r="H24" s="296"/>
      <c r="K24" s="105"/>
      <c r="L24" s="105"/>
    </row>
    <row r="25" spans="1:12" ht="13.5">
      <c r="A25" s="296"/>
      <c r="B25" s="296"/>
      <c r="C25" s="296"/>
      <c r="D25" s="296"/>
      <c r="E25" s="296"/>
      <c r="F25" s="296"/>
      <c r="G25" s="296"/>
      <c r="H25" s="296"/>
      <c r="K25" s="105"/>
      <c r="L25" s="105"/>
    </row>
    <row r="26" spans="1:12" ht="13.5">
      <c r="A26" s="296"/>
      <c r="B26" s="296"/>
      <c r="C26" s="296"/>
      <c r="D26" s="296"/>
      <c r="E26" s="296"/>
      <c r="F26" s="296"/>
      <c r="G26" s="296"/>
      <c r="H26" s="296"/>
      <c r="K26" s="105"/>
      <c r="L26" s="105"/>
    </row>
    <row r="27" spans="1:12" ht="13.5">
      <c r="A27" s="296"/>
      <c r="B27" s="296"/>
      <c r="C27" s="296"/>
      <c r="D27" s="296"/>
      <c r="E27" s="296"/>
      <c r="F27" s="296"/>
      <c r="G27" s="296"/>
      <c r="H27" s="296"/>
      <c r="K27" s="105"/>
      <c r="L27" s="105"/>
    </row>
    <row r="28" spans="1:12" ht="13.5">
      <c r="A28" s="296"/>
      <c r="B28" s="296"/>
      <c r="C28" s="296"/>
      <c r="D28" s="296"/>
      <c r="E28" s="296"/>
      <c r="F28" s="296"/>
      <c r="G28" s="296"/>
      <c r="H28" s="296"/>
      <c r="K28" s="105"/>
      <c r="L28" s="105"/>
    </row>
    <row r="29" spans="1:12" ht="13.5">
      <c r="A29" s="296"/>
      <c r="B29" s="296"/>
      <c r="C29" s="296"/>
      <c r="D29" s="296"/>
      <c r="E29" s="296"/>
      <c r="F29" s="296"/>
      <c r="G29" s="296"/>
      <c r="H29" s="296"/>
      <c r="K29" s="105"/>
      <c r="L29" s="105"/>
    </row>
    <row r="30" spans="1:25" ht="13.5">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ht="15" customHeight="1">
      <c r="A31" s="295" t="s">
        <v>14</v>
      </c>
      <c r="B31" s="295" t="s">
        <v>18</v>
      </c>
      <c r="C31" s="295" t="s">
        <v>19</v>
      </c>
      <c r="D31" s="295" t="s">
        <v>25</v>
      </c>
      <c r="E31" s="295"/>
      <c r="F31" s="20"/>
      <c r="H31" s="20"/>
      <c r="I31" s="20"/>
      <c r="J31" s="20"/>
      <c r="K31" s="20"/>
      <c r="L31" s="20"/>
      <c r="M31" s="20"/>
      <c r="N31" s="20"/>
      <c r="O31" s="20"/>
      <c r="P31" s="20"/>
      <c r="Q31" s="20"/>
      <c r="R31" s="20"/>
      <c r="S31" s="20"/>
      <c r="T31" s="20"/>
      <c r="U31" s="20"/>
      <c r="V31" s="20"/>
      <c r="W31" s="20"/>
      <c r="X31" s="20"/>
      <c r="Y31" s="20"/>
    </row>
    <row r="32" spans="1:25" ht="15" customHeight="1">
      <c r="A32" s="295"/>
      <c r="B32" s="295"/>
      <c r="C32" s="295"/>
      <c r="D32" s="295"/>
      <c r="E32" s="295"/>
      <c r="F32" s="20"/>
      <c r="H32" s="20"/>
      <c r="I32" s="20"/>
      <c r="J32" s="20"/>
      <c r="K32" s="20"/>
      <c r="L32" s="20"/>
      <c r="M32" s="20"/>
      <c r="N32" s="20"/>
      <c r="O32" s="20"/>
      <c r="P32" s="20"/>
      <c r="Q32" s="20"/>
      <c r="R32" s="20"/>
      <c r="S32" s="20"/>
      <c r="T32" s="20"/>
      <c r="U32" s="20"/>
      <c r="V32" s="20"/>
      <c r="W32" s="20"/>
      <c r="X32" s="20"/>
      <c r="Y32" s="20"/>
    </row>
    <row r="33" spans="1:25" ht="13.5">
      <c r="A33" s="299" t="s">
        <v>131</v>
      </c>
      <c r="B33" s="21" t="s">
        <v>20</v>
      </c>
      <c r="C33" s="22">
        <v>1692</v>
      </c>
      <c r="D33" s="289">
        <v>3677.1</v>
      </c>
      <c r="E33" s="290"/>
      <c r="G33" s="20"/>
      <c r="H33" s="20"/>
      <c r="I33" s="20"/>
      <c r="J33" s="20"/>
      <c r="K33" s="20"/>
      <c r="L33" s="20"/>
      <c r="M33" s="20"/>
      <c r="N33" s="20"/>
      <c r="O33" s="20"/>
      <c r="P33" s="20"/>
      <c r="Q33" s="20"/>
      <c r="R33" s="20"/>
      <c r="S33" s="20"/>
      <c r="T33" s="20"/>
      <c r="U33" s="20"/>
      <c r="V33" s="20"/>
      <c r="W33" s="20"/>
      <c r="X33" s="20"/>
      <c r="Y33" s="20"/>
    </row>
    <row r="34" spans="1:25" ht="13.5">
      <c r="A34" s="299"/>
      <c r="B34" s="21" t="s">
        <v>21</v>
      </c>
      <c r="C34" s="23">
        <v>66</v>
      </c>
      <c r="D34" s="289">
        <v>2069.3</v>
      </c>
      <c r="E34" s="290"/>
      <c r="H34" s="20"/>
      <c r="I34" s="20"/>
      <c r="J34" s="20"/>
      <c r="K34" s="20"/>
      <c r="L34" s="20"/>
      <c r="M34" s="20"/>
      <c r="N34" s="20"/>
      <c r="O34" s="20"/>
      <c r="P34" s="20"/>
      <c r="Q34" s="20"/>
      <c r="R34" s="20"/>
      <c r="S34" s="20"/>
      <c r="T34" s="20"/>
      <c r="U34" s="20"/>
      <c r="V34" s="20"/>
      <c r="W34" s="20"/>
      <c r="X34" s="20"/>
      <c r="Y34" s="20"/>
    </row>
    <row r="35" spans="1:25" ht="13.5">
      <c r="A35" s="299"/>
      <c r="B35" s="21" t="s">
        <v>22</v>
      </c>
      <c r="C35" s="23">
        <v>26</v>
      </c>
      <c r="D35" s="289">
        <v>1694.4</v>
      </c>
      <c r="E35" s="290"/>
      <c r="H35" s="20"/>
      <c r="I35" s="20"/>
      <c r="J35" s="20"/>
      <c r="K35" s="20"/>
      <c r="L35" s="20"/>
      <c r="M35" s="20"/>
      <c r="N35" s="20"/>
      <c r="O35" s="20"/>
      <c r="P35" s="20"/>
      <c r="Q35" s="20"/>
      <c r="R35" s="20"/>
      <c r="S35" s="20"/>
      <c r="T35" s="20"/>
      <c r="U35" s="20"/>
      <c r="V35" s="20"/>
      <c r="W35" s="20"/>
      <c r="X35" s="20"/>
      <c r="Y35" s="20"/>
    </row>
    <row r="36" spans="1:25" ht="13.5">
      <c r="A36" s="299"/>
      <c r="B36" s="21" t="s">
        <v>23</v>
      </c>
      <c r="C36" s="22">
        <v>195</v>
      </c>
      <c r="D36" s="289">
        <v>558597.4</v>
      </c>
      <c r="E36" s="290"/>
      <c r="G36" s="20"/>
      <c r="H36" s="20"/>
      <c r="I36" s="20"/>
      <c r="J36" s="20"/>
      <c r="K36" s="20"/>
      <c r="L36" s="20"/>
      <c r="M36" s="20"/>
      <c r="N36" s="20"/>
      <c r="O36" s="20"/>
      <c r="P36" s="20"/>
      <c r="Q36" s="20"/>
      <c r="R36" s="20"/>
      <c r="S36" s="20"/>
      <c r="T36" s="20"/>
      <c r="U36" s="20"/>
      <c r="V36" s="20"/>
      <c r="W36" s="20"/>
      <c r="X36" s="20"/>
      <c r="Y36" s="20"/>
    </row>
    <row r="37" spans="1:5" ht="13.5">
      <c r="A37" s="24" t="s">
        <v>24</v>
      </c>
      <c r="B37" s="25"/>
      <c r="C37" s="26">
        <v>1979</v>
      </c>
      <c r="D37" s="291">
        <v>566038.2</v>
      </c>
      <c r="E37" s="292"/>
    </row>
    <row r="38" spans="1:8" ht="13.5">
      <c r="A38" s="281" t="s">
        <v>26</v>
      </c>
      <c r="B38" s="281"/>
      <c r="C38" s="281"/>
      <c r="D38" s="281"/>
      <c r="E38" s="281"/>
      <c r="F38" s="281"/>
      <c r="G38" s="281"/>
      <c r="H38" s="281"/>
    </row>
    <row r="39" spans="1:8" ht="13.5">
      <c r="A39" s="281"/>
      <c r="B39" s="281"/>
      <c r="C39" s="281"/>
      <c r="D39" s="281"/>
      <c r="E39" s="281"/>
      <c r="F39" s="281"/>
      <c r="G39" s="281"/>
      <c r="H39" s="281"/>
    </row>
    <row r="53" ht="13.5">
      <c r="G53" s="101"/>
    </row>
    <row r="54" ht="13.5">
      <c r="G54" s="101"/>
    </row>
    <row r="55" ht="13.5">
      <c r="G55" s="101"/>
    </row>
    <row r="56" ht="13.5">
      <c r="G56" s="101"/>
    </row>
    <row r="57" ht="13.5">
      <c r="G57" s="101"/>
    </row>
    <row r="58" ht="13.5">
      <c r="G58" s="101"/>
    </row>
    <row r="59" ht="13.5">
      <c r="G59" s="101"/>
    </row>
    <row r="60" ht="13.5">
      <c r="G60" s="101"/>
    </row>
    <row r="61" ht="13.5">
      <c r="G61" s="101"/>
    </row>
    <row r="62" ht="13.5">
      <c r="G62" s="101"/>
    </row>
  </sheetData>
  <sheetProtection/>
  <mergeCells count="25">
    <mergeCell ref="A19:H19"/>
    <mergeCell ref="A20:H20"/>
    <mergeCell ref="D34:E34"/>
    <mergeCell ref="D35:E35"/>
    <mergeCell ref="D36:E36"/>
    <mergeCell ref="A3:H11"/>
    <mergeCell ref="A17:H17"/>
    <mergeCell ref="E14:E15"/>
    <mergeCell ref="A33:A36"/>
    <mergeCell ref="K22:L22"/>
    <mergeCell ref="A31:A32"/>
    <mergeCell ref="A24:H29"/>
    <mergeCell ref="D31:E32"/>
    <mergeCell ref="B31:B32"/>
    <mergeCell ref="C31:C32"/>
    <mergeCell ref="I14:I15"/>
    <mergeCell ref="A38:H39"/>
    <mergeCell ref="F13:G13"/>
    <mergeCell ref="A14:A15"/>
    <mergeCell ref="B14:B15"/>
    <mergeCell ref="C14:C15"/>
    <mergeCell ref="D14:D15"/>
    <mergeCell ref="H14:H15"/>
    <mergeCell ref="D33:E33"/>
    <mergeCell ref="D37:E37"/>
  </mergeCells>
  <printOptions horizontalCentered="1"/>
  <pageMargins left="0.5905511811023623" right="0.5905511811023623" top="0.5905511811023623" bottom="0.5905511811023623" header="0.31496062992125984" footer="0.31496062992125984"/>
  <pageSetup horizontalDpi="600" verticalDpi="600" orientation="portrait" scale="94" r:id="rId1"/>
  <headerFooter>
    <oddHeader>&amp;R&amp;12Región de Tarapacá</oddHeader>
  </headerFooter>
</worksheet>
</file>

<file path=xl/worksheets/sheet4.xml><?xml version="1.0" encoding="utf-8"?>
<worksheet xmlns="http://schemas.openxmlformats.org/spreadsheetml/2006/main" xmlns:r="http://schemas.openxmlformats.org/officeDocument/2006/relationships">
  <dimension ref="A1:G93"/>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52</v>
      </c>
    </row>
    <row r="2" ht="15">
      <c r="A2" s="1"/>
    </row>
    <row r="3" ht="15">
      <c r="A3" s="1" t="s">
        <v>39</v>
      </c>
    </row>
    <row r="4" ht="15">
      <c r="A4" s="1"/>
    </row>
    <row r="5" spans="1:6" ht="15" customHeight="1">
      <c r="A5" s="279" t="s">
        <v>168</v>
      </c>
      <c r="B5" s="279"/>
      <c r="C5" s="279"/>
      <c r="D5" s="279"/>
      <c r="E5" s="279"/>
      <c r="F5" s="279"/>
    </row>
    <row r="6" spans="1:6" ht="15" customHeight="1">
      <c r="A6" s="279"/>
      <c r="B6" s="279"/>
      <c r="C6" s="279"/>
      <c r="D6" s="279"/>
      <c r="E6" s="279"/>
      <c r="F6" s="279"/>
    </row>
    <row r="7" spans="1:6" ht="15">
      <c r="A7" s="279"/>
      <c r="B7" s="279"/>
      <c r="C7" s="279"/>
      <c r="D7" s="279"/>
      <c r="E7" s="279"/>
      <c r="F7" s="279"/>
    </row>
    <row r="8" spans="1:6" ht="15">
      <c r="A8" s="279"/>
      <c r="B8" s="279"/>
      <c r="C8" s="279"/>
      <c r="D8" s="279"/>
      <c r="E8" s="279"/>
      <c r="F8" s="279"/>
    </row>
    <row r="9" spans="1:6" ht="15">
      <c r="A9" s="279"/>
      <c r="B9" s="279"/>
      <c r="C9" s="279"/>
      <c r="D9" s="279"/>
      <c r="E9" s="279"/>
      <c r="F9" s="279"/>
    </row>
    <row r="10" spans="1:6" ht="15">
      <c r="A10" s="146"/>
      <c r="B10" s="146"/>
      <c r="C10" s="146"/>
      <c r="D10" s="146"/>
      <c r="E10" s="146"/>
      <c r="F10" s="146"/>
    </row>
    <row r="11" ht="15">
      <c r="A11" s="27" t="s">
        <v>169</v>
      </c>
    </row>
    <row r="12" spans="1:5" ht="15">
      <c r="A12" s="3" t="s">
        <v>170</v>
      </c>
      <c r="B12" s="3" t="s">
        <v>27</v>
      </c>
      <c r="C12" s="3" t="s">
        <v>67</v>
      </c>
      <c r="D12" s="3" t="s">
        <v>28</v>
      </c>
      <c r="E12" s="3" t="s">
        <v>64</v>
      </c>
    </row>
    <row r="13" spans="1:5" ht="15" customHeight="1">
      <c r="A13" s="165" t="s">
        <v>34</v>
      </c>
      <c r="B13" s="167">
        <v>50539.480003212</v>
      </c>
      <c r="C13" s="30">
        <f>B13/$B$25</f>
        <v>0.9503884025713706</v>
      </c>
      <c r="D13" s="167">
        <v>2706038.8198307166</v>
      </c>
      <c r="E13" s="30">
        <f>B13/D13</f>
        <v>0.01867655394772704</v>
      </c>
    </row>
    <row r="14" spans="1:5" ht="15">
      <c r="A14" s="165" t="s">
        <v>165</v>
      </c>
      <c r="B14" s="167">
        <v>1391.74</v>
      </c>
      <c r="C14" s="30">
        <f aca="true" t="shared" si="0" ref="C14:C25">B14/$B$25</f>
        <v>0.02617149118492348</v>
      </c>
      <c r="D14" s="167">
        <v>480602.55000000005</v>
      </c>
      <c r="E14" s="30">
        <f aca="true" t="shared" si="1" ref="E14:E25">B14/D14</f>
        <v>0.0028958231703098535</v>
      </c>
    </row>
    <row r="15" spans="1:5" ht="15" customHeight="1">
      <c r="A15" s="165" t="s">
        <v>29</v>
      </c>
      <c r="B15" s="167">
        <v>584.00120025916</v>
      </c>
      <c r="C15" s="30">
        <f t="shared" si="0"/>
        <v>0.010982067242852356</v>
      </c>
      <c r="D15" s="167">
        <v>95953.72188329409</v>
      </c>
      <c r="E15" s="30">
        <f t="shared" si="1"/>
        <v>0.006086279810693168</v>
      </c>
    </row>
    <row r="16" spans="1:5" ht="15" customHeight="1">
      <c r="A16" s="165" t="s">
        <v>30</v>
      </c>
      <c r="B16" s="167">
        <v>389.7999998276223</v>
      </c>
      <c r="C16" s="30">
        <f t="shared" si="0"/>
        <v>0.007330138717987406</v>
      </c>
      <c r="D16" s="167">
        <v>310046.53024562844</v>
      </c>
      <c r="E16" s="30">
        <f t="shared" si="1"/>
        <v>0.0012572306470219508</v>
      </c>
    </row>
    <row r="17" spans="1:5" ht="15" customHeight="1">
      <c r="A17" s="165" t="s">
        <v>33</v>
      </c>
      <c r="B17" s="167">
        <v>157.71000016628648</v>
      </c>
      <c r="C17" s="30">
        <f t="shared" si="0"/>
        <v>0.002965716210733504</v>
      </c>
      <c r="D17" s="167">
        <v>513190.82013781375</v>
      </c>
      <c r="E17" s="30">
        <f t="shared" si="1"/>
        <v>0.00030731259012765384</v>
      </c>
    </row>
    <row r="18" spans="1:5" ht="15">
      <c r="A18" s="165" t="s">
        <v>31</v>
      </c>
      <c r="B18" s="167">
        <v>93.59</v>
      </c>
      <c r="C18" s="30">
        <f t="shared" si="0"/>
        <v>0.0017599478781934763</v>
      </c>
      <c r="D18" s="167">
        <v>71389.60000000002</v>
      </c>
      <c r="E18" s="30">
        <f t="shared" si="1"/>
        <v>0.0013109752681062785</v>
      </c>
    </row>
    <row r="19" spans="1:5" ht="15">
      <c r="A19" s="165" t="s">
        <v>38</v>
      </c>
      <c r="B19" s="170">
        <v>13.900000208969445</v>
      </c>
      <c r="C19" s="31">
        <f t="shared" si="0"/>
        <v>0.0002613877110232359</v>
      </c>
      <c r="D19" s="170">
        <v>42511.08001550114</v>
      </c>
      <c r="E19" s="31">
        <f t="shared" si="1"/>
        <v>0.00032697358439025736</v>
      </c>
    </row>
    <row r="20" spans="1:5" ht="15">
      <c r="A20" s="165" t="s">
        <v>164</v>
      </c>
      <c r="B20" s="167">
        <v>3.779999973248</v>
      </c>
      <c r="C20" s="30">
        <f t="shared" si="0"/>
        <v>7.10824119295781E-05</v>
      </c>
      <c r="D20" s="167">
        <v>16138.200179683308</v>
      </c>
      <c r="E20" s="30">
        <f t="shared" si="1"/>
        <v>0.0002342268611841062</v>
      </c>
    </row>
    <row r="21" spans="1:5" ht="15">
      <c r="A21" s="165" t="s">
        <v>35</v>
      </c>
      <c r="B21" s="167">
        <v>3.539999974889</v>
      </c>
      <c r="C21" s="30">
        <f t="shared" si="0"/>
        <v>6.65692429170943E-05</v>
      </c>
      <c r="D21" s="167">
        <v>2176.41010581238</v>
      </c>
      <c r="E21" s="30">
        <f t="shared" si="1"/>
        <v>0.0016265316749977312</v>
      </c>
    </row>
    <row r="22" spans="1:5" ht="15" customHeight="1">
      <c r="A22" s="165" t="s">
        <v>37</v>
      </c>
      <c r="B22" s="167">
        <v>0.08999999985098</v>
      </c>
      <c r="C22" s="30">
        <f t="shared" si="0"/>
        <v>1.6924383884511746E-06</v>
      </c>
      <c r="D22" s="167">
        <v>3103.1300078060976</v>
      </c>
      <c r="E22" s="30">
        <f t="shared" si="1"/>
        <v>2.9002974295172926E-05</v>
      </c>
    </row>
    <row r="23" spans="1:5" ht="15">
      <c r="A23" s="165" t="s">
        <v>32</v>
      </c>
      <c r="B23" s="167">
        <v>0.060000000000000005</v>
      </c>
      <c r="C23" s="30">
        <f t="shared" si="0"/>
        <v>1.128292260835651E-06</v>
      </c>
      <c r="D23" s="167">
        <v>69998.01</v>
      </c>
      <c r="E23" s="30">
        <f t="shared" si="1"/>
        <v>8.571672251825446E-07</v>
      </c>
    </row>
    <row r="24" spans="1:5" ht="15">
      <c r="A24" s="165" t="s">
        <v>36</v>
      </c>
      <c r="B24" s="167">
        <v>0.02</v>
      </c>
      <c r="C24" s="30">
        <f t="shared" si="0"/>
        <v>3.7609742027855033E-07</v>
      </c>
      <c r="D24" s="167">
        <v>130440.83999999991</v>
      </c>
      <c r="E24" s="30">
        <f t="shared" si="1"/>
        <v>1.5332621286400805E-07</v>
      </c>
    </row>
    <row r="25" spans="1:5" ht="15">
      <c r="A25" s="3" t="s">
        <v>2</v>
      </c>
      <c r="B25" s="33">
        <f>SUM(B13:B24)</f>
        <v>53177.711203622006</v>
      </c>
      <c r="C25" s="32">
        <f t="shared" si="0"/>
        <v>1</v>
      </c>
      <c r="D25" s="33">
        <f>SUM(D13:D24)</f>
        <v>4441589.712406255</v>
      </c>
      <c r="E25" s="32">
        <f t="shared" si="1"/>
        <v>0.011972675246226805</v>
      </c>
    </row>
    <row r="26" spans="1:6" ht="15" customHeight="1">
      <c r="A26" s="300" t="s">
        <v>26</v>
      </c>
      <c r="B26" s="300"/>
      <c r="C26" s="300"/>
      <c r="D26" s="300"/>
      <c r="E26" s="300"/>
      <c r="F26" s="300"/>
    </row>
    <row r="27" spans="1:6" ht="15" customHeight="1">
      <c r="A27" s="300"/>
      <c r="B27" s="300"/>
      <c r="C27" s="300"/>
      <c r="D27" s="300"/>
      <c r="E27" s="300"/>
      <c r="F27" s="300"/>
    </row>
    <row r="28" spans="1:6" ht="15" customHeight="1">
      <c r="A28" s="34"/>
      <c r="B28" s="34"/>
      <c r="C28" s="34"/>
      <c r="D28" s="34"/>
      <c r="E28" s="34"/>
      <c r="F28" s="34"/>
    </row>
    <row r="29" spans="1:6" ht="15" customHeight="1">
      <c r="A29" s="301" t="s">
        <v>172</v>
      </c>
      <c r="B29" s="279"/>
      <c r="C29" s="279"/>
      <c r="D29" s="279"/>
      <c r="E29" s="279"/>
      <c r="F29" s="279"/>
    </row>
    <row r="30" spans="1:6" ht="15" customHeight="1">
      <c r="A30" s="279"/>
      <c r="B30" s="279"/>
      <c r="C30" s="279"/>
      <c r="D30" s="279"/>
      <c r="E30" s="279"/>
      <c r="F30" s="279"/>
    </row>
    <row r="31" spans="1:6" ht="15" customHeight="1">
      <c r="A31" s="279"/>
      <c r="B31" s="279"/>
      <c r="C31" s="279"/>
      <c r="D31" s="279"/>
      <c r="E31" s="279"/>
      <c r="F31" s="279"/>
    </row>
    <row r="32" spans="1:6" ht="15">
      <c r="A32" s="279"/>
      <c r="B32" s="279"/>
      <c r="C32" s="279"/>
      <c r="D32" s="279"/>
      <c r="E32" s="279"/>
      <c r="F32" s="279"/>
    </row>
    <row r="33" spans="1:6" ht="15" customHeight="1">
      <c r="A33" s="35"/>
      <c r="B33" s="35"/>
      <c r="C33" s="35"/>
      <c r="D33" s="35"/>
      <c r="E33" s="35"/>
      <c r="F33" s="35"/>
    </row>
    <row r="34" spans="1:6" ht="15" customHeight="1">
      <c r="A34" s="27" t="s">
        <v>98</v>
      </c>
      <c r="B34" s="36"/>
      <c r="C34" s="36"/>
      <c r="D34" s="36"/>
      <c r="E34" s="36"/>
      <c r="F34" s="36"/>
    </row>
    <row r="35" spans="1:5" ht="15" customHeight="1">
      <c r="A35" s="3" t="s">
        <v>41</v>
      </c>
      <c r="B35" s="3" t="s">
        <v>27</v>
      </c>
      <c r="C35" s="3" t="s">
        <v>68</v>
      </c>
      <c r="D35" s="3" t="s">
        <v>28</v>
      </c>
      <c r="E35" s="3" t="s">
        <v>64</v>
      </c>
    </row>
    <row r="36" spans="1:5" ht="15" customHeight="1">
      <c r="A36" s="165" t="s">
        <v>40</v>
      </c>
      <c r="B36" s="167">
        <v>112.4899999704359</v>
      </c>
      <c r="C36" s="5">
        <f>B36/$B$42</f>
        <v>0.19279813512575042</v>
      </c>
      <c r="D36" s="167">
        <v>10591.631211653164</v>
      </c>
      <c r="E36" s="30">
        <f aca="true" t="shared" si="2" ref="E36:E42">B36/D36</f>
        <v>0.010620649239247656</v>
      </c>
    </row>
    <row r="37" spans="1:5" ht="15" customHeight="1">
      <c r="A37" s="165" t="s">
        <v>95</v>
      </c>
      <c r="B37" s="167">
        <v>91.13000034164</v>
      </c>
      <c r="C37" s="5">
        <f aca="true" t="shared" si="3" ref="C37:C42">B37/$B$42</f>
        <v>0.15618894234593986</v>
      </c>
      <c r="D37" s="167">
        <v>1223.8600010682346</v>
      </c>
      <c r="E37" s="30">
        <f t="shared" si="2"/>
        <v>0.0744611313892913</v>
      </c>
    </row>
    <row r="38" spans="1:5" ht="15">
      <c r="A38" s="165" t="s">
        <v>72</v>
      </c>
      <c r="B38" s="167">
        <v>85.5600004587</v>
      </c>
      <c r="C38" s="5">
        <f t="shared" si="3"/>
        <v>0.146642444076194</v>
      </c>
      <c r="D38" s="167">
        <v>3988.3827039877524</v>
      </c>
      <c r="E38" s="30">
        <f t="shared" si="2"/>
        <v>0.02145230455772299</v>
      </c>
    </row>
    <row r="39" spans="1:7" ht="15">
      <c r="A39" s="165" t="s">
        <v>105</v>
      </c>
      <c r="B39" s="167">
        <v>72.299999954231</v>
      </c>
      <c r="C39" s="5">
        <f t="shared" si="3"/>
        <v>0.12391594954601334</v>
      </c>
      <c r="D39" s="167">
        <v>3115.6553999194657</v>
      </c>
      <c r="E39" s="30">
        <f t="shared" si="2"/>
        <v>0.023205390415159465</v>
      </c>
      <c r="G39" s="100"/>
    </row>
    <row r="40" spans="1:7" ht="15" customHeight="1">
      <c r="A40" s="165" t="s">
        <v>106</v>
      </c>
      <c r="B40" s="167">
        <v>58.080000219828996</v>
      </c>
      <c r="C40" s="5">
        <f t="shared" si="3"/>
        <v>0.09954409932819927</v>
      </c>
      <c r="D40" s="167">
        <v>2026.9200022490536</v>
      </c>
      <c r="E40" s="30">
        <f t="shared" si="2"/>
        <v>0.02865431302438375</v>
      </c>
      <c r="G40" s="100"/>
    </row>
    <row r="41" spans="1:7" ht="15" customHeight="1">
      <c r="A41" s="165" t="s">
        <v>6</v>
      </c>
      <c r="B41" s="167">
        <v>163.89999931432408</v>
      </c>
      <c r="C41" s="5">
        <f t="shared" si="3"/>
        <v>0.2809104295779031</v>
      </c>
      <c r="D41" s="167">
        <v>73420.57086441643</v>
      </c>
      <c r="E41" s="30">
        <f t="shared" si="2"/>
        <v>0.0022323443877464984</v>
      </c>
      <c r="G41" s="100"/>
    </row>
    <row r="42" spans="1:7" ht="15" customHeight="1">
      <c r="A42" s="164" t="s">
        <v>2</v>
      </c>
      <c r="B42" s="33">
        <v>583.46000025916</v>
      </c>
      <c r="C42" s="32">
        <f t="shared" si="3"/>
        <v>1</v>
      </c>
      <c r="D42" s="172">
        <v>94367.0201832941</v>
      </c>
      <c r="E42" s="32">
        <f t="shared" si="2"/>
        <v>0.006182880408069202</v>
      </c>
      <c r="G42" s="100"/>
    </row>
    <row r="43" spans="1:7" ht="15" customHeight="1">
      <c r="A43" s="300" t="s">
        <v>26</v>
      </c>
      <c r="B43" s="300"/>
      <c r="C43" s="300"/>
      <c r="D43" s="300"/>
      <c r="E43" s="300"/>
      <c r="F43" s="300"/>
      <c r="G43" s="100"/>
    </row>
    <row r="44" spans="1:7" ht="15" customHeight="1">
      <c r="A44" s="300"/>
      <c r="B44" s="300"/>
      <c r="C44" s="300"/>
      <c r="D44" s="300"/>
      <c r="E44" s="300"/>
      <c r="F44" s="300"/>
      <c r="G44" s="100"/>
    </row>
    <row r="45" spans="1:7" ht="15" customHeight="1">
      <c r="A45" s="103"/>
      <c r="B45" s="103"/>
      <c r="C45" s="103"/>
      <c r="D45" s="103"/>
      <c r="E45" s="103"/>
      <c r="F45" s="103"/>
      <c r="G45" s="100"/>
    </row>
    <row r="46" spans="1:7" ht="15" customHeight="1">
      <c r="A46" s="302" t="s">
        <v>171</v>
      </c>
      <c r="B46" s="302"/>
      <c r="C46" s="302"/>
      <c r="D46" s="302"/>
      <c r="E46" s="302"/>
      <c r="F46" s="302"/>
      <c r="G46" s="100"/>
    </row>
    <row r="47" spans="1:7" ht="15" customHeight="1">
      <c r="A47" s="302"/>
      <c r="B47" s="302"/>
      <c r="C47" s="302"/>
      <c r="D47" s="302"/>
      <c r="E47" s="302"/>
      <c r="F47" s="302"/>
      <c r="G47" s="100"/>
    </row>
    <row r="48" spans="1:7" ht="15" customHeight="1">
      <c r="A48" s="302"/>
      <c r="B48" s="302"/>
      <c r="C48" s="302"/>
      <c r="D48" s="302"/>
      <c r="E48" s="302"/>
      <c r="F48" s="302"/>
      <c r="G48" s="100"/>
    </row>
    <row r="49" spans="1:7" ht="15" customHeight="1">
      <c r="A49" s="302"/>
      <c r="B49" s="302"/>
      <c r="C49" s="302"/>
      <c r="D49" s="302"/>
      <c r="E49" s="302"/>
      <c r="F49" s="302"/>
      <c r="G49" s="100"/>
    </row>
    <row r="50" spans="1:7" ht="15" customHeight="1">
      <c r="A50" s="302"/>
      <c r="B50" s="302"/>
      <c r="C50" s="302"/>
      <c r="D50" s="302"/>
      <c r="E50" s="302"/>
      <c r="F50" s="302"/>
      <c r="G50" s="100"/>
    </row>
    <row r="51" spans="1:7" ht="15" customHeight="1">
      <c r="A51" s="49"/>
      <c r="B51" s="49"/>
      <c r="C51" s="49"/>
      <c r="D51" s="49"/>
      <c r="E51" s="49"/>
      <c r="G51" s="100"/>
    </row>
    <row r="52" spans="1:7" ht="15" customHeight="1">
      <c r="A52" s="27" t="s">
        <v>97</v>
      </c>
      <c r="B52" s="36"/>
      <c r="C52" s="36"/>
      <c r="D52" s="36"/>
      <c r="E52" s="36"/>
      <c r="G52" s="100"/>
    </row>
    <row r="53" spans="1:7" ht="15" customHeight="1">
      <c r="A53" s="3" t="s">
        <v>41</v>
      </c>
      <c r="B53" s="3" t="s">
        <v>27</v>
      </c>
      <c r="C53" s="3" t="s">
        <v>68</v>
      </c>
      <c r="D53" s="3" t="s">
        <v>28</v>
      </c>
      <c r="E53" s="3" t="s">
        <v>64</v>
      </c>
      <c r="G53" s="100"/>
    </row>
    <row r="54" spans="1:7" ht="15" customHeight="1">
      <c r="A54" s="165" t="s">
        <v>107</v>
      </c>
      <c r="B54" s="167">
        <v>95.78999997123199</v>
      </c>
      <c r="C54" s="5">
        <f>B54/$B$60</f>
        <v>0.24574140588402343</v>
      </c>
      <c r="D54" s="167">
        <v>9290.620018364125</v>
      </c>
      <c r="E54" s="30">
        <f>B54/D54</f>
        <v>0.010310399067219467</v>
      </c>
      <c r="G54" s="100"/>
    </row>
    <row r="55" spans="1:5" ht="15" customHeight="1">
      <c r="A55" s="165" t="s">
        <v>108</v>
      </c>
      <c r="B55" s="167">
        <v>76.97999969316469</v>
      </c>
      <c r="C55" s="5">
        <f aca="true" t="shared" si="4" ref="C55:C60">B55/$B$60</f>
        <v>0.19748588950027413</v>
      </c>
      <c r="D55" s="167">
        <v>183.05999987942997</v>
      </c>
      <c r="E55" s="30">
        <f aca="true" t="shared" si="5" ref="E55:E60">B55/D55</f>
        <v>0.42051786159656146</v>
      </c>
    </row>
    <row r="56" spans="1:5" ht="15" customHeight="1">
      <c r="A56" s="165" t="s">
        <v>109</v>
      </c>
      <c r="B56" s="167">
        <v>66.17999998478001</v>
      </c>
      <c r="C56" s="5">
        <f t="shared" si="4"/>
        <v>0.16977937407400254</v>
      </c>
      <c r="D56" s="167">
        <v>82.88000010696102</v>
      </c>
      <c r="E56" s="30">
        <f t="shared" si="5"/>
        <v>0.7985038597897107</v>
      </c>
    </row>
    <row r="57" spans="1:6" ht="15">
      <c r="A57" s="165" t="s">
        <v>110</v>
      </c>
      <c r="B57" s="167">
        <v>27.799999844290998</v>
      </c>
      <c r="C57" s="5">
        <f t="shared" si="4"/>
        <v>0.07131862456794442</v>
      </c>
      <c r="D57" s="167">
        <v>7973.970010758504</v>
      </c>
      <c r="E57" s="30">
        <f t="shared" si="5"/>
        <v>0.003486343666552941</v>
      </c>
      <c r="F57" s="39"/>
    </row>
    <row r="58" spans="1:6" ht="15" customHeight="1">
      <c r="A58" s="165" t="s">
        <v>69</v>
      </c>
      <c r="B58" s="167">
        <v>21.1000000163912</v>
      </c>
      <c r="C58" s="5">
        <f t="shared" si="4"/>
        <v>0.0541303233086764</v>
      </c>
      <c r="D58" s="167">
        <v>16120.590020634343</v>
      </c>
      <c r="E58" s="30">
        <f t="shared" si="5"/>
        <v>0.0013088850959786964</v>
      </c>
      <c r="F58" s="39"/>
    </row>
    <row r="59" spans="1:5" ht="15" customHeight="1">
      <c r="A59" s="165" t="s">
        <v>6</v>
      </c>
      <c r="B59" s="167">
        <v>101.9500003177634</v>
      </c>
      <c r="C59" s="5">
        <f t="shared" si="4"/>
        <v>0.26154438266507907</v>
      </c>
      <c r="D59" s="167">
        <v>276395.4101958851</v>
      </c>
      <c r="E59" s="30">
        <f t="shared" si="5"/>
        <v>0.00036885561972794726</v>
      </c>
    </row>
    <row r="60" spans="1:5" ht="15" customHeight="1">
      <c r="A60" s="164" t="s">
        <v>2</v>
      </c>
      <c r="B60" s="33">
        <v>389.7999998276223</v>
      </c>
      <c r="C60" s="32">
        <f t="shared" si="4"/>
        <v>1</v>
      </c>
      <c r="D60" s="172">
        <v>310046.53024562844</v>
      </c>
      <c r="E60" s="32">
        <f t="shared" si="5"/>
        <v>0.0012572306470219508</v>
      </c>
    </row>
    <row r="61" spans="1:6" ht="15" customHeight="1">
      <c r="A61" s="300" t="s">
        <v>26</v>
      </c>
      <c r="B61" s="300"/>
      <c r="C61" s="300"/>
      <c r="D61" s="300"/>
      <c r="E61" s="300"/>
      <c r="F61" s="300"/>
    </row>
    <row r="62" spans="1:6" ht="15" customHeight="1">
      <c r="A62" s="300"/>
      <c r="B62" s="300"/>
      <c r="C62" s="300"/>
      <c r="D62" s="300"/>
      <c r="E62" s="300"/>
      <c r="F62" s="300"/>
    </row>
    <row r="63" spans="1:6" ht="15">
      <c r="A63" s="1" t="s">
        <v>52</v>
      </c>
      <c r="B63" s="35"/>
      <c r="C63" s="37"/>
      <c r="D63" s="38"/>
      <c r="E63" s="38"/>
      <c r="F63" s="38"/>
    </row>
    <row r="64" spans="1:6" ht="15">
      <c r="A64" s="1"/>
      <c r="B64" s="35"/>
      <c r="C64" s="37"/>
      <c r="D64" s="38"/>
      <c r="E64" s="38"/>
      <c r="F64" s="38"/>
    </row>
    <row r="65" spans="1:6" ht="15">
      <c r="A65" s="1" t="s">
        <v>39</v>
      </c>
      <c r="B65" s="35"/>
      <c r="C65" s="37"/>
      <c r="D65" s="38"/>
      <c r="E65" s="38"/>
      <c r="F65" s="38"/>
    </row>
    <row r="66" spans="1:6" ht="15" customHeight="1">
      <c r="A66" s="35"/>
      <c r="B66" s="35"/>
      <c r="C66" s="37"/>
      <c r="D66" s="38"/>
      <c r="E66" s="38"/>
      <c r="F66" s="38"/>
    </row>
    <row r="67" spans="1:6" ht="15" customHeight="1">
      <c r="A67" s="303" t="s">
        <v>111</v>
      </c>
      <c r="B67" s="303"/>
      <c r="C67" s="303"/>
      <c r="D67" s="303"/>
      <c r="E67" s="303"/>
      <c r="F67" s="303"/>
    </row>
    <row r="68" spans="1:6" ht="15" customHeight="1">
      <c r="A68" s="303"/>
      <c r="B68" s="303"/>
      <c r="C68" s="303"/>
      <c r="D68" s="303"/>
      <c r="E68" s="303"/>
      <c r="F68" s="303"/>
    </row>
    <row r="69" spans="1:6" ht="15" customHeight="1">
      <c r="A69" s="303"/>
      <c r="B69" s="303"/>
      <c r="C69" s="303"/>
      <c r="D69" s="303"/>
      <c r="E69" s="303"/>
      <c r="F69" s="303"/>
    </row>
    <row r="70" spans="1:6" ht="15">
      <c r="A70" s="303"/>
      <c r="B70" s="303"/>
      <c r="C70" s="303"/>
      <c r="D70" s="303"/>
      <c r="E70" s="303"/>
      <c r="F70" s="303"/>
    </row>
    <row r="71" spans="1:6" ht="15">
      <c r="A71" s="303"/>
      <c r="B71" s="303"/>
      <c r="C71" s="303"/>
      <c r="D71" s="303"/>
      <c r="E71" s="303"/>
      <c r="F71" s="303"/>
    </row>
    <row r="72" spans="1:6" ht="15">
      <c r="A72" s="303"/>
      <c r="B72" s="303"/>
      <c r="C72" s="303"/>
      <c r="D72" s="303"/>
      <c r="E72" s="303"/>
      <c r="F72" s="303"/>
    </row>
    <row r="73" spans="1:6" ht="15">
      <c r="A73" s="303"/>
      <c r="B73" s="303"/>
      <c r="C73" s="303"/>
      <c r="D73" s="303"/>
      <c r="E73" s="303"/>
      <c r="F73" s="303"/>
    </row>
    <row r="74" spans="1:6" ht="15">
      <c r="A74" s="38"/>
      <c r="B74" s="38"/>
      <c r="C74" s="38"/>
      <c r="D74" s="38"/>
      <c r="E74" s="38"/>
      <c r="F74" s="38"/>
    </row>
    <row r="75" ht="15">
      <c r="A75" s="1" t="s">
        <v>94</v>
      </c>
    </row>
    <row r="76" spans="1:5" ht="15">
      <c r="A76" s="164" t="s">
        <v>93</v>
      </c>
      <c r="B76" s="164" t="s">
        <v>27</v>
      </c>
      <c r="C76" s="164" t="s">
        <v>68</v>
      </c>
      <c r="D76" s="164" t="s">
        <v>63</v>
      </c>
      <c r="E76" s="164" t="s">
        <v>64</v>
      </c>
    </row>
    <row r="77" spans="1:5" ht="15">
      <c r="A77" s="165" t="s">
        <v>99</v>
      </c>
      <c r="B77" s="167">
        <v>39442.2600029</v>
      </c>
      <c r="C77" s="30">
        <f>B77/$B$80</f>
        <v>0.7804247293480915</v>
      </c>
      <c r="D77" s="167">
        <v>39947.84000289975</v>
      </c>
      <c r="E77" s="30">
        <f>B77/D77</f>
        <v>0.9873439965724543</v>
      </c>
    </row>
    <row r="78" spans="1:5" ht="15">
      <c r="A78" s="165" t="s">
        <v>100</v>
      </c>
      <c r="B78" s="167">
        <v>10433.12</v>
      </c>
      <c r="C78" s="30">
        <f>B78/$B$80</f>
        <v>0.20643504838864452</v>
      </c>
      <c r="D78" s="167">
        <v>12492.649998837584</v>
      </c>
      <c r="E78" s="30">
        <f>B78/D78</f>
        <v>0.8351406627873815</v>
      </c>
    </row>
    <row r="79" spans="1:5" ht="15">
      <c r="A79" s="165" t="s">
        <v>96</v>
      </c>
      <c r="B79" s="167">
        <v>664.1000003119916</v>
      </c>
      <c r="C79" s="30">
        <f>B79/$B$80</f>
        <v>0.013140222263263992</v>
      </c>
      <c r="D79" s="167">
        <v>2653598.3298289794</v>
      </c>
      <c r="E79" s="30">
        <f>B79/D79</f>
        <v>0.00025026395021690866</v>
      </c>
    </row>
    <row r="80" spans="1:5" ht="15">
      <c r="A80" s="164" t="s">
        <v>2</v>
      </c>
      <c r="B80" s="33">
        <v>50539.480003212</v>
      </c>
      <c r="C80" s="32">
        <f>B80/$B$80</f>
        <v>1</v>
      </c>
      <c r="D80" s="33">
        <v>2706038.8198307166</v>
      </c>
      <c r="E80" s="32">
        <f>B80/D80</f>
        <v>0.01867655394772704</v>
      </c>
    </row>
    <row r="81" spans="1:6" ht="15">
      <c r="A81" s="300" t="s">
        <v>26</v>
      </c>
      <c r="B81" s="300"/>
      <c r="C81" s="300"/>
      <c r="D81" s="300"/>
      <c r="E81" s="300"/>
      <c r="F81" s="300"/>
    </row>
    <row r="82" spans="1:6" ht="15">
      <c r="A82" s="300"/>
      <c r="B82" s="300"/>
      <c r="C82" s="300"/>
      <c r="D82" s="300"/>
      <c r="E82" s="300"/>
      <c r="F82" s="300"/>
    </row>
    <row r="83" spans="1:6" ht="15">
      <c r="A83" s="102"/>
      <c r="B83" s="102"/>
      <c r="C83" s="102"/>
      <c r="D83" s="102"/>
      <c r="E83" s="102"/>
      <c r="F83" s="102"/>
    </row>
    <row r="84" spans="1:6" ht="15.75" customHeight="1">
      <c r="A84" s="1" t="s">
        <v>116</v>
      </c>
      <c r="F84" s="39"/>
    </row>
    <row r="85" spans="1:5" ht="15">
      <c r="A85" s="164" t="s">
        <v>112</v>
      </c>
      <c r="B85" s="164" t="s">
        <v>113</v>
      </c>
      <c r="C85" s="164" t="s">
        <v>6</v>
      </c>
      <c r="D85" s="164" t="s">
        <v>2</v>
      </c>
      <c r="E85" s="39"/>
    </row>
    <row r="86" spans="1:5" ht="15">
      <c r="A86" s="165" t="s">
        <v>114</v>
      </c>
      <c r="B86" s="167">
        <v>2000</v>
      </c>
      <c r="C86" s="167">
        <v>0</v>
      </c>
      <c r="D86" s="167">
        <v>2000</v>
      </c>
      <c r="E86" s="39"/>
    </row>
    <row r="87" spans="1:5" ht="15">
      <c r="A87" s="165" t="s">
        <v>115</v>
      </c>
      <c r="B87" s="167">
        <v>1175879.0318628503</v>
      </c>
      <c r="C87" s="167">
        <v>12015927.17813715</v>
      </c>
      <c r="D87" s="167">
        <v>13191806.209999999</v>
      </c>
      <c r="E87" s="39"/>
    </row>
    <row r="88" spans="1:5" ht="15">
      <c r="A88" s="107" t="s">
        <v>117</v>
      </c>
      <c r="B88" s="104"/>
      <c r="C88" s="104"/>
      <c r="D88" s="104"/>
      <c r="E88" s="39"/>
    </row>
    <row r="89" spans="2:5" ht="15">
      <c r="B89" s="49"/>
      <c r="C89" s="49"/>
      <c r="D89" s="49"/>
      <c r="E89" s="49"/>
    </row>
    <row r="90" spans="1:6" ht="15.75" customHeight="1">
      <c r="A90" s="301" t="s">
        <v>173</v>
      </c>
      <c r="B90" s="279"/>
      <c r="C90" s="279"/>
      <c r="D90" s="279"/>
      <c r="E90" s="279"/>
      <c r="F90" s="279"/>
    </row>
    <row r="91" spans="1:6" ht="15.75" customHeight="1">
      <c r="A91" s="279"/>
      <c r="B91" s="279"/>
      <c r="C91" s="279"/>
      <c r="D91" s="279"/>
      <c r="E91" s="279"/>
      <c r="F91" s="279"/>
    </row>
    <row r="92" spans="1:6" ht="15">
      <c r="A92" s="279"/>
      <c r="B92" s="279"/>
      <c r="C92" s="279"/>
      <c r="D92" s="279"/>
      <c r="E92" s="279"/>
      <c r="F92" s="279"/>
    </row>
    <row r="93" spans="1:6" ht="15">
      <c r="A93" s="35"/>
      <c r="B93" s="35"/>
      <c r="C93" s="35"/>
      <c r="D93" s="35"/>
      <c r="E93" s="35"/>
      <c r="F93" s="35"/>
    </row>
  </sheetData>
  <sheetProtection/>
  <mergeCells count="9">
    <mergeCell ref="A5:F9"/>
    <mergeCell ref="A61:F62"/>
    <mergeCell ref="A43:F44"/>
    <mergeCell ref="A90:F92"/>
    <mergeCell ref="A26:F27"/>
    <mergeCell ref="A81:F82"/>
    <mergeCell ref="A29:F32"/>
    <mergeCell ref="A46:F50"/>
    <mergeCell ref="A67:F73"/>
  </mergeCells>
  <printOptions horizontalCentered="1"/>
  <pageMargins left="0.5905511811023623" right="0.5905511811023623" top="0.5905511811023623" bottom="0.5905511811023623" header="0.31496062992125984" footer="0.31496062992125984"/>
  <pageSetup horizontalDpi="600" verticalDpi="600" orientation="portrait" scale="74" r:id="rId1"/>
  <headerFooter>
    <oddHeader>&amp;RRegión de Tarapacá, Información Censo 2007</oddHeader>
  </headerFooter>
  <rowBreaks count="1" manualBreakCount="1">
    <brk id="62" max="5" man="1"/>
  </rowBreaks>
  <ignoredErrors>
    <ignoredError sqref="C25" formula="1"/>
  </ignoredErrors>
</worksheet>
</file>

<file path=xl/worksheets/sheet5.xml><?xml version="1.0" encoding="utf-8"?>
<worksheet xmlns="http://schemas.openxmlformats.org/spreadsheetml/2006/main" xmlns:r="http://schemas.openxmlformats.org/officeDocument/2006/relationships">
  <dimension ref="A1:F28"/>
  <sheetViews>
    <sheetView showGridLines="0" zoomScalePageLayoutView="0" workbookViewId="0" topLeftCell="A1">
      <selection activeCell="A1" sqref="A1"/>
    </sheetView>
  </sheetViews>
  <sheetFormatPr defaultColWidth="11.421875" defaultRowHeight="15"/>
  <cols>
    <col min="1" max="1" width="14.421875" style="0" customWidth="1"/>
    <col min="3" max="3" width="11.57421875" style="0" bestFit="1" customWidth="1"/>
    <col min="4" max="4" width="13.00390625" style="0" bestFit="1" customWidth="1"/>
  </cols>
  <sheetData>
    <row r="1" s="2" customFormat="1" ht="15">
      <c r="A1" s="1" t="s">
        <v>52</v>
      </c>
    </row>
    <row r="2" s="2" customFormat="1" ht="15">
      <c r="A2" s="1"/>
    </row>
    <row r="3" s="2" customFormat="1" ht="15">
      <c r="A3" s="1" t="s">
        <v>176</v>
      </c>
    </row>
    <row r="4" s="2" customFormat="1" ht="15">
      <c r="A4" s="177" t="s">
        <v>196</v>
      </c>
    </row>
    <row r="5" spans="1:6" s="179" customFormat="1" ht="41.25">
      <c r="A5" s="180" t="s">
        <v>194</v>
      </c>
      <c r="B5" s="180" t="s">
        <v>193</v>
      </c>
      <c r="C5" s="181" t="s">
        <v>14</v>
      </c>
      <c r="D5" s="181" t="s">
        <v>70</v>
      </c>
      <c r="E5" s="181" t="s">
        <v>64</v>
      </c>
      <c r="F5" s="181" t="s">
        <v>138</v>
      </c>
    </row>
    <row r="6" spans="1:6" ht="14.25">
      <c r="A6" s="182" t="s">
        <v>108</v>
      </c>
      <c r="B6" s="183">
        <v>163</v>
      </c>
      <c r="C6" s="182">
        <v>63.46</v>
      </c>
      <c r="D6" s="185">
        <v>143.15000000000006</v>
      </c>
      <c r="E6" s="184">
        <f>+C6/D6</f>
        <v>0.44331121201536833</v>
      </c>
      <c r="F6" s="184">
        <f aca="true" t="shared" si="0" ref="F6:F26">+C6/$C$26</f>
        <v>0.2699736237556369</v>
      </c>
    </row>
    <row r="7" spans="1:6" ht="14.25">
      <c r="A7" s="182" t="s">
        <v>177</v>
      </c>
      <c r="B7" s="183">
        <v>132</v>
      </c>
      <c r="C7" s="182">
        <v>54.89</v>
      </c>
      <c r="D7" s="185">
        <v>68.53</v>
      </c>
      <c r="E7" s="184">
        <f aca="true" t="shared" si="1" ref="E7:E24">+C7/D7</f>
        <v>0.8009630818619583</v>
      </c>
      <c r="F7" s="184">
        <f t="shared" si="0"/>
        <v>0.23351484727303667</v>
      </c>
    </row>
    <row r="8" spans="1:6" ht="14.25">
      <c r="A8" s="182" t="s">
        <v>178</v>
      </c>
      <c r="B8" s="183">
        <v>140</v>
      </c>
      <c r="C8" s="182">
        <v>54.49</v>
      </c>
      <c r="D8" s="210">
        <v>97.06999999999998</v>
      </c>
      <c r="E8" s="184">
        <f t="shared" si="1"/>
        <v>0.5613474811991348</v>
      </c>
      <c r="F8" s="184">
        <f t="shared" si="0"/>
        <v>0.23181315408831787</v>
      </c>
    </row>
    <row r="9" spans="1:6" ht="14.25">
      <c r="A9" s="182" t="s">
        <v>107</v>
      </c>
      <c r="B9" s="183">
        <v>116</v>
      </c>
      <c r="C9" s="182">
        <v>41.84</v>
      </c>
      <c r="D9" s="185">
        <v>6263.030000000001</v>
      </c>
      <c r="E9" s="184">
        <f t="shared" si="1"/>
        <v>0.006680472550826037</v>
      </c>
      <c r="F9" s="184">
        <f t="shared" si="0"/>
        <v>0.17799710712158598</v>
      </c>
    </row>
    <row r="10" spans="1:6" ht="14.25">
      <c r="A10" s="182" t="s">
        <v>179</v>
      </c>
      <c r="B10" s="183">
        <v>106</v>
      </c>
      <c r="C10" s="182">
        <v>13.76</v>
      </c>
      <c r="D10" s="210">
        <v>26.88999999999998</v>
      </c>
      <c r="E10" s="184">
        <f t="shared" si="1"/>
        <v>0.5117143919672744</v>
      </c>
      <c r="F10" s="184">
        <f t="shared" si="0"/>
        <v>0.05853824555432655</v>
      </c>
    </row>
    <row r="11" spans="1:6" ht="14.25">
      <c r="A11" s="182" t="s">
        <v>180</v>
      </c>
      <c r="B11" s="183">
        <v>29</v>
      </c>
      <c r="C11" s="182">
        <v>4.53</v>
      </c>
      <c r="D11" s="185">
        <v>271.65</v>
      </c>
      <c r="E11" s="184">
        <f t="shared" si="1"/>
        <v>0.016675869685256767</v>
      </c>
      <c r="F11" s="184">
        <f t="shared" si="0"/>
        <v>0.019271675316940358</v>
      </c>
    </row>
    <row r="12" spans="1:6" ht="14.25">
      <c r="A12" s="182" t="s">
        <v>181</v>
      </c>
      <c r="B12" s="183">
        <v>2</v>
      </c>
      <c r="C12" s="182">
        <v>0.97</v>
      </c>
      <c r="D12" s="210">
        <v>47799.80000000005</v>
      </c>
      <c r="E12" s="184">
        <f t="shared" si="1"/>
        <v>2.0292971937121055E-05</v>
      </c>
      <c r="F12" s="184">
        <f t="shared" si="0"/>
        <v>0.004126605972943078</v>
      </c>
    </row>
    <row r="13" spans="1:6" ht="14.25">
      <c r="A13" s="182" t="s">
        <v>182</v>
      </c>
      <c r="B13" s="183">
        <v>1</v>
      </c>
      <c r="C13" s="182">
        <v>0.36</v>
      </c>
      <c r="D13" s="210">
        <v>3.56</v>
      </c>
      <c r="E13" s="184">
        <f t="shared" si="1"/>
        <v>0.10112359550561797</v>
      </c>
      <c r="F13" s="184">
        <f t="shared" si="0"/>
        <v>0.0015315238662469157</v>
      </c>
    </row>
    <row r="14" spans="1:6" ht="14.25">
      <c r="A14" s="182" t="s">
        <v>183</v>
      </c>
      <c r="B14" s="183">
        <v>3</v>
      </c>
      <c r="C14" s="182">
        <v>0.18</v>
      </c>
      <c r="D14" s="185">
        <v>313.02000000000004</v>
      </c>
      <c r="E14" s="184">
        <f t="shared" si="1"/>
        <v>0.0005750431282346175</v>
      </c>
      <c r="F14" s="184">
        <f t="shared" si="0"/>
        <v>0.0007657619331234578</v>
      </c>
    </row>
    <row r="15" spans="1:6" ht="14.25">
      <c r="A15" s="182" t="s">
        <v>184</v>
      </c>
      <c r="B15" s="183">
        <v>3</v>
      </c>
      <c r="C15" s="182">
        <v>0.18</v>
      </c>
      <c r="D15" s="210">
        <v>0.24</v>
      </c>
      <c r="E15" s="184">
        <f t="shared" si="1"/>
        <v>0.75</v>
      </c>
      <c r="F15" s="184">
        <f t="shared" si="0"/>
        <v>0.0007657619331234578</v>
      </c>
    </row>
    <row r="16" spans="1:6" ht="14.25">
      <c r="A16" s="182" t="s">
        <v>110</v>
      </c>
      <c r="B16" s="183">
        <v>1</v>
      </c>
      <c r="C16" s="182">
        <v>0.15</v>
      </c>
      <c r="D16" s="210">
        <v>6516.379999999999</v>
      </c>
      <c r="E16" s="184">
        <f t="shared" si="1"/>
        <v>2.301891541008965E-05</v>
      </c>
      <c r="F16" s="184">
        <f t="shared" si="0"/>
        <v>0.0006381349442695481</v>
      </c>
    </row>
    <row r="17" spans="1:6" ht="14.25">
      <c r="A17" s="182" t="s">
        <v>185</v>
      </c>
      <c r="B17" s="183">
        <v>1</v>
      </c>
      <c r="C17" s="182">
        <v>0.13</v>
      </c>
      <c r="D17" s="185">
        <v>32.46</v>
      </c>
      <c r="E17" s="184">
        <f t="shared" si="1"/>
        <v>0.004004929143561306</v>
      </c>
      <c r="F17" s="184">
        <f t="shared" si="0"/>
        <v>0.0005530502850336085</v>
      </c>
    </row>
    <row r="18" spans="1:6" ht="14.25">
      <c r="A18" s="182" t="s">
        <v>186</v>
      </c>
      <c r="B18" s="183">
        <v>2</v>
      </c>
      <c r="C18" s="182">
        <v>0.04</v>
      </c>
      <c r="D18" s="210">
        <v>7725.19</v>
      </c>
      <c r="E18" s="184">
        <f t="shared" si="1"/>
        <v>5.1778661754597625E-06</v>
      </c>
      <c r="F18" s="184">
        <f t="shared" si="0"/>
        <v>0.00017016931847187953</v>
      </c>
    </row>
    <row r="19" spans="1:6" ht="14.25">
      <c r="A19" s="182" t="s">
        <v>188</v>
      </c>
      <c r="B19" s="183">
        <v>1</v>
      </c>
      <c r="C19" s="182">
        <v>0.02</v>
      </c>
      <c r="D19" s="210">
        <v>66.76999999999998</v>
      </c>
      <c r="E19" s="184">
        <f>+C19/D19</f>
        <v>0.00029953571963456653</v>
      </c>
      <c r="F19" s="184">
        <f t="shared" si="0"/>
        <v>8.508465923593976E-05</v>
      </c>
    </row>
    <row r="20" spans="1:6" ht="14.25">
      <c r="A20" s="182" t="s">
        <v>187</v>
      </c>
      <c r="B20" s="183">
        <v>1</v>
      </c>
      <c r="C20" s="182">
        <v>0.02</v>
      </c>
      <c r="D20" s="185">
        <v>138.91</v>
      </c>
      <c r="E20" s="184">
        <f t="shared" si="1"/>
        <v>0.0001439781153264704</v>
      </c>
      <c r="F20" s="184">
        <f t="shared" si="0"/>
        <v>8.508465923593976E-05</v>
      </c>
    </row>
    <row r="21" spans="1:6" ht="14.25">
      <c r="A21" s="182" t="s">
        <v>189</v>
      </c>
      <c r="B21" s="183">
        <v>1</v>
      </c>
      <c r="C21" s="182">
        <v>0.01</v>
      </c>
      <c r="D21" s="185">
        <v>29166.030000000046</v>
      </c>
      <c r="E21" s="184">
        <f t="shared" si="1"/>
        <v>3.4286462710214533E-07</v>
      </c>
      <c r="F21" s="184">
        <f t="shared" si="0"/>
        <v>4.254232961796988E-05</v>
      </c>
    </row>
    <row r="22" spans="1:6" ht="14.25">
      <c r="A22" s="182" t="s">
        <v>190</v>
      </c>
      <c r="B22" s="183">
        <v>1</v>
      </c>
      <c r="C22" s="182">
        <v>0.01</v>
      </c>
      <c r="D22" s="210">
        <v>404.77000000000004</v>
      </c>
      <c r="E22" s="184">
        <f t="shared" si="1"/>
        <v>2.470538824517627E-05</v>
      </c>
      <c r="F22" s="184">
        <f t="shared" si="0"/>
        <v>4.254232961796988E-05</v>
      </c>
    </row>
    <row r="23" spans="1:6" ht="14.25">
      <c r="A23" s="182" t="s">
        <v>191</v>
      </c>
      <c r="B23" s="183">
        <v>1</v>
      </c>
      <c r="C23" s="182">
        <v>0.01</v>
      </c>
      <c r="D23" s="210">
        <v>3.21</v>
      </c>
      <c r="E23" s="184">
        <f t="shared" si="1"/>
        <v>0.003115264797507788</v>
      </c>
      <c r="F23" s="184">
        <f t="shared" si="0"/>
        <v>4.254232961796988E-05</v>
      </c>
    </row>
    <row r="24" spans="1:6" ht="14.25">
      <c r="A24" s="182" t="s">
        <v>192</v>
      </c>
      <c r="B24" s="183">
        <v>1</v>
      </c>
      <c r="C24" s="182">
        <v>0.01</v>
      </c>
      <c r="D24" s="210">
        <v>0.01</v>
      </c>
      <c r="E24" s="184">
        <f t="shared" si="1"/>
        <v>1</v>
      </c>
      <c r="F24" s="184">
        <f t="shared" si="0"/>
        <v>4.254232961796988E-05</v>
      </c>
    </row>
    <row r="25" spans="1:6" ht="14.25">
      <c r="A25" s="182" t="s">
        <v>6</v>
      </c>
      <c r="B25" s="183"/>
      <c r="C25" s="182"/>
      <c r="D25" s="190">
        <f>+D26-SUM(D6:D24)</f>
        <v>222548.9200000001</v>
      </c>
      <c r="E25" s="184"/>
      <c r="F25" s="184">
        <f t="shared" si="0"/>
        <v>0</v>
      </c>
    </row>
    <row r="26" spans="1:6" ht="14.25">
      <c r="A26" s="178" t="s">
        <v>2</v>
      </c>
      <c r="B26" s="191"/>
      <c r="C26" s="192">
        <f>SUM(C6:C25)</f>
        <v>235.06</v>
      </c>
      <c r="D26" s="211">
        <v>321589.5900000002</v>
      </c>
      <c r="E26" s="193">
        <f>+C26/D26</f>
        <v>0.0007309316200191675</v>
      </c>
      <c r="F26" s="193">
        <f t="shared" si="0"/>
        <v>1</v>
      </c>
    </row>
    <row r="27" spans="1:6" ht="15" customHeight="1">
      <c r="A27" s="189" t="s">
        <v>195</v>
      </c>
      <c r="B27" s="189"/>
      <c r="C27" s="189"/>
      <c r="D27" s="189"/>
      <c r="E27" s="189"/>
      <c r="F27" s="189"/>
    </row>
    <row r="28" spans="1:6" ht="14.25">
      <c r="A28" s="186"/>
      <c r="B28" s="187"/>
      <c r="C28" s="187"/>
      <c r="D28" s="188"/>
      <c r="E28" s="188"/>
      <c r="F28" s="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8"/>
  <sheetViews>
    <sheetView view="pageBreakPreview" zoomScaleNormal="90" zoomScaleSheetLayoutView="100" zoomScalePageLayoutView="0" workbookViewId="0" topLeftCell="A1">
      <selection activeCell="A1" sqref="A1"/>
    </sheetView>
  </sheetViews>
  <sheetFormatPr defaultColWidth="11.421875" defaultRowHeight="15"/>
  <cols>
    <col min="1" max="1" width="14.2812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53</v>
      </c>
    </row>
    <row r="2" ht="15">
      <c r="A2" s="1"/>
    </row>
    <row r="3" ht="15">
      <c r="A3" s="27" t="s">
        <v>39</v>
      </c>
    </row>
    <row r="4" spans="2:9" ht="15" customHeight="1">
      <c r="B4" s="35"/>
      <c r="C4" s="35"/>
      <c r="D4" s="35"/>
      <c r="E4" s="35"/>
      <c r="F4" s="35"/>
      <c r="G4" s="35"/>
      <c r="H4" s="35"/>
      <c r="I4" s="35"/>
    </row>
    <row r="5" spans="1:9" ht="15" customHeight="1">
      <c r="A5" s="279" t="s">
        <v>167</v>
      </c>
      <c r="B5" s="279"/>
      <c r="C5" s="279"/>
      <c r="D5" s="279"/>
      <c r="E5" s="279"/>
      <c r="F5" s="279"/>
      <c r="G5" s="279"/>
      <c r="H5" s="279"/>
      <c r="I5" s="35"/>
    </row>
    <row r="6" spans="1:9" ht="15" customHeight="1">
      <c r="A6" s="279"/>
      <c r="B6" s="279"/>
      <c r="C6" s="279"/>
      <c r="D6" s="279"/>
      <c r="E6" s="279"/>
      <c r="F6" s="279"/>
      <c r="G6" s="279"/>
      <c r="H6" s="279"/>
      <c r="I6" s="35"/>
    </row>
    <row r="7" spans="1:9" ht="15" customHeight="1">
      <c r="A7" s="279"/>
      <c r="B7" s="279"/>
      <c r="C7" s="279"/>
      <c r="D7" s="279"/>
      <c r="E7" s="279"/>
      <c r="F7" s="279"/>
      <c r="G7" s="279"/>
      <c r="H7" s="279"/>
      <c r="I7" s="35"/>
    </row>
    <row r="8" spans="1:9" ht="15" customHeight="1">
      <c r="A8" s="279"/>
      <c r="B8" s="279"/>
      <c r="C8" s="279"/>
      <c r="D8" s="279"/>
      <c r="E8" s="279"/>
      <c r="F8" s="279"/>
      <c r="G8" s="279"/>
      <c r="H8" s="279"/>
      <c r="I8" s="35"/>
    </row>
    <row r="9" spans="1:9" ht="15" customHeight="1">
      <c r="A9" s="35"/>
      <c r="B9" s="35"/>
      <c r="C9" s="35"/>
      <c r="D9" s="35"/>
      <c r="E9" s="35"/>
      <c r="F9" s="35"/>
      <c r="G9" s="35"/>
      <c r="H9" s="35"/>
      <c r="I9" s="35"/>
    </row>
    <row r="10" ht="15">
      <c r="A10" s="1" t="s">
        <v>73</v>
      </c>
    </row>
    <row r="11" spans="1:4" ht="15">
      <c r="A11" s="3" t="s">
        <v>41</v>
      </c>
      <c r="B11" s="3" t="s">
        <v>14</v>
      </c>
      <c r="C11" s="3" t="s">
        <v>70</v>
      </c>
      <c r="D11" s="3" t="s">
        <v>64</v>
      </c>
    </row>
    <row r="12" spans="1:4" ht="15">
      <c r="A12" s="165" t="s">
        <v>166</v>
      </c>
      <c r="B12" s="4">
        <v>23769</v>
      </c>
      <c r="C12" s="4">
        <v>50544</v>
      </c>
      <c r="D12" s="30">
        <f>B12/C12</f>
        <v>0.4702635327635328</v>
      </c>
    </row>
    <row r="13" spans="1:4" ht="15">
      <c r="A13" s="165" t="s">
        <v>47</v>
      </c>
      <c r="B13" s="4">
        <v>12610</v>
      </c>
      <c r="C13" s="4">
        <v>3938895</v>
      </c>
      <c r="D13" s="30">
        <f aca="true" t="shared" si="0" ref="D13:D18">B13/C13</f>
        <v>0.0032014054703159134</v>
      </c>
    </row>
    <row r="14" spans="1:4" ht="15">
      <c r="A14" s="165" t="s">
        <v>48</v>
      </c>
      <c r="B14" s="4">
        <v>6923</v>
      </c>
      <c r="C14" s="4">
        <v>45582</v>
      </c>
      <c r="D14" s="30">
        <f t="shared" si="0"/>
        <v>0.1518801281207494</v>
      </c>
    </row>
    <row r="15" spans="1:4" ht="15">
      <c r="A15" s="165" t="s">
        <v>49</v>
      </c>
      <c r="B15" s="4">
        <v>4686</v>
      </c>
      <c r="C15" s="4">
        <v>738887</v>
      </c>
      <c r="D15" s="30">
        <f t="shared" si="0"/>
        <v>0.006341971099775744</v>
      </c>
    </row>
    <row r="16" spans="1:4" ht="15">
      <c r="A16" s="165" t="s">
        <v>50</v>
      </c>
      <c r="B16" s="4">
        <v>1624</v>
      </c>
      <c r="C16" s="4">
        <v>3292707</v>
      </c>
      <c r="D16" s="30">
        <f t="shared" si="0"/>
        <v>0.0004932112088928654</v>
      </c>
    </row>
    <row r="17" spans="1:4" ht="15">
      <c r="A17" s="165" t="s">
        <v>51</v>
      </c>
      <c r="B17" s="4">
        <v>123</v>
      </c>
      <c r="C17" s="4">
        <v>3789697</v>
      </c>
      <c r="D17" s="30">
        <f t="shared" si="0"/>
        <v>3.245642065843259E-05</v>
      </c>
    </row>
    <row r="18" spans="1:4" ht="15">
      <c r="A18" s="165" t="s">
        <v>118</v>
      </c>
      <c r="B18" s="4">
        <v>56</v>
      </c>
      <c r="C18" s="4">
        <v>9915</v>
      </c>
      <c r="D18" s="30">
        <f t="shared" si="0"/>
        <v>0.005648008068582955</v>
      </c>
    </row>
    <row r="19" spans="1:8" ht="15">
      <c r="A19" s="304" t="s">
        <v>26</v>
      </c>
      <c r="B19" s="304"/>
      <c r="C19" s="304"/>
      <c r="D19" s="304"/>
      <c r="E19" s="304"/>
      <c r="F19" s="304"/>
      <c r="G19" s="304"/>
      <c r="H19" s="304"/>
    </row>
    <row r="20" spans="1:8" ht="15">
      <c r="A20" s="304"/>
      <c r="B20" s="304"/>
      <c r="C20" s="304"/>
      <c r="D20" s="304"/>
      <c r="E20" s="304"/>
      <c r="F20" s="304"/>
      <c r="G20" s="304"/>
      <c r="H20" s="304"/>
    </row>
    <row r="21" spans="1:8" ht="15">
      <c r="A21" s="41"/>
      <c r="B21" s="41"/>
      <c r="C21" s="41"/>
      <c r="D21" s="41"/>
      <c r="E21" s="41"/>
      <c r="F21" s="41"/>
      <c r="G21" s="41"/>
      <c r="H21" s="41"/>
    </row>
    <row r="22" spans="1:7" ht="15">
      <c r="A22" s="1" t="s">
        <v>54</v>
      </c>
      <c r="G22" s="100"/>
    </row>
    <row r="23" spans="1:7" ht="15">
      <c r="A23" s="1"/>
      <c r="G23" s="100"/>
    </row>
    <row r="24" spans="1:7" ht="15">
      <c r="A24" s="1" t="s">
        <v>200</v>
      </c>
      <c r="G24" s="100"/>
    </row>
    <row r="25" spans="1:7" ht="15">
      <c r="A25" s="28" t="s">
        <v>43</v>
      </c>
      <c r="B25" s="164" t="s">
        <v>55</v>
      </c>
      <c r="G25" s="100"/>
    </row>
    <row r="26" spans="1:7" ht="15">
      <c r="A26" s="166" t="s">
        <v>130</v>
      </c>
      <c r="B26" s="167">
        <v>1103.7199999999998</v>
      </c>
      <c r="G26" s="100"/>
    </row>
    <row r="27" spans="1:7" ht="15">
      <c r="A27" s="163" t="s">
        <v>119</v>
      </c>
      <c r="B27" s="167">
        <v>58.19</v>
      </c>
      <c r="G27" s="100"/>
    </row>
    <row r="28" spans="1:2" ht="15">
      <c r="A28" s="168" t="s">
        <v>2</v>
      </c>
      <c r="B28" s="169">
        <v>1161.9099999999999</v>
      </c>
    </row>
    <row r="29" spans="1:8" ht="15">
      <c r="A29" s="304" t="s">
        <v>26</v>
      </c>
      <c r="B29" s="304"/>
      <c r="C29" s="304"/>
      <c r="D29" s="304"/>
      <c r="E29" s="304"/>
      <c r="F29" s="304"/>
      <c r="G29" s="304"/>
      <c r="H29" s="304"/>
    </row>
    <row r="30" spans="1:8" ht="15">
      <c r="A30" s="304"/>
      <c r="B30" s="304"/>
      <c r="C30" s="304"/>
      <c r="D30" s="304"/>
      <c r="E30" s="304"/>
      <c r="F30" s="304"/>
      <c r="G30" s="304"/>
      <c r="H30" s="304"/>
    </row>
    <row r="31" spans="1:8" ht="15">
      <c r="A31" s="41"/>
      <c r="B31" s="41"/>
      <c r="C31" s="41"/>
      <c r="D31" s="41"/>
      <c r="E31" s="41"/>
      <c r="F31" s="41"/>
      <c r="G31" s="41"/>
      <c r="H31" s="41"/>
    </row>
    <row r="32" ht="15">
      <c r="A32" s="1" t="s">
        <v>201</v>
      </c>
    </row>
    <row r="33" spans="1:9" ht="46.5">
      <c r="A33" s="28" t="s">
        <v>43</v>
      </c>
      <c r="B33" s="28" t="s">
        <v>202</v>
      </c>
      <c r="C33" s="28" t="s">
        <v>203</v>
      </c>
      <c r="D33" s="28" t="s">
        <v>57</v>
      </c>
      <c r="E33" s="28" t="s">
        <v>204</v>
      </c>
      <c r="F33" s="28" t="s">
        <v>205</v>
      </c>
      <c r="G33" s="28" t="s">
        <v>206</v>
      </c>
      <c r="H33" s="28" t="s">
        <v>58</v>
      </c>
      <c r="I33" s="40"/>
    </row>
    <row r="34" spans="1:8" ht="15">
      <c r="A34" s="165" t="s">
        <v>130</v>
      </c>
      <c r="B34" s="170">
        <v>741.7899993807999</v>
      </c>
      <c r="C34" s="170">
        <v>16.5799999982119</v>
      </c>
      <c r="D34" s="170">
        <v>38.510000225117</v>
      </c>
      <c r="E34" s="170">
        <v>10.33000002243</v>
      </c>
      <c r="F34" s="170">
        <v>0.330000013113</v>
      </c>
      <c r="G34" s="170">
        <v>276.17000020069</v>
      </c>
      <c r="H34" s="170">
        <v>20.0100001991</v>
      </c>
    </row>
    <row r="35" spans="1:8" ht="15">
      <c r="A35" s="165" t="s">
        <v>119</v>
      </c>
      <c r="B35" s="170">
        <v>2.6600000020100003</v>
      </c>
      <c r="C35" s="170">
        <v>0</v>
      </c>
      <c r="D35" s="170">
        <v>8.830000039194</v>
      </c>
      <c r="E35" s="170">
        <v>14.439999759179</v>
      </c>
      <c r="F35" s="170">
        <v>0</v>
      </c>
      <c r="G35" s="170">
        <v>32.26000064985</v>
      </c>
      <c r="H35" s="170">
        <v>0</v>
      </c>
    </row>
    <row r="36" spans="1:8" ht="15">
      <c r="A36" s="168" t="s">
        <v>2</v>
      </c>
      <c r="B36" s="171">
        <v>744.44999938281</v>
      </c>
      <c r="C36" s="171">
        <v>16.5799999982119</v>
      </c>
      <c r="D36" s="171">
        <v>47.340000264311</v>
      </c>
      <c r="E36" s="171">
        <v>24.769999781609002</v>
      </c>
      <c r="F36" s="171">
        <v>0.330000013113</v>
      </c>
      <c r="G36" s="171">
        <v>308.43000085054</v>
      </c>
      <c r="H36" s="171">
        <v>20.0100001991</v>
      </c>
    </row>
    <row r="37" spans="1:8" ht="15">
      <c r="A37" s="305" t="s">
        <v>26</v>
      </c>
      <c r="B37" s="305"/>
      <c r="C37" s="305"/>
      <c r="D37" s="305"/>
      <c r="E37" s="305"/>
      <c r="F37" s="305"/>
      <c r="G37" s="305"/>
      <c r="H37" s="305"/>
    </row>
    <row r="38" spans="1:8" ht="15">
      <c r="A38" s="304"/>
      <c r="B38" s="304"/>
      <c r="C38" s="304"/>
      <c r="D38" s="304"/>
      <c r="E38" s="304"/>
      <c r="F38" s="304"/>
      <c r="G38" s="304"/>
      <c r="H38" s="304"/>
    </row>
  </sheetData>
  <sheetProtection/>
  <mergeCells count="4">
    <mergeCell ref="A29:H30"/>
    <mergeCell ref="A37:H38"/>
    <mergeCell ref="A19:H20"/>
    <mergeCell ref="A5:H8"/>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Tarapacá, Información Censo 2007</oddHeader>
  </headerFooter>
  <rowBreaks count="1" manualBreakCount="1">
    <brk id="40" max="7" man="1"/>
  </rowBreaks>
</worksheet>
</file>

<file path=xl/worksheets/sheet7.xml><?xml version="1.0" encoding="utf-8"?>
<worksheet xmlns="http://schemas.openxmlformats.org/spreadsheetml/2006/main" xmlns:r="http://schemas.openxmlformats.org/officeDocument/2006/relationships">
  <dimension ref="A1:AB91"/>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09" hidden="1" customWidth="1"/>
    <col min="2" max="2" width="13.8515625" style="109" customWidth="1"/>
    <col min="3" max="3" width="27.28125" style="109" customWidth="1"/>
    <col min="4" max="6" width="11.28125" style="109" customWidth="1"/>
    <col min="7" max="7" width="13.421875" style="109" bestFit="1" customWidth="1"/>
    <col min="8" max="8" width="13.8515625" style="109" bestFit="1" customWidth="1"/>
    <col min="9" max="9" width="11.57421875" style="110" customWidth="1"/>
    <col min="10" max="10" width="11.00390625" style="110" customWidth="1"/>
    <col min="11" max="11" width="10.421875" style="109" customWidth="1"/>
    <col min="12" max="13" width="10.421875" style="110" customWidth="1"/>
    <col min="14" max="14" width="10.421875" style="109" customWidth="1"/>
    <col min="15" max="15" width="11.8515625" style="109" customWidth="1"/>
    <col min="16" max="16" width="11.57421875" style="109" bestFit="1" customWidth="1"/>
    <col min="17" max="19" width="11.421875" style="109" customWidth="1"/>
    <col min="20" max="22" width="12.8515625" style="109" bestFit="1" customWidth="1"/>
    <col min="23" max="23" width="11.57421875" style="109" bestFit="1" customWidth="1"/>
    <col min="24" max="26" width="12.8515625" style="109" bestFit="1" customWidth="1"/>
    <col min="27" max="27" width="11.57421875" style="109" bestFit="1" customWidth="1"/>
    <col min="28" max="16384" width="11.421875" style="109" customWidth="1"/>
  </cols>
  <sheetData>
    <row r="1" ht="14.25">
      <c r="B1" s="108" t="s">
        <v>74</v>
      </c>
    </row>
    <row r="3" spans="2:15" ht="14.25">
      <c r="B3" s="328" t="s">
        <v>134</v>
      </c>
      <c r="C3" s="328"/>
      <c r="D3" s="328"/>
      <c r="E3" s="328"/>
      <c r="F3" s="328"/>
      <c r="G3" s="328"/>
      <c r="H3" s="328"/>
      <c r="I3" s="328"/>
      <c r="J3" s="328"/>
      <c r="K3" s="328"/>
      <c r="L3" s="328"/>
      <c r="M3" s="328"/>
      <c r="N3" s="328"/>
      <c r="O3" s="328"/>
    </row>
    <row r="4" spans="2:15" ht="14.25">
      <c r="B4" s="328"/>
      <c r="C4" s="328"/>
      <c r="D4" s="328"/>
      <c r="E4" s="328"/>
      <c r="F4" s="328"/>
      <c r="G4" s="328"/>
      <c r="H4" s="328"/>
      <c r="I4" s="328"/>
      <c r="J4" s="328"/>
      <c r="K4" s="328"/>
      <c r="L4" s="328"/>
      <c r="M4" s="328"/>
      <c r="N4" s="328"/>
      <c r="O4" s="328"/>
    </row>
    <row r="5" spans="2:15" ht="15.75" customHeight="1">
      <c r="B5" s="111"/>
      <c r="C5" s="111"/>
      <c r="D5" s="111"/>
      <c r="E5" s="111"/>
      <c r="F5" s="111"/>
      <c r="G5" s="111"/>
      <c r="H5" s="111"/>
      <c r="I5" s="111"/>
      <c r="J5" s="111"/>
      <c r="K5" s="111"/>
      <c r="L5" s="111"/>
      <c r="M5" s="111"/>
      <c r="N5" s="111"/>
      <c r="O5" s="111"/>
    </row>
    <row r="6" spans="2:15" ht="15.75" customHeight="1">
      <c r="B6" s="112" t="s">
        <v>135</v>
      </c>
      <c r="C6" s="111"/>
      <c r="D6" s="111"/>
      <c r="E6" s="111"/>
      <c r="F6" s="111"/>
      <c r="G6" s="111"/>
      <c r="H6" s="111"/>
      <c r="I6" s="111"/>
      <c r="J6" s="111"/>
      <c r="K6" s="111"/>
      <c r="L6" s="111"/>
      <c r="M6" s="111"/>
      <c r="N6" s="111"/>
      <c r="O6" s="111"/>
    </row>
    <row r="7" spans="2:15" ht="15.75" customHeight="1">
      <c r="B7" s="329" t="s">
        <v>14</v>
      </c>
      <c r="C7" s="329" t="s">
        <v>136</v>
      </c>
      <c r="D7" s="329">
        <v>2013</v>
      </c>
      <c r="E7" s="330" t="s">
        <v>278</v>
      </c>
      <c r="F7" s="331"/>
      <c r="G7" s="113" t="s">
        <v>137</v>
      </c>
      <c r="H7" s="113" t="s">
        <v>138</v>
      </c>
      <c r="I7" s="111"/>
      <c r="J7" s="111"/>
      <c r="K7" s="111"/>
      <c r="L7" s="111"/>
      <c r="M7" s="111"/>
      <c r="N7" s="111"/>
      <c r="O7" s="111"/>
    </row>
    <row r="8" spans="2:15" ht="15.75" customHeight="1">
      <c r="B8" s="329"/>
      <c r="C8" s="329"/>
      <c r="D8" s="329"/>
      <c r="E8" s="114">
        <v>2018</v>
      </c>
      <c r="F8" s="115">
        <v>2019</v>
      </c>
      <c r="G8" s="116">
        <v>2019</v>
      </c>
      <c r="H8" s="116">
        <v>2019</v>
      </c>
      <c r="I8" s="111"/>
      <c r="J8" s="111"/>
      <c r="K8" s="111"/>
      <c r="L8" s="111"/>
      <c r="M8" s="111"/>
      <c r="N8" s="111"/>
      <c r="O8" s="111"/>
    </row>
    <row r="9" spans="2:15" ht="15.75" customHeight="1">
      <c r="B9" s="332" t="s">
        <v>131</v>
      </c>
      <c r="C9" s="117" t="s">
        <v>279</v>
      </c>
      <c r="D9" s="118">
        <v>177.12306999999998</v>
      </c>
      <c r="E9" s="118">
        <v>35.112</v>
      </c>
      <c r="F9" s="118">
        <v>257.28578</v>
      </c>
      <c r="G9" s="119">
        <v>9.794036252894873E-05</v>
      </c>
      <c r="H9" s="120">
        <v>0.29251329008050914</v>
      </c>
      <c r="I9" s="111"/>
      <c r="J9" s="111"/>
      <c r="K9" s="111"/>
      <c r="L9" s="111"/>
      <c r="M9" s="111"/>
      <c r="N9" s="111"/>
      <c r="O9" s="111"/>
    </row>
    <row r="10" spans="2:15" ht="15.75" customHeight="1">
      <c r="B10" s="332"/>
      <c r="C10" s="117" t="s">
        <v>280</v>
      </c>
      <c r="D10" s="118">
        <v>1134.5941400000002</v>
      </c>
      <c r="E10" s="118">
        <v>312.98144</v>
      </c>
      <c r="F10" s="118">
        <v>153.33456</v>
      </c>
      <c r="G10" s="119">
        <v>0.001283174972667008</v>
      </c>
      <c r="H10" s="120">
        <v>0.17432909284239198</v>
      </c>
      <c r="I10" s="111"/>
      <c r="J10" s="111"/>
      <c r="K10" s="111"/>
      <c r="L10" s="111"/>
      <c r="M10" s="111"/>
      <c r="N10" s="111"/>
      <c r="O10" s="111"/>
    </row>
    <row r="11" spans="2:15" ht="15.75" customHeight="1">
      <c r="B11" s="332"/>
      <c r="C11" s="117" t="s">
        <v>281</v>
      </c>
      <c r="D11" s="118">
        <v>0</v>
      </c>
      <c r="E11" s="118">
        <v>0</v>
      </c>
      <c r="F11" s="118">
        <v>94.4111</v>
      </c>
      <c r="G11" s="119">
        <v>0.0014152498001761696</v>
      </c>
      <c r="H11" s="120">
        <v>0.1073378461923545</v>
      </c>
      <c r="I11" s="111"/>
      <c r="J11" s="111"/>
      <c r="K11" s="111"/>
      <c r="L11" s="111"/>
      <c r="M11" s="111"/>
      <c r="N11" s="111"/>
      <c r="O11" s="111"/>
    </row>
    <row r="12" spans="2:15" ht="15.75" customHeight="1">
      <c r="B12" s="332"/>
      <c r="C12" s="117" t="s">
        <v>282</v>
      </c>
      <c r="D12" s="118">
        <v>0</v>
      </c>
      <c r="E12" s="118">
        <v>0</v>
      </c>
      <c r="F12" s="118">
        <v>87.66228</v>
      </c>
      <c r="G12" s="119">
        <v>0.005163445980223317</v>
      </c>
      <c r="H12" s="120">
        <v>0.09966497930339878</v>
      </c>
      <c r="I12" s="111"/>
      <c r="J12" s="111"/>
      <c r="K12" s="111"/>
      <c r="L12" s="111"/>
      <c r="M12" s="111"/>
      <c r="N12" s="111"/>
      <c r="O12" s="111"/>
    </row>
    <row r="13" spans="2:15" ht="15.75" customHeight="1">
      <c r="B13" s="332"/>
      <c r="C13" s="117" t="s">
        <v>283</v>
      </c>
      <c r="D13" s="118">
        <v>58.84888999999999</v>
      </c>
      <c r="E13" s="118">
        <v>58.84888999999999</v>
      </c>
      <c r="F13" s="118">
        <v>40.53664</v>
      </c>
      <c r="G13" s="119">
        <v>0.00010952436139510326</v>
      </c>
      <c r="H13" s="120">
        <v>0.04608690746612257</v>
      </c>
      <c r="I13" s="111"/>
      <c r="J13" s="111"/>
      <c r="K13" s="111"/>
      <c r="L13" s="111"/>
      <c r="M13" s="111"/>
      <c r="N13" s="111"/>
      <c r="O13" s="111"/>
    </row>
    <row r="14" spans="2:15" ht="15.75" customHeight="1">
      <c r="B14" s="332"/>
      <c r="C14" s="117" t="s">
        <v>284</v>
      </c>
      <c r="D14" s="118">
        <v>343.95686</v>
      </c>
      <c r="E14" s="118">
        <v>180.6739</v>
      </c>
      <c r="F14" s="118">
        <v>32.1064</v>
      </c>
      <c r="G14" s="119">
        <v>5.184278944121594E-05</v>
      </c>
      <c r="H14" s="120">
        <v>0.03650240093580321</v>
      </c>
      <c r="I14" s="111"/>
      <c r="J14" s="111"/>
      <c r="K14" s="111"/>
      <c r="L14" s="111"/>
      <c r="M14" s="111"/>
      <c r="N14" s="111"/>
      <c r="O14" s="111"/>
    </row>
    <row r="15" spans="2:15" ht="15.75" customHeight="1">
      <c r="B15" s="332"/>
      <c r="C15" s="117" t="s">
        <v>6</v>
      </c>
      <c r="D15" s="118">
        <v>764.7635099999993</v>
      </c>
      <c r="E15" s="118">
        <v>75.92127999999991</v>
      </c>
      <c r="F15" s="118">
        <v>214.23278000000005</v>
      </c>
      <c r="G15" s="119"/>
      <c r="H15" s="120">
        <v>0.2435654831794198</v>
      </c>
      <c r="I15" s="111"/>
      <c r="J15" s="111"/>
      <c r="K15" s="111"/>
      <c r="L15" s="111"/>
      <c r="M15" s="111"/>
      <c r="N15" s="111"/>
      <c r="O15" s="111"/>
    </row>
    <row r="16" spans="2:15" ht="15.75" customHeight="1">
      <c r="B16" s="333"/>
      <c r="C16" s="113" t="s">
        <v>16</v>
      </c>
      <c r="D16" s="121">
        <v>2479.2864699999996</v>
      </c>
      <c r="E16" s="121">
        <v>663.53751</v>
      </c>
      <c r="F16" s="121">
        <v>879.5695400000001</v>
      </c>
      <c r="G16" s="122"/>
      <c r="H16" s="122">
        <v>1</v>
      </c>
      <c r="I16" s="111"/>
      <c r="J16" s="111"/>
      <c r="K16" s="111"/>
      <c r="L16" s="111"/>
      <c r="M16" s="111"/>
      <c r="N16" s="111"/>
      <c r="O16" s="111"/>
    </row>
    <row r="17" spans="2:15" ht="15.75" customHeight="1">
      <c r="B17" s="123" t="s">
        <v>139</v>
      </c>
      <c r="C17" s="124"/>
      <c r="D17" s="125"/>
      <c r="E17" s="125"/>
      <c r="F17" s="125"/>
      <c r="G17" s="126"/>
      <c r="H17" s="126"/>
      <c r="I17" s="111"/>
      <c r="J17" s="111"/>
      <c r="K17" s="111"/>
      <c r="L17" s="111"/>
      <c r="M17" s="111"/>
      <c r="N17" s="111"/>
      <c r="O17" s="111"/>
    </row>
    <row r="18" spans="2:15" ht="15.75" customHeight="1">
      <c r="B18" s="127" t="s">
        <v>140</v>
      </c>
      <c r="C18" s="124"/>
      <c r="D18" s="125"/>
      <c r="E18" s="125"/>
      <c r="F18" s="125"/>
      <c r="G18" s="126"/>
      <c r="H18" s="126"/>
      <c r="I18" s="111"/>
      <c r="J18" s="111"/>
      <c r="K18" s="111"/>
      <c r="L18" s="111"/>
      <c r="M18" s="111"/>
      <c r="N18" s="111"/>
      <c r="O18" s="111"/>
    </row>
    <row r="19" spans="2:15" ht="15.75" customHeight="1">
      <c r="B19" s="111"/>
      <c r="C19" s="111"/>
      <c r="D19" s="111"/>
      <c r="E19" s="111"/>
      <c r="F19" s="111"/>
      <c r="G19" s="111"/>
      <c r="H19" s="111"/>
      <c r="I19" s="111"/>
      <c r="J19" s="111"/>
      <c r="K19" s="111"/>
      <c r="L19" s="111"/>
      <c r="M19" s="111"/>
      <c r="N19" s="111"/>
      <c r="O19" s="111"/>
    </row>
    <row r="20" spans="2:15" ht="15.75" customHeight="1">
      <c r="B20" s="112" t="s">
        <v>141</v>
      </c>
      <c r="C20" s="111"/>
      <c r="D20" s="111"/>
      <c r="E20" s="111"/>
      <c r="F20" s="111"/>
      <c r="G20" s="128"/>
      <c r="H20" s="128"/>
      <c r="I20" s="128"/>
      <c r="J20" s="128"/>
      <c r="K20" s="128"/>
      <c r="L20" s="128"/>
      <c r="M20" s="128"/>
      <c r="N20" s="128"/>
      <c r="O20" s="128"/>
    </row>
    <row r="21" spans="2:15" ht="30.75" customHeight="1">
      <c r="B21" s="313" t="s">
        <v>142</v>
      </c>
      <c r="C21" s="314"/>
      <c r="D21" s="314"/>
      <c r="E21" s="315"/>
      <c r="F21" s="322" t="s">
        <v>143</v>
      </c>
      <c r="G21" s="322" t="s">
        <v>144</v>
      </c>
      <c r="H21" s="323" t="s">
        <v>145</v>
      </c>
      <c r="I21" s="324"/>
      <c r="J21" s="325"/>
      <c r="K21" s="323" t="s">
        <v>146</v>
      </c>
      <c r="L21" s="324"/>
      <c r="M21" s="324"/>
      <c r="N21" s="324"/>
      <c r="O21" s="325"/>
    </row>
    <row r="22" spans="2:15" ht="15.75" customHeight="1">
      <c r="B22" s="316"/>
      <c r="C22" s="317"/>
      <c r="D22" s="317"/>
      <c r="E22" s="318"/>
      <c r="F22" s="322"/>
      <c r="G22" s="322"/>
      <c r="H22" s="326" t="s">
        <v>278</v>
      </c>
      <c r="I22" s="327"/>
      <c r="J22" s="129" t="s">
        <v>17</v>
      </c>
      <c r="K22" s="326" t="s">
        <v>278</v>
      </c>
      <c r="L22" s="327"/>
      <c r="M22" s="129" t="s">
        <v>17</v>
      </c>
      <c r="N22" s="130" t="s">
        <v>147</v>
      </c>
      <c r="O22" s="129" t="s">
        <v>137</v>
      </c>
    </row>
    <row r="23" spans="2:15" ht="15" customHeight="1">
      <c r="B23" s="319"/>
      <c r="C23" s="320"/>
      <c r="D23" s="320"/>
      <c r="E23" s="321"/>
      <c r="F23" s="322"/>
      <c r="G23" s="322"/>
      <c r="H23" s="114">
        <v>2018</v>
      </c>
      <c r="I23" s="115">
        <v>2019</v>
      </c>
      <c r="J23" s="131" t="s">
        <v>285</v>
      </c>
      <c r="K23" s="114">
        <v>2018</v>
      </c>
      <c r="L23" s="115">
        <v>2019</v>
      </c>
      <c r="M23" s="131" t="s">
        <v>285</v>
      </c>
      <c r="N23" s="132">
        <v>2019</v>
      </c>
      <c r="O23" s="133">
        <v>2019</v>
      </c>
    </row>
    <row r="24" spans="1:27" s="134" customFormat="1" ht="14.25">
      <c r="A24" s="134">
        <v>1</v>
      </c>
      <c r="B24" s="306" t="s">
        <v>289</v>
      </c>
      <c r="C24" s="307"/>
      <c r="D24" s="307"/>
      <c r="E24" s="308"/>
      <c r="F24" s="157">
        <v>16023220</v>
      </c>
      <c r="G24" s="117" t="s">
        <v>286</v>
      </c>
      <c r="H24" s="135">
        <v>0</v>
      </c>
      <c r="I24" s="135">
        <v>336</v>
      </c>
      <c r="J24" s="136" t="s">
        <v>287</v>
      </c>
      <c r="K24" s="135">
        <v>0</v>
      </c>
      <c r="L24" s="135">
        <v>213.08312</v>
      </c>
      <c r="M24" s="136" t="s">
        <v>287</v>
      </c>
      <c r="N24" s="137">
        <v>0.24225841199548587</v>
      </c>
      <c r="O24" s="159">
        <v>0.07431627698258585</v>
      </c>
      <c r="P24" s="109"/>
      <c r="Q24" s="109"/>
      <c r="R24" s="109"/>
      <c r="S24" s="109"/>
      <c r="T24" s="109"/>
      <c r="U24" s="109"/>
      <c r="V24" s="109"/>
      <c r="W24" s="109"/>
      <c r="X24" s="109"/>
      <c r="Y24" s="109"/>
      <c r="Z24" s="109"/>
      <c r="AA24" s="109"/>
    </row>
    <row r="25" spans="2:27" s="134" customFormat="1" ht="14.25">
      <c r="B25" s="306" t="s">
        <v>290</v>
      </c>
      <c r="C25" s="307"/>
      <c r="D25" s="307"/>
      <c r="E25" s="308"/>
      <c r="F25" s="157">
        <v>8092919</v>
      </c>
      <c r="G25" s="117" t="s">
        <v>286</v>
      </c>
      <c r="H25" s="135">
        <v>0</v>
      </c>
      <c r="I25" s="135">
        <v>20.44</v>
      </c>
      <c r="J25" s="158" t="s">
        <v>287</v>
      </c>
      <c r="K25" s="135">
        <v>0</v>
      </c>
      <c r="L25" s="135">
        <v>110.45214</v>
      </c>
      <c r="M25" s="158" t="s">
        <v>287</v>
      </c>
      <c r="N25" s="137">
        <v>0.12557522171584068</v>
      </c>
      <c r="O25" s="159">
        <v>0.00015551098548885524</v>
      </c>
      <c r="P25" s="109"/>
      <c r="Q25" s="109"/>
      <c r="R25" s="109"/>
      <c r="S25" s="109"/>
      <c r="T25" s="109"/>
      <c r="U25" s="109"/>
      <c r="V25" s="109"/>
      <c r="W25" s="109"/>
      <c r="X25" s="109"/>
      <c r="Y25" s="109"/>
      <c r="Z25" s="109"/>
      <c r="AA25" s="109"/>
    </row>
    <row r="26" spans="2:27" s="134" customFormat="1" ht="14.25">
      <c r="B26" s="306" t="s">
        <v>291</v>
      </c>
      <c r="C26" s="307"/>
      <c r="D26" s="307"/>
      <c r="E26" s="308"/>
      <c r="F26" s="157">
        <v>4061030</v>
      </c>
      <c r="G26" s="117" t="s">
        <v>286</v>
      </c>
      <c r="H26" s="135">
        <v>0</v>
      </c>
      <c r="I26" s="135">
        <v>23.32647</v>
      </c>
      <c r="J26" s="158" t="s">
        <v>287</v>
      </c>
      <c r="K26" s="135">
        <v>0</v>
      </c>
      <c r="L26" s="135">
        <v>94.4111</v>
      </c>
      <c r="M26" s="158" t="s">
        <v>287</v>
      </c>
      <c r="N26" s="137">
        <v>0.1073378461923545</v>
      </c>
      <c r="O26" s="159">
        <v>0.19312321624937526</v>
      </c>
      <c r="P26" s="109"/>
      <c r="Q26" s="109"/>
      <c r="R26" s="109"/>
      <c r="S26" s="109"/>
      <c r="T26" s="109"/>
      <c r="U26" s="109"/>
      <c r="V26" s="109"/>
      <c r="W26" s="109"/>
      <c r="X26" s="109"/>
      <c r="Y26" s="109"/>
      <c r="Z26" s="109"/>
      <c r="AA26" s="109"/>
    </row>
    <row r="27" spans="2:27" s="134" customFormat="1" ht="14.25">
      <c r="B27" s="306" t="s">
        <v>292</v>
      </c>
      <c r="C27" s="307"/>
      <c r="D27" s="307"/>
      <c r="E27" s="308"/>
      <c r="F27" s="157">
        <v>2013050</v>
      </c>
      <c r="G27" s="117" t="s">
        <v>286</v>
      </c>
      <c r="H27" s="135">
        <v>0</v>
      </c>
      <c r="I27" s="135">
        <v>17.5321</v>
      </c>
      <c r="J27" s="136" t="s">
        <v>287</v>
      </c>
      <c r="K27" s="135">
        <v>0</v>
      </c>
      <c r="L27" s="135">
        <v>87.66228</v>
      </c>
      <c r="M27" s="136" t="s">
        <v>287</v>
      </c>
      <c r="N27" s="137">
        <v>0.09966497930339878</v>
      </c>
      <c r="O27" s="159">
        <v>0.5935636782602902</v>
      </c>
      <c r="P27" s="109"/>
      <c r="Q27" s="109"/>
      <c r="R27" s="109"/>
      <c r="S27" s="109"/>
      <c r="T27" s="109"/>
      <c r="U27" s="109"/>
      <c r="V27" s="109"/>
      <c r="W27" s="109"/>
      <c r="X27" s="109"/>
      <c r="Y27" s="109"/>
      <c r="Z27" s="109"/>
      <c r="AA27" s="109"/>
    </row>
    <row r="28" spans="2:27" s="134" customFormat="1" ht="14.25">
      <c r="B28" s="306" t="s">
        <v>293</v>
      </c>
      <c r="C28" s="307"/>
      <c r="D28" s="307"/>
      <c r="E28" s="308"/>
      <c r="F28" s="157">
        <v>2071290</v>
      </c>
      <c r="G28" s="117" t="s">
        <v>286</v>
      </c>
      <c r="H28" s="135">
        <v>135.97831</v>
      </c>
      <c r="I28" s="135">
        <v>80.2187</v>
      </c>
      <c r="J28" s="136">
        <v>-0.41006253129635156</v>
      </c>
      <c r="K28" s="135">
        <v>150.944</v>
      </c>
      <c r="L28" s="135">
        <v>87.15656</v>
      </c>
      <c r="M28" s="136">
        <v>-0.4225900996396014</v>
      </c>
      <c r="N28" s="137">
        <v>0.09909001623680601</v>
      </c>
      <c r="O28" s="159">
        <v>0.15636215651084637</v>
      </c>
      <c r="P28" s="109"/>
      <c r="Q28" s="109"/>
      <c r="R28" s="109"/>
      <c r="S28" s="109"/>
      <c r="T28" s="109"/>
      <c r="U28" s="109"/>
      <c r="V28" s="109"/>
      <c r="W28" s="109"/>
      <c r="X28" s="109"/>
      <c r="Y28" s="109"/>
      <c r="Z28" s="109"/>
      <c r="AA28" s="109"/>
    </row>
    <row r="29" spans="2:27" s="134" customFormat="1" ht="14.25">
      <c r="B29" s="306" t="s">
        <v>294</v>
      </c>
      <c r="C29" s="307"/>
      <c r="D29" s="307"/>
      <c r="E29" s="308"/>
      <c r="F29" s="157">
        <v>2071419</v>
      </c>
      <c r="G29" s="117" t="s">
        <v>286</v>
      </c>
      <c r="H29" s="135">
        <v>88.95</v>
      </c>
      <c r="I29" s="135">
        <v>91.2</v>
      </c>
      <c r="J29" s="136">
        <v>0.025295109612141653</v>
      </c>
      <c r="K29" s="135">
        <v>63.006</v>
      </c>
      <c r="L29" s="135">
        <v>66.178</v>
      </c>
      <c r="M29" s="136">
        <v>0.05034441164333551</v>
      </c>
      <c r="N29" s="137">
        <v>0.07523907660558594</v>
      </c>
      <c r="O29" s="159">
        <v>0.07699094472803349</v>
      </c>
      <c r="P29" s="109"/>
      <c r="Q29" s="109"/>
      <c r="R29" s="109"/>
      <c r="S29" s="109"/>
      <c r="T29" s="109"/>
      <c r="U29" s="109"/>
      <c r="V29" s="109"/>
      <c r="W29" s="109"/>
      <c r="X29" s="109"/>
      <c r="Y29" s="109"/>
      <c r="Z29" s="109"/>
      <c r="AA29" s="109"/>
    </row>
    <row r="30" spans="2:27" s="134" customFormat="1" ht="14.25">
      <c r="B30" s="306" t="s">
        <v>295</v>
      </c>
      <c r="C30" s="307"/>
      <c r="D30" s="307"/>
      <c r="E30" s="308"/>
      <c r="F30" s="157">
        <v>8104029</v>
      </c>
      <c r="G30" s="117" t="s">
        <v>286</v>
      </c>
      <c r="H30" s="135">
        <v>0</v>
      </c>
      <c r="I30" s="135">
        <v>16.1179</v>
      </c>
      <c r="J30" s="136" t="s">
        <v>287</v>
      </c>
      <c r="K30" s="135">
        <v>0</v>
      </c>
      <c r="L30" s="135">
        <v>59.84474000000001</v>
      </c>
      <c r="M30" s="136" t="s">
        <v>287</v>
      </c>
      <c r="N30" s="137">
        <v>0.0680386680966692</v>
      </c>
      <c r="O30" s="159">
        <v>0.0001621145542370814</v>
      </c>
      <c r="P30" s="109"/>
      <c r="Q30" s="109"/>
      <c r="R30" s="109"/>
      <c r="S30" s="109"/>
      <c r="T30" s="109"/>
      <c r="U30" s="109"/>
      <c r="V30" s="109"/>
      <c r="W30" s="109"/>
      <c r="X30" s="109"/>
      <c r="Y30" s="109"/>
      <c r="Z30" s="109"/>
      <c r="AA30" s="109"/>
    </row>
    <row r="31" spans="2:27" s="134" customFormat="1" ht="14.25">
      <c r="B31" s="306" t="s">
        <v>296</v>
      </c>
      <c r="C31" s="307"/>
      <c r="D31" s="307"/>
      <c r="E31" s="308"/>
      <c r="F31" s="157">
        <v>44182010</v>
      </c>
      <c r="G31" s="117" t="s">
        <v>286</v>
      </c>
      <c r="H31" s="135">
        <v>0</v>
      </c>
      <c r="I31" s="135">
        <v>17.294</v>
      </c>
      <c r="J31" s="136" t="s">
        <v>287</v>
      </c>
      <c r="K31" s="135">
        <v>0</v>
      </c>
      <c r="L31" s="135">
        <v>40.53664</v>
      </c>
      <c r="M31" s="136" t="s">
        <v>287</v>
      </c>
      <c r="N31" s="137">
        <v>0.04608690746612257</v>
      </c>
      <c r="O31" s="159">
        <v>0.0024434420525416196</v>
      </c>
      <c r="P31" s="109"/>
      <c r="Q31" s="109"/>
      <c r="R31" s="109"/>
      <c r="S31" s="109"/>
      <c r="T31" s="109"/>
      <c r="U31" s="109"/>
      <c r="V31" s="109"/>
      <c r="W31" s="109"/>
      <c r="X31" s="109"/>
      <c r="Y31" s="109"/>
      <c r="Z31" s="109"/>
      <c r="AA31" s="109"/>
    </row>
    <row r="32" spans="2:27" s="134" customFormat="1" ht="14.25">
      <c r="B32" s="306" t="s">
        <v>297</v>
      </c>
      <c r="C32" s="307"/>
      <c r="D32" s="307"/>
      <c r="E32" s="308"/>
      <c r="F32" s="157">
        <v>8061039</v>
      </c>
      <c r="G32" s="117" t="s">
        <v>286</v>
      </c>
      <c r="H32" s="135">
        <v>37.392</v>
      </c>
      <c r="I32" s="135">
        <v>20.467200000000002</v>
      </c>
      <c r="J32" s="136">
        <v>-0.45263157894736844</v>
      </c>
      <c r="K32" s="135">
        <v>35.112</v>
      </c>
      <c r="L32" s="135">
        <v>34.944</v>
      </c>
      <c r="M32" s="136">
        <v>-0.00478468899521529</v>
      </c>
      <c r="N32" s="137">
        <v>0.03972852447800773</v>
      </c>
      <c r="O32" s="159">
        <v>0.00019081622308021992</v>
      </c>
      <c r="P32" s="109"/>
      <c r="Q32" s="109"/>
      <c r="R32" s="109"/>
      <c r="S32" s="109"/>
      <c r="T32" s="109"/>
      <c r="U32" s="109"/>
      <c r="V32" s="109"/>
      <c r="W32" s="109"/>
      <c r="X32" s="109"/>
      <c r="Y32" s="109"/>
      <c r="Z32" s="109"/>
      <c r="AA32" s="109"/>
    </row>
    <row r="33" spans="2:27" s="134" customFormat="1" ht="14.25">
      <c r="B33" s="306" t="s">
        <v>298</v>
      </c>
      <c r="C33" s="307"/>
      <c r="D33" s="307"/>
      <c r="E33" s="308"/>
      <c r="F33" s="157">
        <v>8094019</v>
      </c>
      <c r="G33" s="117" t="s">
        <v>286</v>
      </c>
      <c r="H33" s="135">
        <v>0</v>
      </c>
      <c r="I33" s="135">
        <v>18.45</v>
      </c>
      <c r="J33" s="136" t="s">
        <v>287</v>
      </c>
      <c r="K33" s="135">
        <v>0</v>
      </c>
      <c r="L33" s="135">
        <v>26.4449</v>
      </c>
      <c r="M33" s="136" t="s">
        <v>287</v>
      </c>
      <c r="N33" s="137">
        <v>0.030065729652256942</v>
      </c>
      <c r="O33" s="159">
        <v>0.0001463933942948478</v>
      </c>
      <c r="P33" s="109"/>
      <c r="Q33" s="109"/>
      <c r="R33" s="109"/>
      <c r="S33" s="109"/>
      <c r="T33" s="109"/>
      <c r="U33" s="109"/>
      <c r="V33" s="109"/>
      <c r="W33" s="109"/>
      <c r="X33" s="109"/>
      <c r="Y33" s="109"/>
      <c r="Z33" s="109"/>
      <c r="AA33" s="109"/>
    </row>
    <row r="34" spans="2:27" s="134" customFormat="1" ht="14.25">
      <c r="B34" s="306" t="s">
        <v>299</v>
      </c>
      <c r="C34" s="307"/>
      <c r="D34" s="307"/>
      <c r="E34" s="308"/>
      <c r="F34" s="157">
        <v>8083010</v>
      </c>
      <c r="G34" s="117" t="s">
        <v>286</v>
      </c>
      <c r="H34" s="135">
        <v>0</v>
      </c>
      <c r="I34" s="135">
        <v>23.04</v>
      </c>
      <c r="J34" s="136" t="s">
        <v>287</v>
      </c>
      <c r="K34" s="135">
        <v>0</v>
      </c>
      <c r="L34" s="135">
        <v>25.6</v>
      </c>
      <c r="M34" s="136" t="s">
        <v>287</v>
      </c>
      <c r="N34" s="137">
        <v>0.0291051461377346</v>
      </c>
      <c r="O34" s="159">
        <v>0.0025875716236161378</v>
      </c>
      <c r="P34" s="109"/>
      <c r="Q34" s="109"/>
      <c r="R34" s="109"/>
      <c r="S34" s="109"/>
      <c r="T34" s="109"/>
      <c r="U34" s="109"/>
      <c r="V34" s="109"/>
      <c r="W34" s="109"/>
      <c r="X34" s="109"/>
      <c r="Y34" s="109"/>
      <c r="Z34" s="109"/>
      <c r="AA34" s="109"/>
    </row>
    <row r="35" spans="2:27" s="134" customFormat="1" ht="14.25">
      <c r="B35" s="306" t="s">
        <v>300</v>
      </c>
      <c r="C35" s="307"/>
      <c r="D35" s="307"/>
      <c r="E35" s="308"/>
      <c r="F35" s="157">
        <v>22042141</v>
      </c>
      <c r="G35" s="117" t="s">
        <v>288</v>
      </c>
      <c r="H35" s="135">
        <v>0</v>
      </c>
      <c r="I35" s="135">
        <v>10.5525</v>
      </c>
      <c r="J35" s="136" t="s">
        <v>287</v>
      </c>
      <c r="K35" s="135">
        <v>0</v>
      </c>
      <c r="L35" s="135">
        <v>17.660760000000003</v>
      </c>
      <c r="M35" s="136" t="s">
        <v>287</v>
      </c>
      <c r="N35" s="137">
        <v>0.02007886721497882</v>
      </c>
      <c r="O35" s="159">
        <v>0.000507422718959578</v>
      </c>
      <c r="P35" s="109"/>
      <c r="Q35" s="109"/>
      <c r="R35" s="109"/>
      <c r="S35" s="109"/>
      <c r="T35" s="109"/>
      <c r="U35" s="109"/>
      <c r="V35" s="109"/>
      <c r="W35" s="109"/>
      <c r="X35" s="109"/>
      <c r="Y35" s="109"/>
      <c r="Z35" s="109"/>
      <c r="AA35" s="109"/>
    </row>
    <row r="36" spans="2:27" s="134" customFormat="1" ht="14.25">
      <c r="B36" s="306" t="s">
        <v>301</v>
      </c>
      <c r="C36" s="307"/>
      <c r="D36" s="307"/>
      <c r="E36" s="308"/>
      <c r="F36" s="157">
        <v>22042161</v>
      </c>
      <c r="G36" s="117" t="s">
        <v>288</v>
      </c>
      <c r="H36" s="135">
        <v>0</v>
      </c>
      <c r="I36" s="135">
        <v>6.111</v>
      </c>
      <c r="J36" s="136" t="s">
        <v>287</v>
      </c>
      <c r="K36" s="135">
        <v>0</v>
      </c>
      <c r="L36" s="135">
        <v>10.69611</v>
      </c>
      <c r="M36" s="136" t="s">
        <v>287</v>
      </c>
      <c r="N36" s="137">
        <v>0.012160618931847047</v>
      </c>
      <c r="O36" s="147">
        <v>0.00013258143191849253</v>
      </c>
      <c r="P36" s="109"/>
      <c r="Q36" s="109"/>
      <c r="R36" s="109"/>
      <c r="S36" s="109"/>
      <c r="T36" s="109"/>
      <c r="U36" s="109"/>
      <c r="V36" s="109"/>
      <c r="W36" s="109"/>
      <c r="X36" s="109"/>
      <c r="Y36" s="109"/>
      <c r="Z36" s="109"/>
      <c r="AA36" s="109"/>
    </row>
    <row r="37" spans="2:27" s="134" customFormat="1" ht="14.25">
      <c r="B37" s="306" t="s">
        <v>302</v>
      </c>
      <c r="C37" s="307"/>
      <c r="D37" s="307"/>
      <c r="E37" s="308"/>
      <c r="F37" s="157">
        <v>22042162</v>
      </c>
      <c r="G37" s="117" t="s">
        <v>288</v>
      </c>
      <c r="H37" s="135">
        <v>0</v>
      </c>
      <c r="I37" s="135">
        <v>0.6525</v>
      </c>
      <c r="J37" s="136" t="s">
        <v>287</v>
      </c>
      <c r="K37" s="135">
        <v>0</v>
      </c>
      <c r="L37" s="135">
        <v>1.81595</v>
      </c>
      <c r="M37" s="136" t="s">
        <v>287</v>
      </c>
      <c r="N37" s="137">
        <v>0.002064589458156998</v>
      </c>
      <c r="O37" s="159">
        <v>6.526685569381398E-05</v>
      </c>
      <c r="P37" s="109"/>
      <c r="Q37" s="109"/>
      <c r="R37" s="109"/>
      <c r="S37" s="109"/>
      <c r="T37" s="109"/>
      <c r="U37" s="109"/>
      <c r="V37" s="109"/>
      <c r="W37" s="109"/>
      <c r="X37" s="109"/>
      <c r="Y37" s="109"/>
      <c r="Z37" s="109"/>
      <c r="AA37" s="109"/>
    </row>
    <row r="38" spans="1:27" s="134" customFormat="1" ht="14.25">
      <c r="A38" s="134">
        <v>2</v>
      </c>
      <c r="B38" s="306" t="s">
        <v>303</v>
      </c>
      <c r="C38" s="307"/>
      <c r="D38" s="307"/>
      <c r="E38" s="308"/>
      <c r="F38" s="157">
        <v>22042168</v>
      </c>
      <c r="G38" s="117" t="s">
        <v>288</v>
      </c>
      <c r="H38" s="135">
        <v>41.1435</v>
      </c>
      <c r="I38" s="135">
        <v>0.09</v>
      </c>
      <c r="J38" s="136">
        <v>-0.9978125341791534</v>
      </c>
      <c r="K38" s="135">
        <v>126.4279</v>
      </c>
      <c r="L38" s="135">
        <v>1.36622</v>
      </c>
      <c r="M38" s="136">
        <v>-0.9891936827235128</v>
      </c>
      <c r="N38" s="137">
        <v>0.0015532825295428033</v>
      </c>
      <c r="O38" s="159">
        <v>9.218939920141888E-06</v>
      </c>
      <c r="P38" s="109"/>
      <c r="Q38" s="109"/>
      <c r="R38" s="109"/>
      <c r="S38" s="109"/>
      <c r="T38" s="109"/>
      <c r="U38" s="109"/>
      <c r="V38" s="109"/>
      <c r="W38" s="109"/>
      <c r="X38" s="109"/>
      <c r="Y38" s="109"/>
      <c r="Z38" s="109"/>
      <c r="AA38" s="109"/>
    </row>
    <row r="39" spans="1:27" s="134" customFormat="1" ht="14.25">
      <c r="A39" s="134">
        <v>3</v>
      </c>
      <c r="B39" s="306" t="s">
        <v>304</v>
      </c>
      <c r="C39" s="307"/>
      <c r="D39" s="307"/>
      <c r="E39" s="308"/>
      <c r="F39" s="157">
        <v>11082000</v>
      </c>
      <c r="G39" s="117" t="s">
        <v>286</v>
      </c>
      <c r="H39" s="135">
        <v>0</v>
      </c>
      <c r="I39" s="135">
        <v>0.3</v>
      </c>
      <c r="J39" s="136" t="s">
        <v>287</v>
      </c>
      <c r="K39" s="135">
        <v>0</v>
      </c>
      <c r="L39" s="135">
        <v>1.1496600000000001</v>
      </c>
      <c r="M39" s="136" t="s">
        <v>287</v>
      </c>
      <c r="N39" s="137">
        <v>0.0013070711839339047</v>
      </c>
      <c r="O39" s="159">
        <v>9.210418300657491E-05</v>
      </c>
      <c r="P39" s="109"/>
      <c r="Q39" s="109"/>
      <c r="R39" s="109"/>
      <c r="S39" s="109"/>
      <c r="T39" s="109"/>
      <c r="U39" s="109"/>
      <c r="V39" s="109"/>
      <c r="W39" s="109"/>
      <c r="X39" s="109"/>
      <c r="Y39" s="109"/>
      <c r="Z39" s="109"/>
      <c r="AA39" s="109"/>
    </row>
    <row r="40" spans="2:27" s="134" customFormat="1" ht="14.25">
      <c r="B40" s="306" t="s">
        <v>305</v>
      </c>
      <c r="C40" s="307"/>
      <c r="D40" s="307"/>
      <c r="E40" s="308"/>
      <c r="F40" s="157">
        <v>22042147</v>
      </c>
      <c r="G40" s="117" t="s">
        <v>288</v>
      </c>
      <c r="H40" s="135">
        <v>0</v>
      </c>
      <c r="I40" s="135">
        <v>0.1035</v>
      </c>
      <c r="J40" s="136" t="s">
        <v>287</v>
      </c>
      <c r="K40" s="135">
        <v>0</v>
      </c>
      <c r="L40" s="135">
        <v>0.56736</v>
      </c>
      <c r="M40" s="136" t="s">
        <v>287</v>
      </c>
      <c r="N40" s="137">
        <v>0.000645042801277543</v>
      </c>
      <c r="O40" s="159">
        <v>0.00036179213135401013</v>
      </c>
      <c r="P40" s="109"/>
      <c r="Q40" s="109"/>
      <c r="R40" s="109"/>
      <c r="S40" s="109"/>
      <c r="T40" s="109"/>
      <c r="U40" s="109"/>
      <c r="V40" s="109"/>
      <c r="W40" s="109"/>
      <c r="X40" s="109"/>
      <c r="Y40" s="109"/>
      <c r="Z40" s="109"/>
      <c r="AA40" s="109"/>
    </row>
    <row r="41" spans="2:27" s="134" customFormat="1" ht="14.25">
      <c r="B41" s="306" t="s">
        <v>306</v>
      </c>
      <c r="C41" s="307"/>
      <c r="D41" s="307"/>
      <c r="E41" s="308"/>
      <c r="F41" s="157">
        <v>22041000</v>
      </c>
      <c r="G41" s="117" t="s">
        <v>288</v>
      </c>
      <c r="H41" s="135">
        <v>0</v>
      </c>
      <c r="I41" s="135">
        <v>0</v>
      </c>
      <c r="J41" s="136" t="s">
        <v>287</v>
      </c>
      <c r="K41" s="135">
        <v>0</v>
      </c>
      <c r="L41" s="135">
        <v>0</v>
      </c>
      <c r="M41" s="136" t="s">
        <v>287</v>
      </c>
      <c r="N41" s="137">
        <v>0</v>
      </c>
      <c r="O41" s="159">
        <v>0</v>
      </c>
      <c r="P41" s="109"/>
      <c r="Q41" s="109"/>
      <c r="R41" s="109"/>
      <c r="S41" s="109"/>
      <c r="T41" s="109"/>
      <c r="U41" s="109"/>
      <c r="V41" s="109"/>
      <c r="W41" s="109"/>
      <c r="X41" s="109"/>
      <c r="Y41" s="109"/>
      <c r="Z41" s="109"/>
      <c r="AA41" s="109"/>
    </row>
    <row r="42" spans="2:27" s="134" customFormat="1" ht="14.25">
      <c r="B42" s="306" t="s">
        <v>307</v>
      </c>
      <c r="C42" s="307"/>
      <c r="D42" s="307"/>
      <c r="E42" s="308"/>
      <c r="F42" s="157">
        <v>2071430</v>
      </c>
      <c r="G42" s="117" t="s">
        <v>286</v>
      </c>
      <c r="H42" s="135">
        <v>138.528</v>
      </c>
      <c r="I42" s="135">
        <v>0</v>
      </c>
      <c r="J42" s="136" t="s">
        <v>287</v>
      </c>
      <c r="K42" s="135">
        <v>99.03144</v>
      </c>
      <c r="L42" s="135">
        <v>0</v>
      </c>
      <c r="M42" s="136" t="s">
        <v>287</v>
      </c>
      <c r="N42" s="137">
        <v>0</v>
      </c>
      <c r="O42" s="159">
        <v>0</v>
      </c>
      <c r="P42" s="109"/>
      <c r="Q42" s="109"/>
      <c r="R42" s="109"/>
      <c r="S42" s="109"/>
      <c r="T42" s="109"/>
      <c r="U42" s="109"/>
      <c r="V42" s="109"/>
      <c r="W42" s="109"/>
      <c r="X42" s="109"/>
      <c r="Y42" s="109"/>
      <c r="Z42" s="109"/>
      <c r="AA42" s="109"/>
    </row>
    <row r="43" spans="2:27" s="134" customFormat="1" ht="14.25">
      <c r="B43" s="306" t="s">
        <v>308</v>
      </c>
      <c r="C43" s="307"/>
      <c r="D43" s="307"/>
      <c r="E43" s="308"/>
      <c r="F43" s="157">
        <v>23099040</v>
      </c>
      <c r="G43" s="117" t="s">
        <v>286</v>
      </c>
      <c r="H43" s="135">
        <v>0</v>
      </c>
      <c r="I43" s="135">
        <v>0</v>
      </c>
      <c r="J43" s="136" t="s">
        <v>287</v>
      </c>
      <c r="K43" s="135">
        <v>0</v>
      </c>
      <c r="L43" s="135">
        <v>0</v>
      </c>
      <c r="M43" s="136" t="s">
        <v>287</v>
      </c>
      <c r="N43" s="137">
        <v>0</v>
      </c>
      <c r="O43" s="159" t="s">
        <v>287</v>
      </c>
      <c r="P43" s="109"/>
      <c r="Q43" s="109"/>
      <c r="R43" s="109"/>
      <c r="S43" s="109"/>
      <c r="T43" s="109"/>
      <c r="U43" s="109"/>
      <c r="V43" s="109"/>
      <c r="W43" s="109"/>
      <c r="X43" s="109"/>
      <c r="Y43" s="109"/>
      <c r="Z43" s="109"/>
      <c r="AA43" s="109"/>
    </row>
    <row r="44" spans="2:27" s="134" customFormat="1" ht="14.25">
      <c r="B44" s="306" t="s">
        <v>6</v>
      </c>
      <c r="C44" s="307"/>
      <c r="D44" s="307"/>
      <c r="E44" s="308"/>
      <c r="F44" s="138"/>
      <c r="G44" s="139"/>
      <c r="H44" s="118"/>
      <c r="I44" s="118"/>
      <c r="J44" s="136"/>
      <c r="K44" s="135">
        <v>189.01617</v>
      </c>
      <c r="L44" s="135">
        <v>0</v>
      </c>
      <c r="M44" s="136" t="s">
        <v>287</v>
      </c>
      <c r="N44" s="137">
        <v>0</v>
      </c>
      <c r="O44" s="136"/>
      <c r="P44" s="109"/>
      <c r="Q44" s="109"/>
      <c r="R44" s="109"/>
      <c r="S44" s="109"/>
      <c r="T44" s="109"/>
      <c r="U44" s="109"/>
      <c r="V44" s="109"/>
      <c r="W44" s="109"/>
      <c r="X44" s="109"/>
      <c r="Y44" s="109"/>
      <c r="Z44" s="109"/>
      <c r="AA44" s="109"/>
    </row>
    <row r="45" spans="2:28" s="108" customFormat="1" ht="14.25">
      <c r="B45" s="309" t="s">
        <v>16</v>
      </c>
      <c r="C45" s="310"/>
      <c r="D45" s="310"/>
      <c r="E45" s="311"/>
      <c r="F45" s="140"/>
      <c r="G45" s="140"/>
      <c r="H45" s="140"/>
      <c r="I45" s="141"/>
      <c r="J45" s="141"/>
      <c r="K45" s="156">
        <v>663.53751</v>
      </c>
      <c r="L45" s="156">
        <v>879.5695400000001</v>
      </c>
      <c r="M45" s="142">
        <v>0.3255762134683239</v>
      </c>
      <c r="N45" s="143">
        <v>0.9999999999999999</v>
      </c>
      <c r="O45" s="144"/>
      <c r="P45" s="109"/>
      <c r="Q45" s="109"/>
      <c r="R45" s="109"/>
      <c r="S45" s="109"/>
      <c r="T45" s="109"/>
      <c r="U45" s="109"/>
      <c r="V45" s="109"/>
      <c r="W45" s="109"/>
      <c r="X45" s="109"/>
      <c r="Y45" s="109"/>
      <c r="Z45" s="109"/>
      <c r="AA45" s="109"/>
      <c r="AB45" s="109"/>
    </row>
    <row r="46" spans="2:13" ht="14.25">
      <c r="B46" s="145" t="s">
        <v>148</v>
      </c>
      <c r="I46" s="109"/>
      <c r="J46" s="109"/>
      <c r="L46" s="109"/>
      <c r="M46" s="109"/>
    </row>
    <row r="47" spans="2:15" ht="14.25">
      <c r="B47" s="312" t="s">
        <v>140</v>
      </c>
      <c r="C47" s="312"/>
      <c r="D47" s="312"/>
      <c r="E47" s="312"/>
      <c r="F47" s="312"/>
      <c r="G47" s="312"/>
      <c r="H47" s="312"/>
      <c r="I47" s="312"/>
      <c r="J47" s="312"/>
      <c r="K47" s="312"/>
      <c r="L47" s="312"/>
      <c r="M47" s="312"/>
      <c r="N47" s="312"/>
      <c r="O47" s="312"/>
    </row>
    <row r="48" spans="9:23" ht="12.75" customHeight="1" hidden="1">
      <c r="I48" s="110">
        <v>9.975</v>
      </c>
      <c r="J48" s="110">
        <v>6.633</v>
      </c>
      <c r="T48" s="110"/>
      <c r="U48" s="110"/>
      <c r="V48" s="110"/>
      <c r="W48" s="110"/>
    </row>
    <row r="49" spans="9:23" ht="12.75" customHeight="1" hidden="1">
      <c r="I49" s="110">
        <v>14.6</v>
      </c>
      <c r="J49" s="110">
        <v>11.586</v>
      </c>
      <c r="L49" s="110">
        <v>13885795.104380004</v>
      </c>
      <c r="M49" s="110">
        <v>13967325.44455</v>
      </c>
      <c r="T49" s="110"/>
      <c r="U49" s="110"/>
      <c r="V49" s="110"/>
      <c r="W49" s="110"/>
    </row>
    <row r="50" spans="9:22" ht="12.75" customHeight="1" hidden="1">
      <c r="I50" s="110">
        <v>0</v>
      </c>
      <c r="J50" s="110">
        <v>0</v>
      </c>
      <c r="T50" s="110"/>
      <c r="V50" s="110"/>
    </row>
    <row r="52" spans="21:23" ht="14.25">
      <c r="U52" s="110"/>
      <c r="W52" s="110"/>
    </row>
    <row r="53" spans="12:22" ht="12.75" customHeight="1" hidden="1">
      <c r="L53" s="110">
        <v>13885795.104380004</v>
      </c>
      <c r="M53" s="110">
        <v>13967325.44455</v>
      </c>
      <c r="T53" s="110"/>
      <c r="V53" s="110"/>
    </row>
    <row r="55" spans="21:23" ht="14.25">
      <c r="U55" s="110"/>
      <c r="W55" s="110"/>
    </row>
    <row r="56" spans="21:23" ht="14.25">
      <c r="U56" s="110"/>
      <c r="W56" s="110"/>
    </row>
    <row r="60" spans="21:23" ht="14.25">
      <c r="U60" s="110"/>
      <c r="W60" s="110"/>
    </row>
    <row r="63" spans="21:23" ht="14.25">
      <c r="U63" s="110"/>
      <c r="W63" s="110"/>
    </row>
    <row r="64" spans="21:23" ht="14.25">
      <c r="U64" s="110"/>
      <c r="W64" s="110"/>
    </row>
    <row r="65" spans="21:23" ht="14.25">
      <c r="U65" s="110"/>
      <c r="W65" s="110"/>
    </row>
    <row r="66" spans="21:23" ht="14.25">
      <c r="U66" s="110"/>
      <c r="W66" s="110"/>
    </row>
    <row r="67" ht="14.25">
      <c r="W67" s="110"/>
    </row>
    <row r="69" spans="21:23" ht="14.25">
      <c r="U69" s="110"/>
      <c r="W69" s="110"/>
    </row>
    <row r="70" spans="21:23" ht="14.25">
      <c r="U70" s="110"/>
      <c r="W70" s="110"/>
    </row>
    <row r="71" spans="21:23" ht="14.25">
      <c r="U71" s="110"/>
      <c r="W71" s="110"/>
    </row>
    <row r="72" spans="21:23" ht="14.25">
      <c r="U72" s="110"/>
      <c r="W72" s="110"/>
    </row>
    <row r="75" spans="21:23" ht="14.25">
      <c r="U75" s="110"/>
      <c r="W75" s="110"/>
    </row>
    <row r="76" spans="21:23" ht="14.25">
      <c r="U76" s="110"/>
      <c r="W76" s="110"/>
    </row>
    <row r="77" ht="14.25">
      <c r="W77" s="110"/>
    </row>
    <row r="79" spans="21:23" ht="14.25">
      <c r="U79" s="110"/>
      <c r="W79" s="110"/>
    </row>
    <row r="80" ht="14.25">
      <c r="W80" s="110"/>
    </row>
    <row r="81" spans="21:23" ht="14.25">
      <c r="U81" s="110"/>
      <c r="W81" s="110"/>
    </row>
    <row r="82" spans="21:23" ht="14.25">
      <c r="U82" s="110"/>
      <c r="W82" s="110"/>
    </row>
    <row r="83" spans="21:23" ht="14.25">
      <c r="U83" s="110"/>
      <c r="W83" s="110"/>
    </row>
    <row r="84" spans="21:23" ht="14.25">
      <c r="U84" s="110"/>
      <c r="W84" s="110"/>
    </row>
    <row r="85" spans="21:23" ht="14.25">
      <c r="U85" s="110"/>
      <c r="W85" s="110"/>
    </row>
    <row r="86" spans="21:23" ht="14.25">
      <c r="U86" s="110"/>
      <c r="W86" s="110"/>
    </row>
    <row r="87" ht="14.25">
      <c r="W87" s="110"/>
    </row>
    <row r="89" ht="14.25">
      <c r="W89" s="110"/>
    </row>
    <row r="91" spans="21:23" ht="14.25">
      <c r="U91" s="110"/>
      <c r="W91" s="110"/>
    </row>
  </sheetData>
  <sheetProtection/>
  <mergeCells count="36">
    <mergeCell ref="B3:O4"/>
    <mergeCell ref="B7:B8"/>
    <mergeCell ref="C7:C8"/>
    <mergeCell ref="D7:D8"/>
    <mergeCell ref="E7:F7"/>
    <mergeCell ref="B9:B16"/>
    <mergeCell ref="B21:E23"/>
    <mergeCell ref="F21:F23"/>
    <mergeCell ref="G21:G23"/>
    <mergeCell ref="H21:J21"/>
    <mergeCell ref="K21:O21"/>
    <mergeCell ref="H22:I22"/>
    <mergeCell ref="K22:L22"/>
    <mergeCell ref="B24:E24"/>
    <mergeCell ref="B25:E25"/>
    <mergeCell ref="B26:E26"/>
    <mergeCell ref="B27:E27"/>
    <mergeCell ref="B28:E28"/>
    <mergeCell ref="B29:E29"/>
    <mergeCell ref="B41:E41"/>
    <mergeCell ref="B30:E30"/>
    <mergeCell ref="B31:E31"/>
    <mergeCell ref="B32:E32"/>
    <mergeCell ref="B33:E33"/>
    <mergeCell ref="B34:E34"/>
    <mergeCell ref="B35:E35"/>
    <mergeCell ref="B42:E42"/>
    <mergeCell ref="B43:E43"/>
    <mergeCell ref="B44:E44"/>
    <mergeCell ref="B45:E45"/>
    <mergeCell ref="B47:O47"/>
    <mergeCell ref="B36:E36"/>
    <mergeCell ref="B37:E37"/>
    <mergeCell ref="B38:E38"/>
    <mergeCell ref="B39:E39"/>
    <mergeCell ref="B40:E40"/>
  </mergeCells>
  <printOptions horizontalCentered="1"/>
  <pageMargins left="0.3937007874015748" right="0.3937007874015748" top="0.4724409448818898" bottom="0.31496062992125984" header="0.31496062992125984" footer="0.31496062992125984"/>
  <pageSetup horizontalDpi="600" verticalDpi="600" orientation="landscape" scale="70" r:id="rId1"/>
  <headerFooter alignWithMargins="0">
    <oddHeader>&amp;R&amp;12Región de Tarapacá</oddHeader>
  </headerFooter>
</worksheet>
</file>

<file path=xl/worksheets/sheet8.xml><?xml version="1.0" encoding="utf-8"?>
<worksheet xmlns="http://schemas.openxmlformats.org/spreadsheetml/2006/main" xmlns:r="http://schemas.openxmlformats.org/officeDocument/2006/relationships">
  <dimension ref="A1:G19"/>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
      <c r="A1" s="1" t="s">
        <v>65</v>
      </c>
    </row>
    <row r="2" ht="15">
      <c r="A2" s="1"/>
    </row>
    <row r="4" spans="1:2" ht="21" customHeight="1">
      <c r="A4" s="339" t="s">
        <v>216</v>
      </c>
      <c r="B4" s="340"/>
    </row>
    <row r="5" spans="1:2" ht="15">
      <c r="A5" s="337" t="s">
        <v>66</v>
      </c>
      <c r="B5" s="338"/>
    </row>
    <row r="6" spans="1:2" ht="15">
      <c r="A6" s="334" t="s">
        <v>121</v>
      </c>
      <c r="B6" s="335"/>
    </row>
    <row r="7" spans="1:2" ht="15">
      <c r="A7" s="334" t="s">
        <v>122</v>
      </c>
      <c r="B7" s="335"/>
    </row>
    <row r="8" spans="1:5" ht="15">
      <c r="A8" s="334" t="s">
        <v>123</v>
      </c>
      <c r="B8" s="335"/>
      <c r="D8" s="194"/>
      <c r="E8" s="194"/>
    </row>
    <row r="9" spans="1:5" ht="15">
      <c r="A9" s="334" t="s">
        <v>124</v>
      </c>
      <c r="B9" s="335"/>
      <c r="D9" s="194"/>
      <c r="E9" s="194"/>
    </row>
    <row r="10" spans="1:5" ht="15" customHeight="1">
      <c r="A10" s="334" t="s">
        <v>125</v>
      </c>
      <c r="B10" s="335"/>
      <c r="D10" s="194"/>
      <c r="E10" s="194"/>
    </row>
    <row r="11" spans="1:6" ht="12.75" customHeight="1">
      <c r="A11" s="304"/>
      <c r="B11" s="304"/>
      <c r="C11" s="304"/>
      <c r="D11" s="304"/>
      <c r="E11" s="304"/>
      <c r="F11" s="36"/>
    </row>
    <row r="12" spans="1:7" ht="15">
      <c r="A12" s="304"/>
      <c r="B12" s="304"/>
      <c r="C12" s="304"/>
      <c r="D12" s="304"/>
      <c r="E12" s="304"/>
      <c r="F12" s="36"/>
      <c r="G12" s="100"/>
    </row>
    <row r="13" spans="1:7" ht="21" customHeight="1">
      <c r="A13" s="336" t="s">
        <v>126</v>
      </c>
      <c r="B13" s="336"/>
      <c r="G13" s="100"/>
    </row>
    <row r="14" spans="1:7" ht="15">
      <c r="A14" s="337" t="s">
        <v>66</v>
      </c>
      <c r="B14" s="338"/>
      <c r="G14" s="100"/>
    </row>
    <row r="15" spans="1:7" ht="15">
      <c r="A15" s="334" t="s">
        <v>119</v>
      </c>
      <c r="B15" s="335"/>
      <c r="G15" s="100"/>
    </row>
    <row r="16" spans="1:7" ht="15">
      <c r="A16" s="334" t="s">
        <v>120</v>
      </c>
      <c r="B16" s="335"/>
      <c r="G16" s="100"/>
    </row>
    <row r="17" ht="15">
      <c r="G17" s="100"/>
    </row>
    <row r="18" spans="1:7" ht="15">
      <c r="A18" s="304" t="s">
        <v>217</v>
      </c>
      <c r="B18" s="304"/>
      <c r="C18" s="304"/>
      <c r="D18" s="304"/>
      <c r="E18" s="304"/>
      <c r="G18" s="100"/>
    </row>
    <row r="19" spans="1:7" ht="15">
      <c r="A19" s="304"/>
      <c r="B19" s="304"/>
      <c r="C19" s="304"/>
      <c r="D19" s="304"/>
      <c r="E19" s="304"/>
      <c r="G19" s="100"/>
    </row>
  </sheetData>
  <sheetProtection/>
  <mergeCells count="13">
    <mergeCell ref="A4:B4"/>
    <mergeCell ref="A5:B5"/>
    <mergeCell ref="A6:B6"/>
    <mergeCell ref="A7:B7"/>
    <mergeCell ref="A8:B8"/>
    <mergeCell ref="A9:B9"/>
    <mergeCell ref="A10:B10"/>
    <mergeCell ref="A13:B13"/>
    <mergeCell ref="A14:B14"/>
    <mergeCell ref="A15:B15"/>
    <mergeCell ref="A16:B16"/>
    <mergeCell ref="A18:E19"/>
    <mergeCell ref="A11:E12"/>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Tarapacá</oddHeader>
  </headerFooter>
</worksheet>
</file>

<file path=xl/worksheets/sheet9.xml><?xml version="1.0" encoding="utf-8"?>
<worksheet xmlns="http://schemas.openxmlformats.org/spreadsheetml/2006/main" xmlns:r="http://schemas.openxmlformats.org/officeDocument/2006/relationships">
  <dimension ref="A1:G48"/>
  <sheetViews>
    <sheetView view="pageBreakPreview" zoomScale="80" zoomScaleSheetLayoutView="80" zoomScalePageLayoutView="0" workbookViewId="0" topLeftCell="A1">
      <selection activeCell="A1" sqref="A1"/>
    </sheetView>
  </sheetViews>
  <sheetFormatPr defaultColWidth="11.421875" defaultRowHeight="15"/>
  <cols>
    <col min="1" max="1" width="38.8515625" style="195" customWidth="1"/>
    <col min="2" max="2" width="20.140625" style="195" customWidth="1"/>
    <col min="3" max="3" width="8.8515625" style="195" customWidth="1"/>
    <col min="4" max="4" width="43.7109375" style="195" bestFit="1" customWidth="1"/>
    <col min="5" max="5" width="26.00390625" style="195" bestFit="1" customWidth="1"/>
    <col min="6" max="6" width="10.7109375" style="195" customWidth="1"/>
    <col min="7" max="16384" width="11.421875" style="195" customWidth="1"/>
  </cols>
  <sheetData>
    <row r="1" spans="1:7" ht="21">
      <c r="A1" s="230" t="s">
        <v>61</v>
      </c>
      <c r="B1" s="229"/>
      <c r="C1" s="229"/>
      <c r="D1" s="229"/>
      <c r="E1" s="229"/>
      <c r="F1" s="229"/>
      <c r="G1" s="229"/>
    </row>
    <row r="2" spans="1:7" ht="21">
      <c r="A2" s="229"/>
      <c r="B2" s="229"/>
      <c r="C2" s="230"/>
      <c r="D2" s="230"/>
      <c r="E2" s="230"/>
      <c r="F2" s="230"/>
      <c r="G2" s="230"/>
    </row>
    <row r="3" spans="1:7" ht="21">
      <c r="A3" s="238" t="s">
        <v>7</v>
      </c>
      <c r="B3" s="238" t="s">
        <v>44</v>
      </c>
      <c r="C3" s="230"/>
      <c r="D3" s="238" t="s">
        <v>12</v>
      </c>
      <c r="E3" s="238" t="s">
        <v>46</v>
      </c>
      <c r="F3" s="238" t="s">
        <v>44</v>
      </c>
      <c r="G3" s="230"/>
    </row>
    <row r="4" spans="1:7" ht="21">
      <c r="A4" s="232" t="s">
        <v>222</v>
      </c>
      <c r="B4" s="239" t="s">
        <v>42</v>
      </c>
      <c r="C4" s="229"/>
      <c r="D4" s="232" t="s">
        <v>207</v>
      </c>
      <c r="E4" s="232" t="s">
        <v>119</v>
      </c>
      <c r="F4" s="239" t="s">
        <v>71</v>
      </c>
      <c r="G4" s="230"/>
    </row>
    <row r="5" spans="1:7" ht="21">
      <c r="A5" s="232" t="s">
        <v>223</v>
      </c>
      <c r="B5" s="239" t="s">
        <v>71</v>
      </c>
      <c r="C5" s="229"/>
      <c r="D5" s="232" t="s">
        <v>208</v>
      </c>
      <c r="E5" s="232" t="s">
        <v>120</v>
      </c>
      <c r="F5" s="239" t="s">
        <v>129</v>
      </c>
      <c r="G5" s="230"/>
    </row>
    <row r="6" spans="1:7" ht="21">
      <c r="A6" s="233"/>
      <c r="B6" s="234"/>
      <c r="C6" s="229"/>
      <c r="D6" s="232" t="s">
        <v>213</v>
      </c>
      <c r="E6" s="232" t="s">
        <v>121</v>
      </c>
      <c r="F6" s="239" t="s">
        <v>129</v>
      </c>
      <c r="G6" s="230"/>
    </row>
    <row r="7" spans="1:7" ht="21">
      <c r="A7" s="238" t="s">
        <v>8</v>
      </c>
      <c r="B7" s="238" t="s">
        <v>44</v>
      </c>
      <c r="C7" s="229"/>
      <c r="D7" s="232" t="s">
        <v>128</v>
      </c>
      <c r="E7" s="232" t="s">
        <v>124</v>
      </c>
      <c r="F7" s="239" t="s">
        <v>45</v>
      </c>
      <c r="G7" s="230"/>
    </row>
    <row r="8" spans="1:7" ht="21">
      <c r="A8" s="235" t="s">
        <v>224</v>
      </c>
      <c r="B8" s="239" t="s">
        <v>45</v>
      </c>
      <c r="C8" s="229"/>
      <c r="D8" s="232" t="s">
        <v>210</v>
      </c>
      <c r="E8" s="232" t="s">
        <v>125</v>
      </c>
      <c r="F8" s="239" t="s">
        <v>209</v>
      </c>
      <c r="G8" s="229"/>
    </row>
    <row r="9" spans="1:7" ht="21">
      <c r="A9" s="235" t="s">
        <v>225</v>
      </c>
      <c r="B9" s="239" t="s">
        <v>127</v>
      </c>
      <c r="C9" s="229"/>
      <c r="D9" s="232" t="s">
        <v>212</v>
      </c>
      <c r="E9" s="232" t="s">
        <v>123</v>
      </c>
      <c r="F9" s="239" t="s">
        <v>71</v>
      </c>
      <c r="G9" s="229"/>
    </row>
    <row r="10" spans="1:7" ht="21">
      <c r="A10" s="235" t="s">
        <v>226</v>
      </c>
      <c r="B10" s="239" t="s">
        <v>42</v>
      </c>
      <c r="C10" s="229"/>
      <c r="D10" s="232" t="s">
        <v>211</v>
      </c>
      <c r="E10" s="232" t="s">
        <v>122</v>
      </c>
      <c r="F10" s="239" t="s">
        <v>257</v>
      </c>
      <c r="G10" s="229"/>
    </row>
    <row r="11" spans="1:7" ht="21">
      <c r="A11" s="236"/>
      <c r="B11" s="234"/>
      <c r="C11" s="229"/>
      <c r="D11" s="233"/>
      <c r="E11" s="233"/>
      <c r="F11" s="234"/>
      <c r="G11" s="229"/>
    </row>
    <row r="12" spans="1:7" ht="21">
      <c r="A12" s="342" t="s">
        <v>9</v>
      </c>
      <c r="B12" s="342"/>
      <c r="C12" s="229"/>
      <c r="D12" s="233"/>
      <c r="E12" s="233"/>
      <c r="F12" s="234"/>
      <c r="G12" s="229"/>
    </row>
    <row r="13" spans="1:7" ht="21">
      <c r="A13" s="343" t="s">
        <v>227</v>
      </c>
      <c r="B13" s="344"/>
      <c r="C13" s="229"/>
      <c r="D13" s="233"/>
      <c r="E13" s="233"/>
      <c r="F13" s="234"/>
      <c r="G13" s="229"/>
    </row>
    <row r="14" spans="1:7" ht="21">
      <c r="A14" s="236"/>
      <c r="B14" s="234"/>
      <c r="C14" s="229"/>
      <c r="D14" s="233"/>
      <c r="E14" s="233"/>
      <c r="F14" s="234"/>
      <c r="G14" s="229"/>
    </row>
    <row r="15" spans="1:7" ht="21">
      <c r="A15" s="238" t="s">
        <v>10</v>
      </c>
      <c r="B15" s="238" t="s">
        <v>43</v>
      </c>
      <c r="C15" s="229"/>
      <c r="D15" s="233"/>
      <c r="E15" s="233"/>
      <c r="F15" s="234"/>
      <c r="G15" s="229"/>
    </row>
    <row r="16" spans="1:7" ht="21">
      <c r="A16" s="232" t="s">
        <v>228</v>
      </c>
      <c r="B16" s="232" t="s">
        <v>119</v>
      </c>
      <c r="C16" s="229"/>
      <c r="D16" s="233"/>
      <c r="E16" s="233"/>
      <c r="F16" s="234"/>
      <c r="G16" s="229"/>
    </row>
    <row r="17" spans="1:6" ht="21">
      <c r="A17" s="232" t="s">
        <v>229</v>
      </c>
      <c r="B17" s="232" t="s">
        <v>130</v>
      </c>
      <c r="C17" s="229"/>
      <c r="D17" s="233"/>
      <c r="E17" s="233"/>
      <c r="F17" s="234"/>
    </row>
    <row r="18" spans="1:6" ht="21">
      <c r="A18" s="237"/>
      <c r="B18" s="237"/>
      <c r="C18" s="229"/>
      <c r="D18" s="233"/>
      <c r="E18" s="233"/>
      <c r="F18" s="234"/>
    </row>
    <row r="19" spans="1:6" ht="21">
      <c r="A19" s="342" t="s">
        <v>11</v>
      </c>
      <c r="B19" s="342"/>
      <c r="C19" s="229"/>
      <c r="D19" s="233"/>
      <c r="E19" s="233"/>
      <c r="F19" s="234"/>
    </row>
    <row r="20" spans="1:6" ht="21" customHeight="1">
      <c r="A20" s="345" t="s">
        <v>230</v>
      </c>
      <c r="B20" s="345"/>
      <c r="C20" s="240"/>
      <c r="D20" s="240"/>
      <c r="E20" s="240"/>
      <c r="F20" s="240"/>
    </row>
    <row r="21" spans="1:6" ht="21" customHeight="1">
      <c r="A21" s="341" t="s">
        <v>133</v>
      </c>
      <c r="B21" s="341"/>
      <c r="C21" s="341"/>
      <c r="D21" s="341"/>
      <c r="E21" s="341"/>
      <c r="F21" s="341"/>
    </row>
    <row r="22" spans="1:6" ht="21">
      <c r="A22" s="240"/>
      <c r="B22" s="240"/>
      <c r="C22" s="229"/>
      <c r="D22" s="229"/>
      <c r="E22" s="229"/>
      <c r="F22" s="229"/>
    </row>
    <row r="48" spans="1:3" s="42" customFormat="1" ht="21">
      <c r="A48" s="231"/>
      <c r="B48" s="231"/>
      <c r="C48" s="231"/>
    </row>
  </sheetData>
  <sheetProtection/>
  <mergeCells count="5">
    <mergeCell ref="A21:F21"/>
    <mergeCell ref="A12:B12"/>
    <mergeCell ref="A13:B13"/>
    <mergeCell ref="A19:B19"/>
    <mergeCell ref="A20:B20"/>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Tarapacá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2015-03-31T18:22:21Z</cp:lastPrinted>
  <dcterms:created xsi:type="dcterms:W3CDTF">2013-06-10T19:00:49Z</dcterms:created>
  <dcterms:modified xsi:type="dcterms:W3CDTF">2019-05-28T18:53:32Z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