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0212" windowHeight="7380" activeTab="0"/>
  </bookViews>
  <sheets>
    <sheet name="Portada Ficha Regional" sheetId="1" r:id="rId1"/>
    <sheet name="Economía regional" sheetId="2" r:id="rId2"/>
    <sheet name="Aspectos GyD - Perfil productor" sheetId="3" r:id="rId3"/>
    <sheet name="Cultivos Información Censal" sheetId="4" r:id="rId4"/>
    <sheet name="Cultivos Información Anual" sheetId="5" r:id="rId5"/>
    <sheet name="Ganadería y Riego" sheetId="6" r:id="rId6"/>
    <sheet name="Exportaciones" sheetId="7" r:id="rId7"/>
    <sheet name="Div. Político-Administrativa" sheetId="8" r:id="rId8"/>
    <sheet name="Autoridades" sheetId="9" r:id="rId9"/>
    <sheet name="Antecedentes sociales" sheetId="10" r:id="rId10"/>
  </sheets>
  <externalReferences>
    <externalReference r:id="rId13"/>
    <externalReference r:id="rId14"/>
    <externalReference r:id="rId15"/>
  </externalReferences>
  <definedNames>
    <definedName name="_Order1" hidden="1">255</definedName>
    <definedName name="_Sort" localSheetId="6" hidden="1">'[1]Página 7'!#REF!</definedName>
    <definedName name="_Sort" hidden="1">'[1]Página 7'!#REF!</definedName>
    <definedName name="_xlfn.IFERROR" hidden="1">#NAME?</definedName>
    <definedName name="_xlnm.Print_Area" localSheetId="9">'Antecedentes sociales'!$A$1:$G$23</definedName>
    <definedName name="_xlnm.Print_Area" localSheetId="2">'Aspectos GyD - Perfil productor'!$A$1:$I$40</definedName>
    <definedName name="_xlnm.Print_Area" localSheetId="8">'Autoridades'!$A$1:$F$22</definedName>
    <definedName name="_xlnm.Print_Area" localSheetId="4">'Cultivos Información Anual'!$A$1:$F$51</definedName>
    <definedName name="_xlnm.Print_Area" localSheetId="3">'Cultivos Información Censal'!$A$1:$F$70</definedName>
    <definedName name="_xlnm.Print_Area" localSheetId="7">'Div. Político-Administrativa'!$A$1:$E$16</definedName>
    <definedName name="_xlnm.Print_Area" localSheetId="1">'Economía regional'!$A$1:$I$73</definedName>
    <definedName name="_xlnm.Print_Area" localSheetId="6">'Exportaciones'!$B$1:$O$47</definedName>
    <definedName name="_xlnm.Print_Area" localSheetId="5">'Ganadería y Riego'!$A$1:$H$38</definedName>
    <definedName name="_xlnm.Print_Area" localSheetId="0">'Portada Ficha Regional'!$A$1:$H$84</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rangotd" localSheetId="6">OFFSET(#REF!,0,0,COUNTA(#REF!),COUNTA(#REF!))</definedName>
    <definedName name="rangotd">OFFSET(#REF!,0,0,COUNTA(#REF!),COUNTA(#REF!))</definedName>
    <definedName name="sin_transacciones" localSheetId="6">#REF!</definedName>
    <definedName name="sin_transacciones">#REF!</definedName>
  </definedNames>
  <calcPr fullCalcOnLoad="1"/>
</workbook>
</file>

<file path=xl/sharedStrings.xml><?xml version="1.0" encoding="utf-8"?>
<sst xmlns="http://schemas.openxmlformats.org/spreadsheetml/2006/main" count="458" uniqueCount="327">
  <si>
    <t>Superficie (Km2)</t>
  </si>
  <si>
    <t>% en la superficie nacional*</t>
  </si>
  <si>
    <t>Total</t>
  </si>
  <si>
    <t>% en la población nacional</t>
  </si>
  <si>
    <t>Población (hab)</t>
  </si>
  <si>
    <t>Densidad (hab/km2)</t>
  </si>
  <si>
    <t>Otros</t>
  </si>
  <si>
    <t>Senadores</t>
  </si>
  <si>
    <t>Diputados</t>
  </si>
  <si>
    <t>Intendente</t>
  </si>
  <si>
    <t>Gobernadores</t>
  </si>
  <si>
    <t>Seremi de Agricultura</t>
  </si>
  <si>
    <t>Alcaldes</t>
  </si>
  <si>
    <t>EMPLEO REGIONAL</t>
  </si>
  <si>
    <t>Región</t>
  </si>
  <si>
    <t>Rural</t>
  </si>
  <si>
    <t>Total regional</t>
  </si>
  <si>
    <t>Variación</t>
  </si>
  <si>
    <t>Estrato de tamaño (ha)</t>
  </si>
  <si>
    <t>Número de explotaciones</t>
  </si>
  <si>
    <t>0 &lt; 20</t>
  </si>
  <si>
    <t>≥ 20 &lt; 50</t>
  </si>
  <si>
    <t>≥ 50 &lt; 100</t>
  </si>
  <si>
    <t>100 y más</t>
  </si>
  <si>
    <t>Total Región</t>
  </si>
  <si>
    <t>Superficie de las explotaciónes (ha)</t>
  </si>
  <si>
    <t>Fuente: elaborado por Odepa a partir de información del VII Censo Nacional Agropecuario y Forestal; Odepa - INE, 2007.</t>
  </si>
  <si>
    <t>Región (ha)</t>
  </si>
  <si>
    <t>País (ha)</t>
  </si>
  <si>
    <t>Hortalizas</t>
  </si>
  <si>
    <t>Frutales</t>
  </si>
  <si>
    <t>Leguminosas y tubérculos</t>
  </si>
  <si>
    <t>Cultivos industriales</t>
  </si>
  <si>
    <t>Forrajeras</t>
  </si>
  <si>
    <t>Plantaciones forestales</t>
  </si>
  <si>
    <t>Flores</t>
  </si>
  <si>
    <t>Viñas y parronales</t>
  </si>
  <si>
    <t>Viveros</t>
  </si>
  <si>
    <t>Semilleros y almácigos</t>
  </si>
  <si>
    <t>Información Censal</t>
  </si>
  <si>
    <t>Choclo</t>
  </si>
  <si>
    <t>Especie</t>
  </si>
  <si>
    <t>UDI</t>
  </si>
  <si>
    <t>Provincia</t>
  </si>
  <si>
    <t>Partido</t>
  </si>
  <si>
    <t>Comuna</t>
  </si>
  <si>
    <t>PS</t>
  </si>
  <si>
    <t>Ovinos</t>
  </si>
  <si>
    <t>Conejos</t>
  </si>
  <si>
    <t>Caprinos</t>
  </si>
  <si>
    <t>Cerdos</t>
  </si>
  <si>
    <t>Bovinos</t>
  </si>
  <si>
    <t>CULTIVOS</t>
  </si>
  <si>
    <t>GANADERÍA</t>
  </si>
  <si>
    <t>RIEGO</t>
  </si>
  <si>
    <t>Superficie total con riego por provincia y región (ha)</t>
  </si>
  <si>
    <t>Provincia y total</t>
  </si>
  <si>
    <t>Total Regado</t>
  </si>
  <si>
    <t>Superficie con riego por provincia y región por sistema de riego (ha)</t>
  </si>
  <si>
    <t>ECONOMÍA REGIONAL</t>
  </si>
  <si>
    <t>Por tendido</t>
  </si>
  <si>
    <t>Por surco</t>
  </si>
  <si>
    <t>Otro tradicional</t>
  </si>
  <si>
    <t>Detalle por Provincia y Región</t>
  </si>
  <si>
    <t>Por aspersión tradicional</t>
  </si>
  <si>
    <t>Por carrete o pivote</t>
  </si>
  <si>
    <t>Por goteo o cinta</t>
  </si>
  <si>
    <t>Micro aspersión y microjet</t>
  </si>
  <si>
    <t>PERFIL DE PRODUCTORES</t>
  </si>
  <si>
    <t>ASPECTOS GEOGRÁFICOS Y DEMOGRÁFICOS</t>
  </si>
  <si>
    <t>AUTORIDADES</t>
  </si>
  <si>
    <t>M</t>
  </si>
  <si>
    <t>Superficie regional hortícola por especie</t>
  </si>
  <si>
    <t>Región/País</t>
  </si>
  <si>
    <t>DIVISIÓN POLÍTICO-ADMINISTRATIVA</t>
  </si>
  <si>
    <t>Comunas</t>
  </si>
  <si>
    <t>Cultivo/Región</t>
  </si>
  <si>
    <t>Especie/Región</t>
  </si>
  <si>
    <t>País</t>
  </si>
  <si>
    <t>Cereales</t>
  </si>
  <si>
    <t>Tomate consumo fresco</t>
  </si>
  <si>
    <t>Información anual</t>
  </si>
  <si>
    <t>Lechuga</t>
  </si>
  <si>
    <t>A continuación, se exponen datos obtenidos desde variadas fuentes, como los catastros frutícolas, las estadísticas continuas del INE, el catastro vitícola nacional y del anuario forestal, entre otras.</t>
  </si>
  <si>
    <t>Exitencias de ganado en número de cabezas</t>
  </si>
  <si>
    <t>COMERCIO EXTERIOR</t>
  </si>
  <si>
    <t>POBREZA</t>
  </si>
  <si>
    <t>TABLA DE CONTENIDO</t>
  </si>
  <si>
    <t>Página</t>
  </si>
  <si>
    <t>Publicación de la Oficina de Estudios y Políticas Agrarias (Odepa)</t>
  </si>
  <si>
    <t>del Ministerio de Agricultura, Gobierno de Chile</t>
  </si>
  <si>
    <t>Se puede reproducir total o parcialmente citando la fuente</t>
  </si>
  <si>
    <t>Teatinos 40, piso 8. Santiago, Chile</t>
  </si>
  <si>
    <t>Teléfono :(56- 2) 3973000</t>
  </si>
  <si>
    <t>Fax :(56- 2) 3973111</t>
  </si>
  <si>
    <t xml:space="preserve">www.odepa.gob.cl  </t>
  </si>
  <si>
    <t>Aspectos Geográficos y Demográficos</t>
  </si>
  <si>
    <t>Perfil de los productores</t>
  </si>
  <si>
    <t>División Político-Administrativa</t>
  </si>
  <si>
    <t>Autoridades</t>
  </si>
  <si>
    <t>Antecedentes Sociales Regionales</t>
  </si>
  <si>
    <t>Economía Regional</t>
  </si>
  <si>
    <t>Cultivos: Información Censal</t>
  </si>
  <si>
    <t>Cultivos: Información Anual</t>
  </si>
  <si>
    <t>Ganadería y Riego</t>
  </si>
  <si>
    <t>Exportaciones</t>
  </si>
  <si>
    <t>11</t>
  </si>
  <si>
    <t>Superficie regional frutícola por especie</t>
  </si>
  <si>
    <t>de Arica y Parinacota</t>
  </si>
  <si>
    <t xml:space="preserve">Región/País </t>
  </si>
  <si>
    <t>Olivos</t>
  </si>
  <si>
    <t>Pimiento</t>
  </si>
  <si>
    <t>Zapallo Italiano</t>
  </si>
  <si>
    <t>Poroto Verde</t>
  </si>
  <si>
    <t>Jabalíes</t>
  </si>
  <si>
    <t>Parinacota</t>
  </si>
  <si>
    <t>Arica</t>
  </si>
  <si>
    <t>Camarones</t>
  </si>
  <si>
    <t>Provincia: Arica</t>
  </si>
  <si>
    <t>Provincia: Parinacota</t>
  </si>
  <si>
    <t>Putre</t>
  </si>
  <si>
    <t>General Lagos</t>
  </si>
  <si>
    <t>Vlado Mirosevic</t>
  </si>
  <si>
    <t>Luis Rocafull</t>
  </si>
  <si>
    <t>8</t>
  </si>
  <si>
    <t>9</t>
  </si>
  <si>
    <t>10</t>
  </si>
  <si>
    <t>Arica y Parinacota</t>
  </si>
  <si>
    <t>* No se considera en el cálculo el Territorio Antártico Chileno.</t>
  </si>
  <si>
    <t>Fuente: Congreso Nacional; Ministerio del Interior y Seguridad Pública; Sistema Nacional de Información Municipal.</t>
  </si>
  <si>
    <t>En este apartado se exponen dos cuadros de comercio exterior. El primero corresponde a un resumen con el monto acumulado de exportaciones de los principales rubros presentes en la región, con su respectiva comparación en relación al mismo período del año anterior. Por otro lado, el segundo cuadro revela en detalle los principales productos exportados desde la región.</t>
  </si>
  <si>
    <t>Principales rubros silvoagropecuarios exportados por región (Miles de dólares FOB)*</t>
  </si>
  <si>
    <t>Rubros</t>
  </si>
  <si>
    <t>Región/país</t>
  </si>
  <si>
    <t>Participación</t>
  </si>
  <si>
    <t>* Cifras sujetas a revisión por informes de variación de valor (IVV).</t>
  </si>
  <si>
    <t>Fuente: elaborado por Odepa con información del Servicio Nacional de Aduanas.</t>
  </si>
  <si>
    <t>Principales productos silvoagropecuarios exportados *</t>
  </si>
  <si>
    <t>Productos</t>
  </si>
  <si>
    <t>Codigo SACH</t>
  </si>
  <si>
    <t>Unidad</t>
  </si>
  <si>
    <t>Volumen (miles)</t>
  </si>
  <si>
    <t>Valor (miles de dólares FOB)*</t>
  </si>
  <si>
    <t>Partic.</t>
  </si>
  <si>
    <t>* Cifras sujetas a revisión por informes de variación de valor (IVV). Las exportaciones regionales no necesariamente indican que se producen en la región.</t>
  </si>
  <si>
    <t>Actualización Febrero de 2015</t>
  </si>
  <si>
    <t>COLOCACIONES BANCARIAS</t>
  </si>
  <si>
    <t xml:space="preserve">El siguiente cuadro expone información referente a las colocaciones totales netas según actividad económica, preferentemente agrícola, y región. Los montos especificados incluyen moneda chilena y extranjera, esta última se ha convertido al tipo de cambio de representación contable a la fecha respectiva. </t>
  </si>
  <si>
    <t>Colocaciones por actividad económica y región</t>
  </si>
  <si>
    <t>(saldo en millones de pesos)</t>
  </si>
  <si>
    <t>Agricultura y ganadería</t>
  </si>
  <si>
    <t>Fruticultura</t>
  </si>
  <si>
    <t>Silvicultura y extracción de madera</t>
  </si>
  <si>
    <t>Total Silvoagropecuario</t>
  </si>
  <si>
    <t>Región/Total Silvoagropecuario</t>
  </si>
  <si>
    <t>Total Actividades por Región</t>
  </si>
  <si>
    <t>Silvoagropecuario/Región</t>
  </si>
  <si>
    <t>3-4</t>
  </si>
  <si>
    <t>5</t>
  </si>
  <si>
    <t>6-7</t>
  </si>
  <si>
    <t>12</t>
  </si>
  <si>
    <t>Región del Arica y Parinacota</t>
  </si>
  <si>
    <t>Huertos caseros</t>
  </si>
  <si>
    <t>Alpacas</t>
  </si>
  <si>
    <t>La Región de Arica y Parinacota abarca el 0,2% de la superficie nacional dedicada a rubros silvoagropecuarios (6.693,4 hectáreas). La tabla de superficie regional por rubros revela que el grupo de hortalizas es donde la región tiene mayor representatividad relativa, tanto a nivel regional como a nivel país.</t>
  </si>
  <si>
    <t>Rubro</t>
  </si>
  <si>
    <r>
      <rPr>
        <b/>
        <sz val="12"/>
        <color indexed="8"/>
        <rFont val="Calibri"/>
        <family val="2"/>
      </rPr>
      <t xml:space="preserve">Hortalizas: </t>
    </r>
    <r>
      <rPr>
        <sz val="12"/>
        <color indexed="8"/>
        <rFont val="Calibri"/>
        <family val="2"/>
      </rPr>
      <t>Cerca del 60% de la superficie hortícola de la Región de Arica y Parinacota está dedicada al cultivo de maíz choclero y tomate de consumo fresco. Como se observa en la tabla de superficie hortícola regional por especie, el área de estas especies en la región tiene cierta importancia a nivel nacional, en especial la que se refiere a tomate. Por otra parte, si bien la superficie hortícola regional es sólo 3,2% de la superficie hortícola nacional, en choclo y tomate dicha incidencia es 3 a 4 veces mayor, por lo que su oferta se considera estratégica, tanto para el mercado interno como para el externo. Dentro de la región el choclo, el tomate y el olivo se cultivan en un 94% en la comuna de Arica, perteneciente a la provincia del mismo nombre.</t>
    </r>
  </si>
  <si>
    <r>
      <rPr>
        <b/>
        <sz val="12"/>
        <rFont val="Calibri"/>
        <family val="2"/>
      </rPr>
      <t xml:space="preserve">Frutales: </t>
    </r>
    <r>
      <rPr>
        <sz val="12"/>
        <rFont val="Calibri"/>
        <family val="2"/>
      </rPr>
      <t>el 26,5% de la superficie regional dedicada a rubros agrícolas está ocupada con frutales. El olivo es la principal especie de la Región de Arica y Parinacota. Como se observa en la tabla referente a superficie frutal regional, los olivos explican cerca del 83% de la superficie de frutales de la región y representan el 9,8% del total de superficie en olivos del país.</t>
    </r>
  </si>
  <si>
    <r>
      <rPr>
        <b/>
        <sz val="12"/>
        <rFont val="Calibri"/>
        <family val="2"/>
      </rPr>
      <t xml:space="preserve">Plantas forrajeras: </t>
    </r>
    <r>
      <rPr>
        <sz val="12"/>
        <rFont val="Calibri"/>
        <family val="2"/>
      </rPr>
      <t>el 23,4% de la superficie de cultivo de la región está ocupada con plantas forrajeras casi en su totalidad por alfalfa. La magnitud del cultivo de este grupo está asociado a que en la región habita el 46% de la población ganadera camélida del país (alpacas y llamas). El 49% de la superficie destinada a plantas forrajeras se localiza en la comuna de Putre (Provincia de Parinacota), y otro 33% de dicha superficie se ubica en la comuna de Camarones, en la Provincia de Arica.</t>
    </r>
  </si>
  <si>
    <t>Superficie regional por rubro silvoagropecuario</t>
  </si>
  <si>
    <t>La región es muy importante a nivel de ganado de alpacas, ya que abarca el 66% de la masa del país. En relación a las demás especies, la región no es muy representativa, dado su bajo porcentaje de participación. Las existencias de ganado de la región de Arica y Parinacota y su importancia respecto del país se muestra a continuación:</t>
  </si>
  <si>
    <t>Si bien en la región de Arica y Parinacota predomina la existencia de explotaciones con un tamaño inferior a 20 ha, que concentra el 88,7% del total de las explotaciones, esto equivale únicamente al 1,25% del total de la superficie explotada. Caso contrario ocurre en explotaciones con más de 100 ha, donde el número de explotaciones representa el 6,9% del total de estas, pero inversamente explica el 97,95% de la superficie explotada. Por su parte, explotaciones que cuentan con un tamaño entre las 20 y 50 ha representan el 3,2% del total de estas y el 0,41% de la superficie. Finalmente, las explotaciones con tamaño entre 50 a 100 ha son las de menor incidencia relativa en relación a los otros, ya que explican el 1,2% del total de las explotaciones y el 0,39% de la superficie.</t>
  </si>
  <si>
    <t>Liliana Yáñez Barrios</t>
  </si>
  <si>
    <t>ILB</t>
  </si>
  <si>
    <t>% Participación nacional</t>
  </si>
  <si>
    <t>Fuente: elaborado por Odepa a partir de información del catastro frutícola para la Región de Arica y Parinacota; Odepa - Ciren.</t>
  </si>
  <si>
    <t>Olivo</t>
  </si>
  <si>
    <t>Mango</t>
  </si>
  <si>
    <t>Naranjo</t>
  </si>
  <si>
    <t>Mandarino</t>
  </si>
  <si>
    <t>Guayabo</t>
  </si>
  <si>
    <t>Lima</t>
  </si>
  <si>
    <t>Palto</t>
  </si>
  <si>
    <t>Pecana</t>
  </si>
  <si>
    <t>Limonero</t>
  </si>
  <si>
    <t>Granado</t>
  </si>
  <si>
    <t>Papayo</t>
  </si>
  <si>
    <t>Tangelo</t>
  </si>
  <si>
    <t>Membrillo</t>
  </si>
  <si>
    <t>Chirimoyo</t>
  </si>
  <si>
    <t>Tuna</t>
  </si>
  <si>
    <t>Peral</t>
  </si>
  <si>
    <t>Higuera</t>
  </si>
  <si>
    <t>Pomelo</t>
  </si>
  <si>
    <t>Maracuyá</t>
  </si>
  <si>
    <t>Gerardo Espíndola Rojas</t>
  </si>
  <si>
    <t>PACTO ALTERNATIVA DEMOCRÁTICA - PL</t>
  </si>
  <si>
    <t xml:space="preserve">Maricel Gutiérrez Castro </t>
  </si>
  <si>
    <t>IND</t>
  </si>
  <si>
    <t xml:space="preserve">Alex Castillo Blas </t>
  </si>
  <si>
    <t>Superficie regional hortícola por especie (ha)</t>
  </si>
  <si>
    <t>Urbano</t>
  </si>
  <si>
    <t>Fuente: elaborado por Odepa a partir de información de la Subsecretaría de Desarrollo Regional y Administrativo (SUBDERE).</t>
  </si>
  <si>
    <t>La Región de Arica y Parinacota (XV), cuya capital corresponde a Arica, se ubica en el extremo norte del país, a una distancia aproximada de 2.000 kilómetros de la capital de Chile. Alcanza a los 16.873,3 kilómetros cuadrados, equivalentes al 2,2% del territorio nacional. Cifras del Censo 2017, indican que la población alcanza los 226.068 habitantes (112.581 hombres y 113.487 mujeres). Se caracteriza por su clima desértico, donde predomina la escasez de precipitaciones. En este sentido, presenta un paisaje de extrema aridez, vegetación exigua y escasa disponibilidad hídrica. Si bien cuenta con la presencia de algunos ríos del altiplano (Caquena, Lauca y Putani), que vierten sus aguas hacia Bolivia, su existencia depende de las lluvias de verano y el recurso nieve.</t>
  </si>
  <si>
    <t xml:space="preserve">Mujeres/Hombres (%) </t>
  </si>
  <si>
    <t>H</t>
  </si>
  <si>
    <t>Fuente: Elaborado por Odepa con información del INE</t>
  </si>
  <si>
    <t>José Miguel Insulza Salinas</t>
  </si>
  <si>
    <t xml:space="preserve">José Miguel Durana Semir
</t>
  </si>
  <si>
    <t>Iván Romero Menacho</t>
  </si>
  <si>
    <t>Nino Baltolu</t>
  </si>
  <si>
    <t>PL</t>
  </si>
  <si>
    <t>Mirtha Patricia Arancibia Cruz</t>
  </si>
  <si>
    <t>Marcelo Zara Pizarro</t>
  </si>
  <si>
    <t>Cebolla temprana</t>
  </si>
  <si>
    <r>
      <t xml:space="preserve">PRODUCTO INTERNO BRUTO - PIB </t>
    </r>
    <r>
      <rPr>
        <b/>
        <sz val="10"/>
        <color indexed="8"/>
        <rFont val="Calibri"/>
        <family val="2"/>
      </rPr>
      <t xml:space="preserve"> (volumen a precios del año anterior encadenado, referencia 2013 (miles de millones de pesos encadenados)                                                                                          </t>
    </r>
  </si>
  <si>
    <t>Actividad</t>
  </si>
  <si>
    <t>Fuente: Elaborado por Odepa con información del Banco Central de Chile.</t>
  </si>
  <si>
    <t>Directora y Representante Legal</t>
  </si>
  <si>
    <t>María Emilia Undurraga Marimón</t>
  </si>
  <si>
    <t xml:space="preserve">ANTECEDENTES SOCIALES REGIONALES </t>
  </si>
  <si>
    <t>Regiones</t>
  </si>
  <si>
    <t>Tarapacá</t>
  </si>
  <si>
    <t>Antofagasta</t>
  </si>
  <si>
    <t>Atacama</t>
  </si>
  <si>
    <t>Coquimbo</t>
  </si>
  <si>
    <t>Valparaíso</t>
  </si>
  <si>
    <t>Región Metropolitana</t>
  </si>
  <si>
    <t>O'Higgins</t>
  </si>
  <si>
    <t xml:space="preserve">Maule </t>
  </si>
  <si>
    <t>Ñuble</t>
  </si>
  <si>
    <t>Bíobío</t>
  </si>
  <si>
    <t>La Araucanía</t>
  </si>
  <si>
    <t>Los Ríos</t>
  </si>
  <si>
    <t>Los Lagos</t>
  </si>
  <si>
    <t>Aysén</t>
  </si>
  <si>
    <t>Magallanes</t>
  </si>
  <si>
    <t>Fuente: elaborado por Odepa con información de la encuesta Casen 2017, Ministerio de Desarrollo Rural</t>
  </si>
  <si>
    <t>Ruralidad INE (%)</t>
  </si>
  <si>
    <t>Ruralidad OCDE  (%)</t>
  </si>
  <si>
    <t>Zona rural INE: Asentamiento humano que posee 1.000 o menos habitantes, o entre 1.001 o 2.000 habitantes, con menos del 50% de su población económicamente activa dedicada a actividades secundarias y/o terciarias.</t>
  </si>
  <si>
    <t>Zona rural OCDE: Se analiza la densidad de población a nivel de distrito censal y luego se agrega a nivel de comuna, clasificando las comunas como rurales, mixtas o urbanas de acuerdo al porcentaje de su población que vive en distritos censales de baja densidad. (Densidad menor a 150 hab./km2).</t>
  </si>
  <si>
    <t xml:space="preserve"> Información regional 2019</t>
  </si>
  <si>
    <t>N° Ocupados agricultura, ganadería, silvicultura y pesca</t>
  </si>
  <si>
    <t>Total país ocupados</t>
  </si>
  <si>
    <t>Participación de la agricultura (A)/(B)</t>
  </si>
  <si>
    <t>Hombre</t>
  </si>
  <si>
    <t>Mujer</t>
  </si>
  <si>
    <t>Total (A)</t>
  </si>
  <si>
    <t>Total (B)</t>
  </si>
  <si>
    <t>Metropolitana</t>
  </si>
  <si>
    <t>Maule</t>
  </si>
  <si>
    <t>Biobío</t>
  </si>
  <si>
    <t>*Otras actividades :pesca, industria de productos alimenticios, bebidad y tabacos, industria de la madera y muebles</t>
  </si>
  <si>
    <t>Fuente: INE, Series Trimestrales 2019</t>
  </si>
  <si>
    <t>Otras Actividades *</t>
  </si>
  <si>
    <t>Las series encadenadas no son aditivas, por lo que los agregados difieren de la suma de sus componentes.</t>
  </si>
  <si>
    <t>Cebolla de Guarda</t>
  </si>
  <si>
    <t>Pepino de ensalada</t>
  </si>
  <si>
    <t>Haba</t>
  </si>
  <si>
    <t>Fuente: elaborado por Odepa con información del INE, encuesta de superficie hortícola 2018.</t>
  </si>
  <si>
    <t>María Loreto Letelier Salsilli</t>
  </si>
  <si>
    <t>Jorge Heiden Campbell</t>
  </si>
  <si>
    <t>Tasa de pobreza por ingresos                                     (ingreso total de los hogares)</t>
  </si>
  <si>
    <t>Tasa de pobreza multidimensional                 (indicadores de Educación, Salud, Trabajo,
Vivienda y Redes)</t>
  </si>
  <si>
    <t>Vid de mesa</t>
  </si>
  <si>
    <t>Arándano americano</t>
  </si>
  <si>
    <t>Mosqueta</t>
  </si>
  <si>
    <t>Superficie regional frutal por especie  (ha)</t>
  </si>
  <si>
    <t>Superficie 2016</t>
  </si>
  <si>
    <t>Superficie 2019</t>
  </si>
  <si>
    <t>Superficie nacional estimada</t>
  </si>
  <si>
    <t>PIB Regional 2013</t>
  </si>
  <si>
    <t>Participación regional 2013</t>
  </si>
  <si>
    <t>PIB Regional 2016</t>
  </si>
  <si>
    <t>PIB Regional 2017</t>
  </si>
  <si>
    <t>Variación 2017/2016</t>
  </si>
  <si>
    <t>PIB País 2017</t>
  </si>
  <si>
    <t>Actualización septiembre de 2019</t>
  </si>
  <si>
    <t>Empleo regional trimestre movil May -Jul 2019</t>
  </si>
  <si>
    <t>Mes de julio 2019</t>
  </si>
  <si>
    <t xml:space="preserve">Coquimbo </t>
  </si>
  <si>
    <t>O´Higgins</t>
  </si>
  <si>
    <t>Total Regiones por actividad</t>
  </si>
  <si>
    <t>Fuente: Superintendencia de Bancos e Instituciones Financieras Chile, información financiera, productos.</t>
  </si>
  <si>
    <t>ene-ago</t>
  </si>
  <si>
    <t>Semillas siembra</t>
  </si>
  <si>
    <t>Fruta fresca</t>
  </si>
  <si>
    <t>Frutas procesadas</t>
  </si>
  <si>
    <t>Oleaginosas</t>
  </si>
  <si>
    <t>18/19</t>
  </si>
  <si>
    <t>Kilo neto</t>
  </si>
  <si>
    <t/>
  </si>
  <si>
    <t>Litro</t>
  </si>
  <si>
    <t>Maíz ( híbridos) para siembra</t>
  </si>
  <si>
    <t>Las demás semillas y frutos oleaginosos, incluso quebrantadas (hasta 2006 y desde 2012)</t>
  </si>
  <si>
    <t>Los demás arándanos azules o blueberry, frescos (desde 2012)</t>
  </si>
  <si>
    <t>Semilla de tomate (Lycopersicum esculentum)  para siembra (desde 2012)</t>
  </si>
  <si>
    <t>Las demás tortas y residuos sólidos de la extracción de grasas o aceites vegetales</t>
  </si>
  <si>
    <t>Semillas de coliflor (Brassica oleracea var. botrytis ) para siembra (desde 2012)</t>
  </si>
  <si>
    <t>Arándanos azules o blueberry, frescos orgánicos (desde 2012)</t>
  </si>
  <si>
    <t>Los demás aceites vegetales y sus fracciones, incluso refinados</t>
  </si>
  <si>
    <t>Semilla de berenjena (Solanum melongena ) para siembra (desde 2012)</t>
  </si>
  <si>
    <t>Semilla de pimiento (Capsicum annuum) para siembra (desde 2012)</t>
  </si>
  <si>
    <t>Aceitunas conservadas provisionalmente en salmuera</t>
  </si>
  <si>
    <t>Semillas de melón para siembra (desde 2012)</t>
  </si>
  <si>
    <t>Aceitunas, preparadas o conservadas, sin congelar</t>
  </si>
  <si>
    <t>Maíz  para investigación y ensayos (desde 2012)</t>
  </si>
  <si>
    <t>Mezclas de vino tinto con denominación de origen con capacidad inferior o igual a 2 lts (desde 2012)</t>
  </si>
  <si>
    <t>Las demás preparaciones alimenticias nencop</t>
  </si>
  <si>
    <t>Semilla de girasol, para la siembra (desde 2007)</t>
  </si>
  <si>
    <t>Las demás semillas de nabo (nabina) o de colza, para la siembra (desde 2007)</t>
  </si>
  <si>
    <t>Semilla de mostaza, para la siembra (desde 2007)</t>
  </si>
  <si>
    <t>Las demás judías (porotos, frejoles) comunes, excepto para siembra</t>
  </si>
  <si>
    <t>Agropecuario-silvícola </t>
  </si>
  <si>
    <t>Pesca</t>
  </si>
  <si>
    <t>Minería</t>
  </si>
  <si>
    <t>Industria manufacturera </t>
  </si>
  <si>
    <t>Electricidad, gas, agua y gestión de desechos</t>
  </si>
  <si>
    <t>Construcción </t>
  </si>
  <si>
    <t>Comercio, restaurantes y hoteles </t>
  </si>
  <si>
    <t>Transporte, información y comunicaciones</t>
  </si>
  <si>
    <t>Servicios financieros y empresariales</t>
  </si>
  <si>
    <t>Servicios de vivienda e inmobiliarios</t>
  </si>
  <si>
    <t>Servicios personales</t>
  </si>
  <si>
    <t>Administración pública </t>
  </si>
  <si>
    <t>Producto interno bruto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</si>
</sst>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0.0%"/>
    <numFmt numFmtId="181" formatCode="#,##0.0"/>
    <numFmt numFmtId="182" formatCode="_(* #,##0_);_(* \(#,##0\);_(* &quot;-&quot;??_);_(@_)"/>
    <numFmt numFmtId="183" formatCode="0.0"/>
    <numFmt numFmtId="184" formatCode="_-* #,##0.0_-;\-* #,##0.0_-;_-* &quot;-&quot;??_-;_-@_-"/>
    <numFmt numFmtId="185" formatCode="0.000%"/>
    <numFmt numFmtId="186" formatCode="00000000"/>
    <numFmt numFmtId="187" formatCode="[$-340A]dddd\,\ dd&quot; de &quot;mmmm&quot; de &quot;yyyy"/>
    <numFmt numFmtId="188" formatCode="_-* #,##0.0_-;\-* #,##0.0_-;_-* &quot;-&quot;?_-;_-@_-"/>
    <numFmt numFmtId="189" formatCode="_-* #,##0_-;\-* #,##0_-;_-* &quot;-&quot;??_-;_-@_-"/>
    <numFmt numFmtId="190" formatCode="#,##0.000"/>
    <numFmt numFmtId="191" formatCode="_-* #,##0.0\ _€_-;\-* #,##0.0\ _€_-;_-* &quot;-&quot;?\ _€_-;_-@_-"/>
    <numFmt numFmtId="192" formatCode="_-* #,##0\ _€_-;\-* #,##0\ _€_-;_-* &quot;-&quot;??\ _€_-;_-@_-"/>
    <numFmt numFmtId="193" formatCode="_-* #,##0.0\ _€_-;\-* #,##0.0\ _€_-;_-* &quot;-&quot;??\ _€_-;_-@_-"/>
    <numFmt numFmtId="194" formatCode="[$-1340A]#,##0;\-#,##0"/>
    <numFmt numFmtId="195" formatCode="[$-10C0A]#,##0.0;\-#,##0.0"/>
    <numFmt numFmtId="196" formatCode="_(* #,##0_);_(* \(#,##0\);_(* &quot;-&quot;_);_(@_)"/>
  </numFmts>
  <fonts count="109">
    <font>
      <sz val="11"/>
      <color theme="1"/>
      <name val="Calibri"/>
      <family val="2"/>
    </font>
    <font>
      <sz val="11"/>
      <color indexed="8"/>
      <name val="Calibri"/>
      <family val="2"/>
    </font>
    <font>
      <sz val="10"/>
      <name val="Arial"/>
      <family val="2"/>
    </font>
    <font>
      <sz val="12"/>
      <color indexed="8"/>
      <name val="Calibri"/>
      <family val="2"/>
    </font>
    <font>
      <b/>
      <sz val="12"/>
      <color indexed="8"/>
      <name val="Calibri"/>
      <family val="2"/>
    </font>
    <font>
      <b/>
      <sz val="12"/>
      <name val="Calibri"/>
      <family val="2"/>
    </font>
    <font>
      <sz val="12"/>
      <name val="Calibri"/>
      <family val="2"/>
    </font>
    <font>
      <sz val="12"/>
      <name val="Arial"/>
      <family val="2"/>
    </font>
    <font>
      <b/>
      <sz val="9"/>
      <name val="Verdana"/>
      <family val="2"/>
    </font>
    <font>
      <sz val="8"/>
      <name val="Verdana"/>
      <family val="2"/>
    </font>
    <font>
      <sz val="9"/>
      <name val="Verdana"/>
      <family val="2"/>
    </font>
    <font>
      <sz val="7"/>
      <name val="Verdana"/>
      <family val="2"/>
    </font>
    <font>
      <b/>
      <sz val="10"/>
      <name val="Arial"/>
      <family val="2"/>
    </font>
    <font>
      <sz val="10"/>
      <name val="Verdana"/>
      <family val="2"/>
    </font>
    <font>
      <sz val="10"/>
      <name val="Courier"/>
      <family val="3"/>
    </font>
    <font>
      <b/>
      <sz val="11"/>
      <name val="Verdana"/>
      <family val="2"/>
    </font>
    <font>
      <b/>
      <sz val="12"/>
      <name val="Verdana"/>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Calibri"/>
      <family val="2"/>
    </font>
    <font>
      <b/>
      <sz val="10"/>
      <name val="Calibri"/>
      <family val="2"/>
    </font>
    <font>
      <sz val="10"/>
      <name val="Calibri"/>
      <family val="2"/>
    </font>
    <font>
      <i/>
      <sz val="10"/>
      <name val="Calibri"/>
      <family val="2"/>
    </font>
    <font>
      <sz val="10"/>
      <color indexed="49"/>
      <name val="Calibri"/>
      <family val="2"/>
    </font>
    <font>
      <b/>
      <sz val="13"/>
      <color indexed="8"/>
      <name val="Calibri"/>
      <family val="2"/>
    </font>
    <font>
      <sz val="13"/>
      <color indexed="8"/>
      <name val="Calibri"/>
      <family val="2"/>
    </font>
    <font>
      <sz val="13"/>
      <name val="Calibri"/>
      <family val="2"/>
    </font>
    <font>
      <b/>
      <sz val="13"/>
      <name val="Calibri"/>
      <family val="2"/>
    </font>
    <font>
      <sz val="16"/>
      <color indexed="8"/>
      <name val="Calibri"/>
      <family val="2"/>
    </font>
    <font>
      <b/>
      <sz val="16"/>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2"/>
      <color indexed="63"/>
      <name val="Verdana"/>
      <family val="2"/>
    </font>
    <font>
      <b/>
      <sz val="11"/>
      <name val="Calibri"/>
      <family val="2"/>
    </font>
    <font>
      <sz val="11"/>
      <name val="Calibri"/>
      <family val="2"/>
    </font>
    <font>
      <i/>
      <sz val="11"/>
      <name val="Calibri"/>
      <family val="2"/>
    </font>
    <font>
      <b/>
      <sz val="48"/>
      <color indexed="55"/>
      <name val="Calibri"/>
      <family val="2"/>
    </font>
    <font>
      <sz val="40"/>
      <color indexed="30"/>
      <name val="Calibri"/>
      <family val="2"/>
    </font>
    <font>
      <sz val="24"/>
      <color indexed="55"/>
      <name val="Arial"/>
      <family val="2"/>
    </font>
    <font>
      <b/>
      <sz val="16"/>
      <name val="Calibri"/>
      <family val="2"/>
    </font>
    <font>
      <sz val="16"/>
      <name val="Calibri"/>
      <family val="2"/>
    </font>
    <font>
      <sz val="10"/>
      <color indexed="8"/>
      <name val="Arial"/>
      <family val="2"/>
    </font>
    <font>
      <b/>
      <sz val="11"/>
      <color indexed="8"/>
      <name val="Verdana"/>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2"/>
      <color theme="1"/>
      <name val="Calibri"/>
      <family val="2"/>
    </font>
    <font>
      <b/>
      <sz val="10"/>
      <color theme="1"/>
      <name val="Calibri"/>
      <family val="2"/>
    </font>
    <font>
      <sz val="10"/>
      <color theme="1"/>
      <name val="Calibri"/>
      <family val="2"/>
    </font>
    <font>
      <sz val="10"/>
      <color theme="8" tint="-0.24997000396251678"/>
      <name val="Calibri"/>
      <family val="2"/>
    </font>
    <font>
      <b/>
      <sz val="13"/>
      <color theme="1"/>
      <name val="Calibri"/>
      <family val="2"/>
    </font>
    <font>
      <sz val="13"/>
      <color theme="1"/>
      <name val="Calibri"/>
      <family val="2"/>
    </font>
    <font>
      <sz val="16"/>
      <color theme="1"/>
      <name val="Calibri"/>
      <family val="2"/>
    </font>
    <font>
      <b/>
      <sz val="16"/>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sz val="7"/>
      <color theme="1"/>
      <name val="Verdana"/>
      <family val="2"/>
    </font>
    <font>
      <b/>
      <sz val="7"/>
      <color rgb="FF0066CC"/>
      <name val="Verdana"/>
      <family val="2"/>
    </font>
    <font>
      <sz val="9"/>
      <color theme="1"/>
      <name val="Verdana"/>
      <family val="2"/>
    </font>
    <font>
      <sz val="16"/>
      <color rgb="FF0066CC"/>
      <name val="Verdana"/>
      <family val="2"/>
    </font>
    <font>
      <b/>
      <sz val="12"/>
      <color rgb="FF333333"/>
      <name val="Verdana"/>
      <family val="2"/>
    </font>
    <font>
      <b/>
      <sz val="48"/>
      <color rgb="FF9D9D9C"/>
      <name val="Calibri"/>
      <family val="2"/>
    </font>
    <font>
      <sz val="40"/>
      <color rgb="FF0063AF"/>
      <name val="Calibri"/>
      <family val="2"/>
    </font>
    <font>
      <sz val="24"/>
      <color rgb="FF9D9D9C"/>
      <name val="Arial"/>
      <family val="2"/>
    </font>
    <font>
      <sz val="10"/>
      <color theme="1"/>
      <name val="Arial"/>
      <family val="2"/>
    </font>
    <font>
      <b/>
      <sz val="11"/>
      <color theme="1"/>
      <name val="Verdana"/>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color rgb="FF000000"/>
      </left>
      <right/>
      <top/>
      <bottom/>
    </border>
    <border>
      <left style="thin"/>
      <right/>
      <top style="thin"/>
      <bottom style="thin"/>
    </border>
    <border>
      <left/>
      <right/>
      <top style="thin"/>
      <bottom style="thin"/>
    </border>
    <border>
      <left/>
      <right style="thin"/>
      <top style="thin"/>
      <bottom style="thin"/>
    </border>
    <border>
      <left style="thin">
        <color rgb="FF000000"/>
      </left>
      <right style="thin">
        <color rgb="FF000000"/>
      </right>
      <top style="thin">
        <color rgb="FF000000"/>
      </top>
      <bottom style="thin"/>
    </border>
    <border>
      <left style="thin">
        <color rgb="FF000000"/>
      </left>
      <right style="thin">
        <color rgb="FF000000"/>
      </right>
      <top/>
      <bottom/>
    </border>
    <border>
      <left style="thin"/>
      <right style="thin"/>
      <top/>
      <bottom style="thin"/>
    </border>
    <border>
      <left/>
      <right/>
      <top/>
      <bottom style="thin"/>
    </border>
    <border>
      <left style="thin"/>
      <right style="thin"/>
      <top style="thin"/>
      <bottom/>
    </border>
    <border>
      <left style="thin"/>
      <right style="thin"/>
      <top/>
      <bottom/>
    </border>
    <border>
      <left style="thin"/>
      <right/>
      <top>
        <color indexed="63"/>
      </top>
      <bottom>
        <color indexed="63"/>
      </bottom>
    </border>
    <border>
      <left/>
      <right/>
      <top style="thin"/>
      <bottom/>
    </border>
    <border>
      <left/>
      <right/>
      <top/>
      <bottom style="thin">
        <color rgb="FF000000"/>
      </bottom>
    </border>
    <border>
      <left style="thin">
        <color rgb="FF000000"/>
      </left>
      <right/>
      <top style="thin">
        <color rgb="FF000000"/>
      </top>
      <bottom style="thin"/>
    </border>
    <border>
      <left/>
      <right/>
      <top style="thin">
        <color rgb="FF000000"/>
      </top>
      <bottom style="thin"/>
    </border>
    <border>
      <left/>
      <right style="thin">
        <color rgb="FF000000"/>
      </right>
      <top style="thin">
        <color rgb="FF000000"/>
      </top>
      <bottom style="thin"/>
    </border>
    <border>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30" borderId="0" applyNumberFormat="0" applyBorder="0" applyAlignment="0" applyProtection="0"/>
    <xf numFmtId="179" fontId="0" fillId="0" borderId="0" applyFont="0" applyFill="0" applyBorder="0" applyAlignment="0" applyProtection="0"/>
    <xf numFmtId="169" fontId="0" fillId="0" borderId="0" applyFont="0" applyFill="0" applyBorder="0" applyAlignment="0" applyProtection="0"/>
    <xf numFmtId="179"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31" borderId="0" applyNumberFormat="0" applyBorder="0" applyAlignment="0" applyProtection="0"/>
    <xf numFmtId="0" fontId="14" fillId="0" borderId="0">
      <alignment/>
      <protection/>
    </xf>
    <xf numFmtId="0" fontId="2" fillId="0" borderId="0">
      <alignment/>
      <protection/>
    </xf>
    <xf numFmtId="0" fontId="7" fillId="0" borderId="0">
      <alignment/>
      <protection/>
    </xf>
    <xf numFmtId="0" fontId="2" fillId="0" borderId="0">
      <alignment/>
      <protection/>
    </xf>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8" fillId="21" borderId="6"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7" applyNumberFormat="0" applyFill="0" applyAlignment="0" applyProtection="0"/>
    <xf numFmtId="0" fontId="73" fillId="0" borderId="8" applyNumberFormat="0" applyFill="0" applyAlignment="0" applyProtection="0"/>
    <xf numFmtId="0" fontId="83" fillId="0" borderId="9" applyNumberFormat="0" applyFill="0" applyAlignment="0" applyProtection="0"/>
  </cellStyleXfs>
  <cellXfs count="359">
    <xf numFmtId="0" fontId="0" fillId="0" borderId="0" xfId="0" applyFont="1" applyAlignment="1">
      <alignment/>
    </xf>
    <xf numFmtId="0" fontId="84" fillId="33" borderId="0" xfId="0" applyFont="1" applyFill="1" applyAlignment="1">
      <alignment vertical="center"/>
    </xf>
    <xf numFmtId="0" fontId="85" fillId="33" borderId="0" xfId="0" applyFont="1" applyFill="1" applyAlignment="1">
      <alignment vertical="center"/>
    </xf>
    <xf numFmtId="0" fontId="85" fillId="33" borderId="0" xfId="0" applyFont="1" applyFill="1" applyAlignment="1">
      <alignment horizontal="justify" vertical="center" wrapText="1"/>
    </xf>
    <xf numFmtId="0" fontId="84" fillId="33" borderId="10" xfId="0" applyFont="1" applyFill="1" applyBorder="1" applyAlignment="1">
      <alignment horizontal="center" vertical="center"/>
    </xf>
    <xf numFmtId="3" fontId="85" fillId="33" borderId="10" xfId="0" applyNumberFormat="1" applyFont="1" applyFill="1" applyBorder="1" applyAlignment="1">
      <alignment vertical="center"/>
    </xf>
    <xf numFmtId="180" fontId="85" fillId="33" borderId="10" xfId="61" applyNumberFormat="1" applyFont="1" applyFill="1" applyBorder="1" applyAlignment="1">
      <alignment vertical="center"/>
    </xf>
    <xf numFmtId="0" fontId="5" fillId="33" borderId="0" xfId="0" applyFont="1" applyFill="1" applyAlignment="1">
      <alignment horizontal="left" vertical="center"/>
    </xf>
    <xf numFmtId="0" fontId="86" fillId="33" borderId="0" xfId="0" applyFont="1" applyFill="1" applyAlignment="1">
      <alignment vertical="center"/>
    </xf>
    <xf numFmtId="0" fontId="87" fillId="33" borderId="0" xfId="0" applyFont="1" applyFill="1" applyAlignment="1">
      <alignment vertical="center"/>
    </xf>
    <xf numFmtId="0" fontId="36" fillId="33" borderId="0" xfId="0" applyFont="1" applyFill="1" applyAlignment="1">
      <alignment vertical="center"/>
    </xf>
    <xf numFmtId="0" fontId="36" fillId="33" borderId="10" xfId="0" applyFont="1" applyFill="1" applyBorder="1" applyAlignment="1">
      <alignment horizontal="center" vertical="center" wrapText="1"/>
    </xf>
    <xf numFmtId="0" fontId="86" fillId="33" borderId="10" xfId="0" applyFont="1" applyFill="1" applyBorder="1" applyAlignment="1">
      <alignment horizontal="center" vertical="center" wrapText="1"/>
    </xf>
    <xf numFmtId="183" fontId="37" fillId="33" borderId="11" xfId="61" applyNumberFormat="1" applyFont="1" applyFill="1" applyBorder="1" applyAlignment="1">
      <alignment horizontal="center" vertical="center"/>
    </xf>
    <xf numFmtId="0" fontId="37" fillId="33" borderId="12" xfId="0" applyFont="1" applyFill="1" applyBorder="1" applyAlignment="1">
      <alignment horizontal="center" vertical="center"/>
    </xf>
    <xf numFmtId="183" fontId="37" fillId="33" borderId="13" xfId="61" applyNumberFormat="1" applyFont="1" applyFill="1" applyBorder="1" applyAlignment="1">
      <alignment horizontal="center" vertical="center"/>
    </xf>
    <xf numFmtId="0" fontId="37" fillId="33" borderId="14" xfId="0" applyFont="1" applyFill="1" applyBorder="1" applyAlignment="1">
      <alignment horizontal="center" vertical="center"/>
    </xf>
    <xf numFmtId="0" fontId="38" fillId="33" borderId="0" xfId="0" applyFont="1" applyFill="1" applyAlignment="1">
      <alignment horizontal="left" vertical="center"/>
    </xf>
    <xf numFmtId="3" fontId="37" fillId="33" borderId="0" xfId="0" applyNumberFormat="1" applyFont="1" applyFill="1" applyAlignment="1">
      <alignment vertical="center"/>
    </xf>
    <xf numFmtId="0" fontId="37" fillId="33" borderId="0" xfId="0" applyFont="1" applyFill="1" applyAlignment="1">
      <alignment vertical="center"/>
    </xf>
    <xf numFmtId="0" fontId="88" fillId="33" borderId="0" xfId="0" applyFont="1" applyFill="1" applyAlignment="1">
      <alignment vertical="center"/>
    </xf>
    <xf numFmtId="0" fontId="37" fillId="33" borderId="10" xfId="0" applyFont="1" applyFill="1" applyBorder="1" applyAlignment="1">
      <alignment horizontal="center" vertical="center"/>
    </xf>
    <xf numFmtId="3" fontId="37" fillId="33" borderId="10" xfId="0" applyNumberFormat="1" applyFont="1" applyFill="1" applyBorder="1" applyAlignment="1">
      <alignment horizontal="right" vertical="center"/>
    </xf>
    <xf numFmtId="0" fontId="37" fillId="33" borderId="10" xfId="0" applyFont="1" applyFill="1" applyBorder="1" applyAlignment="1">
      <alignment horizontal="right" vertical="center"/>
    </xf>
    <xf numFmtId="0" fontId="36" fillId="33" borderId="10" xfId="0" applyFont="1" applyFill="1" applyBorder="1" applyAlignment="1">
      <alignment vertical="center"/>
    </xf>
    <xf numFmtId="0" fontId="36" fillId="33" borderId="10" xfId="0" applyFont="1" applyFill="1" applyBorder="1" applyAlignment="1">
      <alignment horizontal="center" vertical="center"/>
    </xf>
    <xf numFmtId="3" fontId="36" fillId="33" borderId="10" xfId="0" applyNumberFormat="1" applyFont="1" applyFill="1" applyBorder="1" applyAlignment="1">
      <alignment horizontal="center" vertical="center"/>
    </xf>
    <xf numFmtId="0" fontId="5" fillId="33" borderId="0" xfId="0" applyFont="1" applyFill="1" applyAlignment="1">
      <alignment vertical="center"/>
    </xf>
    <xf numFmtId="0" fontId="84" fillId="33" borderId="10" xfId="0" applyFont="1" applyFill="1" applyBorder="1" applyAlignment="1">
      <alignment horizontal="center" vertical="center" wrapText="1"/>
    </xf>
    <xf numFmtId="0" fontId="83" fillId="33" borderId="0" xfId="0" applyFont="1" applyFill="1" applyAlignment="1">
      <alignment/>
    </xf>
    <xf numFmtId="180" fontId="85" fillId="33" borderId="10" xfId="0" applyNumberFormat="1" applyFont="1" applyFill="1" applyBorder="1" applyAlignment="1">
      <alignment vertical="center"/>
    </xf>
    <xf numFmtId="180" fontId="85" fillId="33" borderId="10" xfId="0" applyNumberFormat="1" applyFont="1" applyFill="1" applyBorder="1" applyAlignment="1">
      <alignment horizontal="right" vertical="center"/>
    </xf>
    <xf numFmtId="180" fontId="84" fillId="33" borderId="10" xfId="0" applyNumberFormat="1" applyFont="1" applyFill="1" applyBorder="1" applyAlignment="1">
      <alignment horizontal="center" vertical="center"/>
    </xf>
    <xf numFmtId="181" fontId="84" fillId="33" borderId="10" xfId="0" applyNumberFormat="1" applyFont="1" applyFill="1" applyBorder="1" applyAlignment="1">
      <alignment horizontal="center" vertical="center"/>
    </xf>
    <xf numFmtId="0" fontId="84" fillId="33" borderId="0" xfId="0" applyFont="1" applyFill="1" applyBorder="1" applyAlignment="1">
      <alignment horizontal="left" vertical="center" wrapText="1"/>
    </xf>
    <xf numFmtId="0" fontId="85" fillId="33" borderId="0" xfId="0" applyFont="1" applyFill="1" applyAlignment="1">
      <alignment vertical="center" wrapText="1"/>
    </xf>
    <xf numFmtId="0" fontId="84" fillId="33" borderId="0" xfId="0" applyFont="1" applyFill="1" applyAlignment="1">
      <alignment vertical="center" wrapText="1"/>
    </xf>
    <xf numFmtId="0" fontId="85" fillId="33" borderId="0" xfId="0" applyFont="1" applyFill="1" applyAlignment="1">
      <alignment horizontal="justify" vertical="center"/>
    </xf>
    <xf numFmtId="0" fontId="6" fillId="33" borderId="0" xfId="0" applyFont="1" applyFill="1" applyAlignment="1">
      <alignment vertical="center" wrapText="1"/>
    </xf>
    <xf numFmtId="0" fontId="89" fillId="33" borderId="0" xfId="0" applyFont="1" applyFill="1" applyAlignment="1">
      <alignment vertical="center"/>
    </xf>
    <xf numFmtId="0" fontId="90" fillId="33" borderId="0" xfId="0" applyFont="1" applyFill="1" applyAlignment="1">
      <alignment vertical="center"/>
    </xf>
    <xf numFmtId="0" fontId="90" fillId="33" borderId="0" xfId="0" applyFont="1" applyFill="1" applyAlignment="1">
      <alignment horizontal="justify" vertical="center" wrapText="1"/>
    </xf>
    <xf numFmtId="0" fontId="89" fillId="33" borderId="10" xfId="0" applyFont="1" applyFill="1" applyBorder="1" applyAlignment="1">
      <alignment horizontal="center" vertical="center" wrapText="1"/>
    </xf>
    <xf numFmtId="0" fontId="89" fillId="33" borderId="10" xfId="0" applyFont="1" applyFill="1" applyBorder="1" applyAlignment="1">
      <alignment horizontal="center" vertical="center"/>
    </xf>
    <xf numFmtId="179" fontId="42" fillId="33" borderId="10" xfId="50" applyFont="1" applyFill="1" applyBorder="1" applyAlignment="1">
      <alignment horizontal="left" vertical="center"/>
    </xf>
    <xf numFmtId="184" fontId="42" fillId="33" borderId="10" xfId="48" applyNumberFormat="1" applyFont="1" applyFill="1" applyBorder="1" applyAlignment="1">
      <alignment horizontal="right" vertical="center"/>
    </xf>
    <xf numFmtId="0" fontId="43" fillId="33" borderId="10" xfId="56" applyFont="1" applyFill="1" applyBorder="1" applyAlignment="1">
      <alignment horizontal="center" vertical="center"/>
      <protection/>
    </xf>
    <xf numFmtId="0" fontId="43" fillId="33" borderId="0" xfId="0" applyFont="1" applyFill="1" applyAlignment="1">
      <alignment horizontal="left" vertical="center"/>
    </xf>
    <xf numFmtId="0" fontId="84" fillId="33" borderId="0" xfId="0" applyFont="1" applyFill="1" applyAlignment="1">
      <alignment horizontal="center" vertical="center" wrapText="1"/>
    </xf>
    <xf numFmtId="0" fontId="84" fillId="33" borderId="0" xfId="0" applyFont="1" applyFill="1" applyAlignment="1">
      <alignment horizontal="left" vertical="center" wrapText="1"/>
    </xf>
    <xf numFmtId="0" fontId="91" fillId="33" borderId="0" xfId="0" applyFont="1" applyFill="1" applyAlignment="1">
      <alignment vertical="center" wrapText="1"/>
    </xf>
    <xf numFmtId="0" fontId="91" fillId="33" borderId="0" xfId="0" applyFont="1" applyFill="1" applyAlignment="1">
      <alignment wrapText="1"/>
    </xf>
    <xf numFmtId="0" fontId="92" fillId="33" borderId="0" xfId="0" applyFont="1" applyFill="1" applyAlignment="1">
      <alignment wrapText="1"/>
    </xf>
    <xf numFmtId="0" fontId="92" fillId="33" borderId="0" xfId="0" applyFont="1" applyFill="1" applyAlignment="1">
      <alignment vertical="center" wrapText="1"/>
    </xf>
    <xf numFmtId="0" fontId="93" fillId="33" borderId="0" xfId="0" applyFont="1" applyFill="1" applyAlignment="1">
      <alignment/>
    </xf>
    <xf numFmtId="0" fontId="94" fillId="33" borderId="0" xfId="0" applyFont="1" applyFill="1" applyAlignment="1">
      <alignment/>
    </xf>
    <xf numFmtId="0" fontId="0" fillId="33" borderId="0" xfId="0" applyFill="1" applyAlignment="1">
      <alignment/>
    </xf>
    <xf numFmtId="0" fontId="95" fillId="33" borderId="0" xfId="0" applyFont="1" applyFill="1" applyAlignment="1">
      <alignment horizontal="center"/>
    </xf>
    <xf numFmtId="17" fontId="95" fillId="33" borderId="0" xfId="0" applyNumberFormat="1" applyFont="1" applyFill="1" applyAlignment="1" quotePrefix="1">
      <alignment horizontal="center"/>
    </xf>
    <xf numFmtId="0" fontId="96" fillId="33" borderId="0" xfId="0" applyFont="1" applyFill="1" applyAlignment="1">
      <alignment horizontal="left" indent="15"/>
    </xf>
    <xf numFmtId="0" fontId="97" fillId="33" borderId="0" xfId="0" applyFont="1" applyFill="1" applyAlignment="1">
      <alignment horizontal="center"/>
    </xf>
    <xf numFmtId="0" fontId="98" fillId="33" borderId="0" xfId="0" applyFont="1" applyFill="1" applyAlignment="1">
      <alignment/>
    </xf>
    <xf numFmtId="0" fontId="93" fillId="33" borderId="0" xfId="0" applyFont="1" applyFill="1" applyAlignment="1" quotePrefix="1">
      <alignment/>
    </xf>
    <xf numFmtId="0" fontId="0" fillId="33" borderId="0" xfId="0" applyFill="1" applyBorder="1" applyAlignment="1">
      <alignment/>
    </xf>
    <xf numFmtId="0" fontId="10" fillId="33" borderId="15" xfId="59" applyFont="1" applyFill="1" applyBorder="1" applyAlignment="1" applyProtection="1">
      <alignment horizontal="left" vertical="center"/>
      <protection/>
    </xf>
    <xf numFmtId="0" fontId="10" fillId="33" borderId="16" xfId="59" applyFont="1" applyFill="1" applyBorder="1" applyAlignment="1" applyProtection="1">
      <alignment horizontal="left" vertical="center"/>
      <protection/>
    </xf>
    <xf numFmtId="0" fontId="10" fillId="33" borderId="0" xfId="59" applyFont="1" applyFill="1" applyBorder="1" applyAlignment="1" applyProtection="1">
      <alignment horizontal="left" vertical="center"/>
      <protection/>
    </xf>
    <xf numFmtId="0" fontId="10" fillId="33" borderId="0" xfId="0" applyFont="1" applyFill="1" applyAlignment="1">
      <alignment vertical="center"/>
    </xf>
    <xf numFmtId="0" fontId="10" fillId="33" borderId="0" xfId="59" applyFont="1" applyFill="1" applyBorder="1" applyAlignment="1" applyProtection="1">
      <alignment vertical="center"/>
      <protection/>
    </xf>
    <xf numFmtId="0" fontId="10" fillId="33" borderId="0" xfId="59" applyFont="1" applyFill="1" applyBorder="1" applyAlignment="1" applyProtection="1">
      <alignment horizontal="center" vertical="center"/>
      <protection/>
    </xf>
    <xf numFmtId="0" fontId="10" fillId="33" borderId="0" xfId="59" applyFont="1" applyFill="1" applyBorder="1" applyAlignment="1" applyProtection="1">
      <alignment horizontal="left"/>
      <protection/>
    </xf>
    <xf numFmtId="0" fontId="10" fillId="33" borderId="0" xfId="0" applyFont="1" applyFill="1" applyBorder="1" applyAlignment="1">
      <alignment/>
    </xf>
    <xf numFmtId="0" fontId="10" fillId="33" borderId="0" xfId="59" applyFont="1" applyFill="1" applyBorder="1" applyProtection="1">
      <alignment/>
      <protection/>
    </xf>
    <xf numFmtId="0" fontId="10" fillId="33" borderId="0" xfId="59" applyFont="1" applyFill="1" applyBorder="1" applyAlignment="1" applyProtection="1">
      <alignment horizontal="right"/>
      <protection/>
    </xf>
    <xf numFmtId="0" fontId="10" fillId="33" borderId="0" xfId="0" applyFont="1" applyFill="1" applyAlignment="1">
      <alignment/>
    </xf>
    <xf numFmtId="0" fontId="9" fillId="33" borderId="0" xfId="59" applyFont="1" applyFill="1" applyBorder="1" applyAlignment="1" applyProtection="1">
      <alignment horizontal="left"/>
      <protection/>
    </xf>
    <xf numFmtId="0" fontId="9" fillId="33" borderId="0" xfId="59" applyFont="1" applyFill="1" applyBorder="1" applyProtection="1">
      <alignment/>
      <protection/>
    </xf>
    <xf numFmtId="0" fontId="9" fillId="33" borderId="0" xfId="59" applyFont="1" applyFill="1" applyBorder="1" applyAlignment="1" applyProtection="1">
      <alignment horizontal="right"/>
      <protection/>
    </xf>
    <xf numFmtId="0" fontId="8" fillId="33" borderId="0" xfId="59" applyFont="1" applyFill="1" applyBorder="1" applyAlignment="1" applyProtection="1">
      <alignment horizontal="left"/>
      <protection/>
    </xf>
    <xf numFmtId="0" fontId="13" fillId="33" borderId="0" xfId="59" applyFont="1" applyFill="1" applyBorder="1" applyProtection="1">
      <alignment/>
      <protection/>
    </xf>
    <xf numFmtId="0" fontId="9" fillId="33" borderId="0" xfId="0" applyFont="1" applyFill="1" applyAlignment="1">
      <alignment/>
    </xf>
    <xf numFmtId="0" fontId="11" fillId="33" borderId="0" xfId="0" applyFont="1" applyFill="1" applyAlignment="1">
      <alignment/>
    </xf>
    <xf numFmtId="0" fontId="99" fillId="33" borderId="0" xfId="0" applyFont="1" applyFill="1" applyAlignment="1">
      <alignment/>
    </xf>
    <xf numFmtId="0" fontId="12" fillId="33" borderId="0" xfId="0" applyFont="1" applyFill="1" applyAlignment="1">
      <alignment/>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8" fillId="33" borderId="19" xfId="59" applyFont="1" applyFill="1" applyBorder="1" applyAlignment="1" applyProtection="1">
      <alignment horizontal="center" vertical="center"/>
      <protection/>
    </xf>
    <xf numFmtId="0" fontId="95" fillId="33" borderId="0" xfId="0" applyFont="1" applyFill="1" applyBorder="1" applyAlignment="1">
      <alignment horizontal="center"/>
    </xf>
    <xf numFmtId="0" fontId="94" fillId="33" borderId="0" xfId="0" applyFont="1" applyFill="1" applyBorder="1" applyAlignment="1">
      <alignment vertical="top" wrapText="1"/>
    </xf>
    <xf numFmtId="0" fontId="10" fillId="33" borderId="0" xfId="0" applyFont="1" applyFill="1" applyBorder="1" applyAlignment="1">
      <alignment vertical="center"/>
    </xf>
    <xf numFmtId="0" fontId="94" fillId="33" borderId="0" xfId="0" applyFont="1" applyFill="1" applyBorder="1" applyAlignment="1">
      <alignment horizontal="center" vertical="top" wrapText="1"/>
    </xf>
    <xf numFmtId="0" fontId="100" fillId="33" borderId="0" xfId="0" applyFont="1" applyFill="1" applyBorder="1" applyAlignment="1">
      <alignment/>
    </xf>
    <xf numFmtId="0" fontId="101" fillId="33" borderId="0" xfId="0" applyFont="1" applyFill="1" applyAlignment="1">
      <alignment horizontal="left" indent="15"/>
    </xf>
    <xf numFmtId="0" fontId="8" fillId="33" borderId="0" xfId="59" applyFont="1" applyFill="1" applyBorder="1" applyProtection="1">
      <alignment/>
      <protection/>
    </xf>
    <xf numFmtId="0" fontId="8" fillId="33" borderId="0" xfId="59" applyFont="1" applyFill="1" applyBorder="1" applyAlignment="1" applyProtection="1">
      <alignment horizontal="center"/>
      <protection/>
    </xf>
    <xf numFmtId="0" fontId="10" fillId="33" borderId="0" xfId="59" applyFont="1" applyFill="1" applyBorder="1" applyAlignment="1" applyProtection="1">
      <alignment horizontal="center"/>
      <protection/>
    </xf>
    <xf numFmtId="0" fontId="102" fillId="33" borderId="0" xfId="0" applyFont="1" applyFill="1" applyAlignment="1">
      <alignment horizontal="left" indent="15"/>
    </xf>
    <xf numFmtId="0" fontId="9" fillId="33" borderId="0" xfId="59" applyFont="1" applyFill="1" applyBorder="1" applyAlignment="1" applyProtection="1">
      <alignment horizontal="center"/>
      <protection/>
    </xf>
    <xf numFmtId="0" fontId="9" fillId="33" borderId="0" xfId="0" applyFont="1" applyFill="1" applyBorder="1" applyAlignment="1">
      <alignment/>
    </xf>
    <xf numFmtId="0" fontId="9" fillId="33" borderId="0" xfId="0" applyFont="1" applyFill="1" applyBorder="1" applyAlignment="1">
      <alignment horizontal="justify" vertical="center" wrapText="1"/>
    </xf>
    <xf numFmtId="0" fontId="10" fillId="33" borderId="0" xfId="0" applyFont="1" applyFill="1" applyBorder="1" applyAlignment="1">
      <alignment horizontal="justify" vertical="top" wrapText="1"/>
    </xf>
    <xf numFmtId="0" fontId="93" fillId="33" borderId="0" xfId="0" applyFont="1" applyFill="1" applyBorder="1" applyAlignment="1">
      <alignment/>
    </xf>
    <xf numFmtId="0" fontId="94" fillId="33" borderId="0" xfId="0" applyFont="1" applyFill="1" applyBorder="1" applyAlignment="1">
      <alignment/>
    </xf>
    <xf numFmtId="0" fontId="101" fillId="33" borderId="0" xfId="0" applyFont="1" applyFill="1" applyBorder="1" applyAlignment="1">
      <alignment vertical="center"/>
    </xf>
    <xf numFmtId="49" fontId="75" fillId="33" borderId="18" xfId="46" applyNumberFormat="1" applyFill="1" applyBorder="1" applyAlignment="1" applyProtection="1">
      <alignment horizontal="center" vertical="center"/>
      <protection/>
    </xf>
    <xf numFmtId="49" fontId="75" fillId="33" borderId="20" xfId="46" applyNumberFormat="1" applyFill="1" applyBorder="1" applyAlignment="1" applyProtection="1">
      <alignment horizontal="center" vertical="center"/>
      <protection/>
    </xf>
    <xf numFmtId="49" fontId="75" fillId="33" borderId="10" xfId="46" applyNumberFormat="1" applyFill="1" applyBorder="1" applyAlignment="1" applyProtection="1">
      <alignment horizontal="center" vertical="center"/>
      <protection/>
    </xf>
    <xf numFmtId="49" fontId="85" fillId="33" borderId="0" xfId="0" applyNumberFormat="1" applyFont="1" applyFill="1" applyAlignment="1">
      <alignment vertical="center"/>
    </xf>
    <xf numFmtId="49" fontId="87" fillId="33" borderId="0" xfId="0" applyNumberFormat="1" applyFont="1" applyFill="1" applyAlignment="1">
      <alignment vertical="center"/>
    </xf>
    <xf numFmtId="180" fontId="84" fillId="33" borderId="10" xfId="61" applyNumberFormat="1" applyFont="1" applyFill="1" applyBorder="1" applyAlignment="1">
      <alignment horizontal="center" vertical="center"/>
    </xf>
    <xf numFmtId="0" fontId="87" fillId="33" borderId="0" xfId="0" applyFont="1" applyFill="1" applyAlignment="1">
      <alignment horizontal="center" vertical="center" wrapText="1"/>
    </xf>
    <xf numFmtId="0" fontId="56" fillId="33" borderId="0" xfId="58" applyFont="1" applyFill="1">
      <alignment/>
      <protection/>
    </xf>
    <xf numFmtId="0" fontId="57" fillId="33" borderId="0" xfId="58" applyFont="1" applyFill="1">
      <alignment/>
      <protection/>
    </xf>
    <xf numFmtId="3" fontId="57" fillId="33" borderId="0" xfId="58" applyNumberFormat="1" applyFont="1" applyFill="1">
      <alignment/>
      <protection/>
    </xf>
    <xf numFmtId="0" fontId="56" fillId="33" borderId="0" xfId="58" applyFont="1" applyFill="1" applyBorder="1" applyAlignment="1">
      <alignment vertical="center" wrapText="1"/>
      <protection/>
    </xf>
    <xf numFmtId="0" fontId="56" fillId="33" borderId="0" xfId="58" applyFont="1" applyFill="1" applyBorder="1" applyAlignment="1">
      <alignment vertical="center"/>
      <protection/>
    </xf>
    <xf numFmtId="0" fontId="56" fillId="33" borderId="10" xfId="58" applyFont="1" applyFill="1" applyBorder="1" applyAlignment="1">
      <alignment horizontal="center" vertical="center"/>
      <protection/>
    </xf>
    <xf numFmtId="0" fontId="56" fillId="33" borderId="13" xfId="58" applyFont="1" applyFill="1" applyBorder="1" applyAlignment="1">
      <alignment horizontal="center" vertical="center"/>
      <protection/>
    </xf>
    <xf numFmtId="0" fontId="56" fillId="33" borderId="14" xfId="58" applyFont="1" applyFill="1" applyBorder="1" applyAlignment="1">
      <alignment horizontal="center" vertical="center"/>
      <protection/>
    </xf>
    <xf numFmtId="0" fontId="56" fillId="33" borderId="21" xfId="58" applyFont="1" applyFill="1" applyBorder="1" applyAlignment="1">
      <alignment horizontal="center" vertical="center"/>
      <protection/>
    </xf>
    <xf numFmtId="0" fontId="57" fillId="33" borderId="10" xfId="58" applyFont="1" applyFill="1" applyBorder="1" applyAlignment="1">
      <alignment vertical="center"/>
      <protection/>
    </xf>
    <xf numFmtId="3" fontId="57" fillId="33" borderId="10" xfId="58" applyNumberFormat="1" applyFont="1" applyFill="1" applyBorder="1" applyAlignment="1">
      <alignment horizontal="right" vertical="center"/>
      <protection/>
    </xf>
    <xf numFmtId="180" fontId="57" fillId="33" borderId="10" xfId="62" applyNumberFormat="1" applyFont="1" applyFill="1" applyBorder="1" applyAlignment="1">
      <alignment horizontal="right" vertical="center"/>
    </xf>
    <xf numFmtId="180" fontId="57" fillId="33" borderId="10" xfId="62" applyNumberFormat="1" applyFont="1" applyFill="1" applyBorder="1" applyAlignment="1">
      <alignment horizontal="center" vertical="center"/>
    </xf>
    <xf numFmtId="3" fontId="56" fillId="33" borderId="10" xfId="58" applyNumberFormat="1" applyFont="1" applyFill="1" applyBorder="1" applyAlignment="1">
      <alignment horizontal="center" vertical="center"/>
      <protection/>
    </xf>
    <xf numFmtId="180" fontId="56" fillId="33" borderId="10" xfId="62" applyNumberFormat="1" applyFont="1" applyFill="1" applyBorder="1" applyAlignment="1">
      <alignment horizontal="center" vertical="center"/>
    </xf>
    <xf numFmtId="0" fontId="58" fillId="33" borderId="0" xfId="58" applyFont="1" applyFill="1" applyBorder="1" applyAlignment="1">
      <alignment horizontal="left" vertical="center"/>
      <protection/>
    </xf>
    <xf numFmtId="0" fontId="56" fillId="33" borderId="0" xfId="58" applyFont="1" applyFill="1" applyBorder="1" applyAlignment="1">
      <alignment horizontal="center" vertical="center"/>
      <protection/>
    </xf>
    <xf numFmtId="3" fontId="56" fillId="33" borderId="0" xfId="58" applyNumberFormat="1" applyFont="1" applyFill="1" applyBorder="1" applyAlignment="1">
      <alignment horizontal="center" vertical="center"/>
      <protection/>
    </xf>
    <xf numFmtId="180" fontId="56" fillId="33" borderId="0" xfId="62" applyNumberFormat="1" applyFont="1" applyFill="1" applyBorder="1" applyAlignment="1">
      <alignment horizontal="center" vertical="center"/>
    </xf>
    <xf numFmtId="0" fontId="56" fillId="33" borderId="0" xfId="58" applyFont="1" applyFill="1" applyBorder="1" applyAlignment="1">
      <alignment horizontal="left" vertical="center"/>
      <protection/>
    </xf>
    <xf numFmtId="0" fontId="56" fillId="33" borderId="22" xfId="58" applyFont="1" applyFill="1" applyBorder="1" applyAlignment="1">
      <alignment vertical="center" wrapText="1"/>
      <protection/>
    </xf>
    <xf numFmtId="0" fontId="56" fillId="33" borderId="23" xfId="58" applyFont="1" applyFill="1" applyBorder="1" applyAlignment="1">
      <alignment horizontal="center" vertical="center"/>
      <protection/>
    </xf>
    <xf numFmtId="16" fontId="56" fillId="33" borderId="0" xfId="58" applyNumberFormat="1" applyFont="1" applyFill="1" applyBorder="1" applyAlignment="1" quotePrefix="1">
      <alignment horizontal="center" vertical="center"/>
      <protection/>
    </xf>
    <xf numFmtId="16" fontId="56" fillId="33" borderId="21" xfId="58" applyNumberFormat="1" applyFont="1" applyFill="1" applyBorder="1" applyAlignment="1" quotePrefix="1">
      <alignment horizontal="center" vertical="center"/>
      <protection/>
    </xf>
    <xf numFmtId="0" fontId="56" fillId="33" borderId="22" xfId="58" applyFont="1" applyFill="1" applyBorder="1" applyAlignment="1">
      <alignment horizontal="center" vertical="center"/>
      <protection/>
    </xf>
    <xf numFmtId="1" fontId="56" fillId="33" borderId="21" xfId="58" applyNumberFormat="1" applyFont="1" applyFill="1" applyBorder="1" applyAlignment="1">
      <alignment horizontal="center" vertical="center"/>
      <protection/>
    </xf>
    <xf numFmtId="0" fontId="30" fillId="33" borderId="0" xfId="58" applyFont="1" applyFill="1">
      <alignment/>
      <protection/>
    </xf>
    <xf numFmtId="3" fontId="57" fillId="33" borderId="10" xfId="58" applyNumberFormat="1" applyFont="1" applyFill="1" applyBorder="1" applyAlignment="1">
      <alignment vertical="center"/>
      <protection/>
    </xf>
    <xf numFmtId="9" fontId="57" fillId="33" borderId="10" xfId="62" applyFont="1" applyFill="1" applyBorder="1" applyAlignment="1">
      <alignment horizontal="right" vertical="center"/>
    </xf>
    <xf numFmtId="9" fontId="57" fillId="33" borderId="10" xfId="61" applyFont="1" applyFill="1" applyBorder="1" applyAlignment="1">
      <alignment vertical="center"/>
    </xf>
    <xf numFmtId="9" fontId="57" fillId="33" borderId="10" xfId="62" applyFont="1" applyFill="1" applyBorder="1" applyAlignment="1">
      <alignment vertical="center"/>
    </xf>
    <xf numFmtId="0" fontId="57" fillId="33" borderId="18" xfId="58" applyFont="1" applyFill="1" applyBorder="1" applyAlignment="1" quotePrefix="1">
      <alignment horizontal="right" vertical="center"/>
      <protection/>
    </xf>
    <xf numFmtId="0" fontId="57" fillId="33" borderId="10" xfId="58" applyFont="1" applyFill="1" applyBorder="1" applyAlignment="1">
      <alignment horizontal="right" vertical="center"/>
      <protection/>
    </xf>
    <xf numFmtId="0" fontId="57" fillId="33" borderId="17" xfId="58" applyFont="1" applyFill="1" applyBorder="1" applyAlignment="1">
      <alignment horizontal="center" vertical="center"/>
      <protection/>
    </xf>
    <xf numFmtId="3" fontId="57" fillId="33" borderId="17" xfId="58" applyNumberFormat="1" applyFont="1" applyFill="1" applyBorder="1" applyAlignment="1">
      <alignment horizontal="center" vertical="center"/>
      <protection/>
    </xf>
    <xf numFmtId="9" fontId="56" fillId="33" borderId="17" xfId="61" applyFont="1" applyFill="1" applyBorder="1" applyAlignment="1">
      <alignment horizontal="center" vertical="center"/>
    </xf>
    <xf numFmtId="9" fontId="56" fillId="33" borderId="17" xfId="62" applyFont="1" applyFill="1" applyBorder="1" applyAlignment="1">
      <alignment horizontal="center" vertical="center"/>
    </xf>
    <xf numFmtId="9" fontId="57" fillId="33" borderId="18" xfId="62" applyFont="1" applyFill="1" applyBorder="1" applyAlignment="1">
      <alignment horizontal="center" vertical="center"/>
    </xf>
    <xf numFmtId="0" fontId="58" fillId="33" borderId="0" xfId="58" applyFont="1" applyFill="1">
      <alignment/>
      <protection/>
    </xf>
    <xf numFmtId="9" fontId="57" fillId="33" borderId="10" xfId="62" applyFont="1" applyFill="1" applyBorder="1" applyAlignment="1" quotePrefix="1">
      <alignment horizontal="right" vertical="center"/>
    </xf>
    <xf numFmtId="0" fontId="84" fillId="33" borderId="23" xfId="0" applyFont="1" applyFill="1" applyBorder="1" applyAlignment="1">
      <alignment horizontal="center" vertical="center" wrapText="1"/>
    </xf>
    <xf numFmtId="3" fontId="85" fillId="33" borderId="24" xfId="0" applyNumberFormat="1" applyFont="1" applyFill="1" applyBorder="1" applyAlignment="1">
      <alignment horizontal="right" vertical="center"/>
    </xf>
    <xf numFmtId="180" fontId="85" fillId="33" borderId="24" xfId="61" applyNumberFormat="1" applyFont="1" applyFill="1" applyBorder="1" applyAlignment="1">
      <alignment horizontal="right" vertical="center"/>
    </xf>
    <xf numFmtId="3" fontId="85" fillId="33" borderId="21" xfId="0" applyNumberFormat="1" applyFont="1" applyFill="1" applyBorder="1" applyAlignment="1">
      <alignment horizontal="right" vertical="center"/>
    </xf>
    <xf numFmtId="180" fontId="85" fillId="33" borderId="21" xfId="61" applyNumberFormat="1" applyFont="1" applyFill="1" applyBorder="1" applyAlignment="1">
      <alignment horizontal="right" vertical="center"/>
    </xf>
    <xf numFmtId="3" fontId="84" fillId="33" borderId="23" xfId="0" applyNumberFormat="1" applyFont="1" applyFill="1" applyBorder="1" applyAlignment="1">
      <alignment horizontal="right" vertical="center"/>
    </xf>
    <xf numFmtId="180" fontId="84" fillId="33" borderId="23" xfId="61" applyNumberFormat="1" applyFont="1" applyFill="1" applyBorder="1" applyAlignment="1">
      <alignment horizontal="right" vertical="center"/>
    </xf>
    <xf numFmtId="3" fontId="56" fillId="33" borderId="17" xfId="58" applyNumberFormat="1" applyFont="1" applyFill="1" applyBorder="1" applyAlignment="1">
      <alignment horizontal="center" vertical="center"/>
      <protection/>
    </xf>
    <xf numFmtId="186" fontId="57" fillId="33" borderId="18" xfId="58" applyNumberFormat="1" applyFont="1" applyFill="1" applyBorder="1" applyAlignment="1" quotePrefix="1">
      <alignment vertical="center"/>
      <protection/>
    </xf>
    <xf numFmtId="9" fontId="57" fillId="33" borderId="10" xfId="62" applyFont="1" applyFill="1" applyBorder="1" applyAlignment="1" quotePrefix="1">
      <alignment vertical="center"/>
    </xf>
    <xf numFmtId="0" fontId="103" fillId="33" borderId="0" xfId="0" applyFont="1" applyFill="1" applyBorder="1" applyAlignment="1">
      <alignment vertical="center"/>
    </xf>
    <xf numFmtId="0" fontId="104" fillId="33" borderId="0" xfId="0" applyFont="1" applyFill="1" applyBorder="1" applyAlignment="1">
      <alignment vertical="center"/>
    </xf>
    <xf numFmtId="0" fontId="105" fillId="33" borderId="0" xfId="0" applyFont="1" applyFill="1" applyBorder="1" applyAlignment="1">
      <alignment vertical="center"/>
    </xf>
    <xf numFmtId="0" fontId="84" fillId="33" borderId="10" xfId="0" applyFont="1" applyFill="1" applyBorder="1" applyAlignment="1">
      <alignment horizontal="center" vertical="center"/>
    </xf>
    <xf numFmtId="0" fontId="84" fillId="33" borderId="10" xfId="0" applyFont="1" applyFill="1" applyBorder="1" applyAlignment="1">
      <alignment horizontal="center" vertical="center"/>
    </xf>
    <xf numFmtId="0" fontId="85" fillId="33" borderId="10" xfId="0" applyFont="1" applyFill="1" applyBorder="1" applyAlignment="1">
      <alignment horizontal="left" vertical="center" wrapText="1"/>
    </xf>
    <xf numFmtId="0" fontId="85" fillId="33" borderId="10" xfId="0" applyFont="1" applyFill="1" applyBorder="1" applyAlignment="1">
      <alignment vertical="center"/>
    </xf>
    <xf numFmtId="181" fontId="85" fillId="33" borderId="10" xfId="0" applyNumberFormat="1" applyFont="1" applyFill="1" applyBorder="1" applyAlignment="1">
      <alignment vertical="center"/>
    </xf>
    <xf numFmtId="0" fontId="84" fillId="33" borderId="10" xfId="0" applyFont="1" applyFill="1" applyBorder="1" applyAlignment="1">
      <alignment vertical="center"/>
    </xf>
    <xf numFmtId="181" fontId="84" fillId="33" borderId="10" xfId="0" applyNumberFormat="1" applyFont="1" applyFill="1" applyBorder="1" applyAlignment="1">
      <alignment vertical="center"/>
    </xf>
    <xf numFmtId="181" fontId="85" fillId="33" borderId="10" xfId="0" applyNumberFormat="1" applyFont="1" applyFill="1" applyBorder="1" applyAlignment="1">
      <alignment horizontal="right" vertical="center"/>
    </xf>
    <xf numFmtId="181" fontId="84" fillId="33" borderId="10" xfId="0" applyNumberFormat="1" applyFont="1" applyFill="1" applyBorder="1" applyAlignment="1">
      <alignment horizontal="right" vertical="center"/>
    </xf>
    <xf numFmtId="181" fontId="5" fillId="33" borderId="10" xfId="0" applyNumberFormat="1" applyFont="1" applyFill="1" applyBorder="1" applyAlignment="1">
      <alignment horizontal="center" vertical="center"/>
    </xf>
    <xf numFmtId="0" fontId="87" fillId="33" borderId="0" xfId="0" applyFont="1" applyFill="1" applyAlignment="1">
      <alignment horizontal="center" vertical="center" wrapText="1"/>
    </xf>
    <xf numFmtId="188" fontId="90" fillId="33" borderId="0" xfId="0" applyNumberFormat="1" applyFont="1" applyFill="1" applyAlignment="1">
      <alignment vertical="center"/>
    </xf>
    <xf numFmtId="0" fontId="62" fillId="33" borderId="0" xfId="0" applyFont="1" applyFill="1" applyAlignment="1">
      <alignment vertical="center"/>
    </xf>
    <xf numFmtId="0" fontId="63" fillId="33" borderId="0" xfId="0" applyFont="1" applyFill="1" applyAlignment="1">
      <alignment vertical="center"/>
    </xf>
    <xf numFmtId="0" fontId="63" fillId="33" borderId="10" xfId="0" applyFont="1" applyFill="1" applyBorder="1" applyAlignment="1">
      <alignment vertical="center"/>
    </xf>
    <xf numFmtId="0" fontId="63" fillId="33" borderId="0" xfId="0" applyFont="1" applyFill="1" applyBorder="1" applyAlignment="1">
      <alignment vertical="center"/>
    </xf>
    <xf numFmtId="0" fontId="63" fillId="33" borderId="0" xfId="0" applyFont="1" applyFill="1" applyBorder="1" applyAlignment="1">
      <alignment horizontal="center" vertical="center"/>
    </xf>
    <xf numFmtId="0" fontId="57" fillId="33" borderId="0" xfId="0" applyFont="1" applyFill="1" applyAlignment="1">
      <alignment/>
    </xf>
    <xf numFmtId="0" fontId="63" fillId="33" borderId="10" xfId="0" applyFont="1" applyFill="1" applyBorder="1" applyAlignment="1">
      <alignment horizontal="left" vertical="center"/>
    </xf>
    <xf numFmtId="0" fontId="90" fillId="33" borderId="0" xfId="0" applyFont="1" applyFill="1" applyAlignment="1">
      <alignment horizontal="justify" vertical="center" wrapText="1"/>
    </xf>
    <xf numFmtId="180" fontId="37" fillId="33" borderId="0" xfId="61" applyNumberFormat="1" applyFont="1" applyFill="1" applyAlignment="1">
      <alignment vertical="center"/>
    </xf>
    <xf numFmtId="0" fontId="0" fillId="0" borderId="10" xfId="0" applyBorder="1" applyAlignment="1">
      <alignment/>
    </xf>
    <xf numFmtId="0" fontId="0" fillId="0" borderId="10" xfId="0" applyNumberFormat="1" applyBorder="1" applyAlignment="1">
      <alignment horizontal="right"/>
    </xf>
    <xf numFmtId="0" fontId="0" fillId="0" borderId="10" xfId="0" applyFill="1" applyBorder="1" applyAlignment="1">
      <alignment/>
    </xf>
    <xf numFmtId="0" fontId="89" fillId="33" borderId="0" xfId="0" applyFont="1" applyFill="1" applyAlignment="1">
      <alignment horizontal="left" vertical="center"/>
    </xf>
    <xf numFmtId="0" fontId="36" fillId="0" borderId="10" xfId="0" applyFont="1" applyBorder="1" applyAlignment="1">
      <alignment horizontal="center" vertical="center"/>
    </xf>
    <xf numFmtId="0" fontId="36" fillId="0" borderId="10" xfId="0" applyFont="1" applyBorder="1" applyAlignment="1">
      <alignment horizontal="center" vertical="center" wrapText="1"/>
    </xf>
    <xf numFmtId="180" fontId="0" fillId="0" borderId="10" xfId="61" applyNumberFormat="1" applyFont="1" applyBorder="1" applyAlignment="1">
      <alignment/>
    </xf>
    <xf numFmtId="0" fontId="89" fillId="33" borderId="0" xfId="0" applyFont="1" applyFill="1" applyBorder="1" applyAlignment="1">
      <alignment horizontal="center" vertical="center" wrapText="1"/>
    </xf>
    <xf numFmtId="180" fontId="90" fillId="33" borderId="0" xfId="61" applyNumberFormat="1" applyFont="1" applyFill="1" applyBorder="1" applyAlignment="1">
      <alignment vertical="center"/>
    </xf>
    <xf numFmtId="180" fontId="89" fillId="33" borderId="0" xfId="61" applyNumberFormat="1" applyFont="1" applyFill="1" applyBorder="1" applyAlignment="1">
      <alignment horizontal="right" vertical="center"/>
    </xf>
    <xf numFmtId="189" fontId="90" fillId="33" borderId="0" xfId="48" applyNumberFormat="1" applyFont="1" applyFill="1" applyAlignment="1">
      <alignment vertical="center"/>
    </xf>
    <xf numFmtId="189" fontId="90" fillId="33" borderId="0" xfId="48" applyNumberFormat="1" applyFont="1" applyFill="1" applyAlignment="1">
      <alignment horizontal="justify" vertical="center" wrapText="1"/>
    </xf>
    <xf numFmtId="189" fontId="36" fillId="0" borderId="10" xfId="48" applyNumberFormat="1" applyFont="1" applyBorder="1" applyAlignment="1">
      <alignment horizontal="center" vertical="center" wrapText="1"/>
    </xf>
    <xf numFmtId="189" fontId="89" fillId="33" borderId="10" xfId="48" applyNumberFormat="1" applyFont="1" applyFill="1" applyBorder="1" applyAlignment="1">
      <alignment horizontal="center" vertical="center" wrapText="1"/>
    </xf>
    <xf numFmtId="0" fontId="75" fillId="33" borderId="10" xfId="46" applyNumberFormat="1" applyFill="1" applyBorder="1" applyAlignment="1" applyProtection="1">
      <alignment horizontal="center" vertical="center"/>
      <protection/>
    </xf>
    <xf numFmtId="0" fontId="36" fillId="33"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3" fillId="33" borderId="10" xfId="0" applyFont="1" applyFill="1" applyBorder="1" applyAlignment="1">
      <alignment horizontal="center" vertical="center"/>
    </xf>
    <xf numFmtId="0" fontId="85" fillId="33" borderId="0" xfId="0" applyFont="1" applyFill="1" applyAlignment="1">
      <alignment horizontal="justify" vertical="center" wrapText="1"/>
    </xf>
    <xf numFmtId="0" fontId="85" fillId="33" borderId="0" xfId="0" applyFont="1" applyFill="1" applyBorder="1" applyAlignment="1">
      <alignment vertical="center"/>
    </xf>
    <xf numFmtId="0" fontId="89" fillId="33" borderId="0" xfId="0" applyFont="1" applyFill="1" applyAlignment="1">
      <alignment horizontal="center" vertical="center"/>
    </xf>
    <xf numFmtId="0" fontId="89" fillId="0" borderId="10" xfId="0" applyFont="1" applyFill="1" applyBorder="1" applyAlignment="1">
      <alignment vertical="center"/>
    </xf>
    <xf numFmtId="180" fontId="90" fillId="33" borderId="10" xfId="61" applyNumberFormat="1" applyFont="1" applyFill="1" applyBorder="1" applyAlignment="1">
      <alignment vertical="center"/>
    </xf>
    <xf numFmtId="0" fontId="106" fillId="0" borderId="25" xfId="0" applyFont="1" applyBorder="1" applyAlignment="1">
      <alignment/>
    </xf>
    <xf numFmtId="0" fontId="106" fillId="0" borderId="0" xfId="0" applyFont="1" applyBorder="1" applyAlignment="1">
      <alignment/>
    </xf>
    <xf numFmtId="0" fontId="84" fillId="33" borderId="0" xfId="0" applyFont="1" applyFill="1" applyBorder="1" applyAlignment="1">
      <alignment vertical="center"/>
    </xf>
    <xf numFmtId="0" fontId="91" fillId="33" borderId="0" xfId="0" applyFont="1" applyFill="1" applyAlignment="1">
      <alignment horizontal="center" wrapText="1"/>
    </xf>
    <xf numFmtId="0" fontId="95" fillId="33" borderId="0" xfId="0" applyFont="1" applyFill="1" applyAlignment="1">
      <alignment vertical="center"/>
    </xf>
    <xf numFmtId="0" fontId="91" fillId="33" borderId="0" xfId="0" applyFont="1" applyFill="1" applyAlignment="1">
      <alignment horizontal="center" vertical="center" wrapText="1"/>
    </xf>
    <xf numFmtId="41" fontId="83" fillId="0" borderId="23" xfId="0" applyNumberFormat="1" applyFont="1" applyBorder="1" applyAlignment="1">
      <alignment horizontal="center"/>
    </xf>
    <xf numFmtId="41" fontId="83" fillId="0" borderId="21" xfId="0" applyNumberFormat="1" applyFont="1" applyBorder="1" applyAlignment="1">
      <alignment horizontal="center"/>
    </xf>
    <xf numFmtId="41" fontId="83" fillId="0" borderId="18" xfId="0" applyNumberFormat="1" applyFont="1" applyBorder="1" applyAlignment="1">
      <alignment horizontal="center"/>
    </xf>
    <xf numFmtId="41" fontId="83" fillId="0" borderId="10" xfId="0" applyNumberFormat="1" applyFont="1" applyBorder="1" applyAlignment="1">
      <alignment horizontal="center"/>
    </xf>
    <xf numFmtId="180" fontId="0" fillId="0" borderId="10" xfId="0" applyNumberFormat="1" applyBorder="1" applyAlignment="1">
      <alignment horizontal="center" vertical="center" wrapText="1"/>
    </xf>
    <xf numFmtId="41" fontId="0" fillId="0" borderId="10" xfId="0" applyNumberFormat="1" applyBorder="1" applyAlignment="1">
      <alignment horizontal="left"/>
    </xf>
    <xf numFmtId="41" fontId="0" fillId="0" borderId="10" xfId="0" applyNumberFormat="1" applyFill="1" applyBorder="1" applyAlignment="1">
      <alignment horizontal="left"/>
    </xf>
    <xf numFmtId="180" fontId="0" fillId="0" borderId="10" xfId="0" applyNumberFormat="1" applyFill="1" applyBorder="1" applyAlignment="1">
      <alignment horizontal="center" vertical="center" wrapText="1"/>
    </xf>
    <xf numFmtId="0" fontId="0" fillId="0" borderId="0" xfId="0" applyFill="1" applyAlignment="1">
      <alignment/>
    </xf>
    <xf numFmtId="0" fontId="91" fillId="0" borderId="0" xfId="0" applyFont="1" applyFill="1" applyAlignment="1">
      <alignment wrapText="1"/>
    </xf>
    <xf numFmtId="0" fontId="0" fillId="0" borderId="0" xfId="0" applyAlignment="1">
      <alignment vertical="center"/>
    </xf>
    <xf numFmtId="0" fontId="0" fillId="0" borderId="0" xfId="0" applyAlignment="1">
      <alignment horizontal="center"/>
    </xf>
    <xf numFmtId="0" fontId="36" fillId="33" borderId="10" xfId="0" applyFont="1" applyFill="1" applyBorder="1" applyAlignment="1">
      <alignment horizontal="center" vertical="center" wrapText="1"/>
    </xf>
    <xf numFmtId="41" fontId="0" fillId="2" borderId="21" xfId="0" applyNumberFormat="1" applyFill="1" applyBorder="1" applyAlignment="1">
      <alignment horizontal="left"/>
    </xf>
    <xf numFmtId="180" fontId="0" fillId="2" borderId="10" xfId="0" applyNumberFormat="1" applyFill="1" applyBorder="1" applyAlignment="1">
      <alignment horizontal="center" vertical="center" wrapText="1"/>
    </xf>
    <xf numFmtId="0" fontId="84" fillId="33" borderId="23" xfId="0" applyFont="1" applyFill="1" applyBorder="1" applyAlignment="1">
      <alignment horizontal="left" vertical="center"/>
    </xf>
    <xf numFmtId="0" fontId="85" fillId="33" borderId="24" xfId="0" applyFont="1" applyFill="1" applyBorder="1" applyAlignment="1">
      <alignment horizontal="left" vertical="center"/>
    </xf>
    <xf numFmtId="0" fontId="85" fillId="33" borderId="21" xfId="0" applyFont="1" applyFill="1" applyBorder="1" applyAlignment="1">
      <alignment horizontal="left" vertical="center"/>
    </xf>
    <xf numFmtId="0" fontId="84" fillId="33" borderId="10" xfId="0" applyFont="1" applyFill="1" applyBorder="1" applyAlignment="1">
      <alignment horizontal="left" vertical="center" wrapText="1" indent="1"/>
    </xf>
    <xf numFmtId="3" fontId="84" fillId="33" borderId="10" xfId="0" applyNumberFormat="1" applyFont="1" applyFill="1" applyBorder="1" applyAlignment="1">
      <alignment horizontal="right" vertical="center" indent="1"/>
    </xf>
    <xf numFmtId="180" fontId="84" fillId="33" borderId="10" xfId="61" applyNumberFormat="1" applyFont="1" applyFill="1" applyBorder="1" applyAlignment="1">
      <alignment horizontal="right" vertical="center" indent="1"/>
    </xf>
    <xf numFmtId="0" fontId="85" fillId="33" borderId="0" xfId="0" applyFont="1" applyFill="1" applyAlignment="1">
      <alignment horizontal="right" vertical="center" indent="1"/>
    </xf>
    <xf numFmtId="169" fontId="85" fillId="33" borderId="10" xfId="49" applyFont="1" applyFill="1" applyBorder="1" applyAlignment="1">
      <alignment vertical="center"/>
    </xf>
    <xf numFmtId="169" fontId="84" fillId="33" borderId="10" xfId="49" applyFont="1" applyFill="1" applyBorder="1" applyAlignment="1">
      <alignment vertical="center"/>
    </xf>
    <xf numFmtId="180" fontId="84" fillId="33" borderId="10" xfId="61" applyNumberFormat="1" applyFont="1" applyFill="1" applyBorder="1" applyAlignment="1">
      <alignment vertical="center"/>
    </xf>
    <xf numFmtId="3" fontId="89" fillId="0" borderId="10" xfId="0" applyNumberFormat="1" applyFont="1" applyBorder="1" applyAlignment="1">
      <alignment/>
    </xf>
    <xf numFmtId="3" fontId="90" fillId="0" borderId="10" xfId="0" applyNumberFormat="1" applyFont="1" applyBorder="1" applyAlignment="1">
      <alignment/>
    </xf>
    <xf numFmtId="0" fontId="106" fillId="0" borderId="0" xfId="0" applyFont="1" applyFill="1" applyBorder="1" applyAlignment="1">
      <alignment/>
    </xf>
    <xf numFmtId="0" fontId="42" fillId="33" borderId="10" xfId="50" applyNumberFormat="1" applyFont="1" applyFill="1" applyBorder="1" applyAlignment="1">
      <alignment horizontal="left" vertical="center"/>
    </xf>
    <xf numFmtId="195" fontId="42" fillId="33" borderId="10" xfId="48" applyNumberFormat="1" applyFont="1" applyFill="1" applyBorder="1" applyAlignment="1">
      <alignment horizontal="right" vertical="center"/>
    </xf>
    <xf numFmtId="195" fontId="43" fillId="33" borderId="10" xfId="48" applyNumberFormat="1" applyFont="1" applyFill="1" applyBorder="1" applyAlignment="1">
      <alignment horizontal="right" vertical="center"/>
    </xf>
    <xf numFmtId="0" fontId="84" fillId="33" borderId="10" xfId="0" applyFont="1" applyFill="1" applyBorder="1" applyAlignment="1">
      <alignment horizontal="center" vertical="center"/>
    </xf>
    <xf numFmtId="184" fontId="0" fillId="0" borderId="10" xfId="0" applyNumberFormat="1" applyBorder="1" applyAlignment="1">
      <alignment horizontal="right"/>
    </xf>
    <xf numFmtId="179" fontId="0" fillId="0" borderId="10" xfId="0" applyNumberFormat="1" applyBorder="1" applyAlignment="1">
      <alignment horizontal="right"/>
    </xf>
    <xf numFmtId="171" fontId="0" fillId="0" borderId="10" xfId="48" applyNumberFormat="1" applyFont="1" applyBorder="1" applyAlignment="1">
      <alignment horizontal="right"/>
    </xf>
    <xf numFmtId="3" fontId="90" fillId="33" borderId="10" xfId="61" applyNumberFormat="1" applyFont="1" applyFill="1" applyBorder="1" applyAlignment="1">
      <alignment horizontal="right" vertical="top"/>
    </xf>
    <xf numFmtId="3" fontId="89" fillId="0" borderId="10" xfId="51" applyNumberFormat="1" applyFont="1" applyBorder="1" applyAlignment="1">
      <alignment horizontal="right"/>
    </xf>
    <xf numFmtId="3" fontId="90" fillId="33" borderId="10" xfId="61" applyNumberFormat="1" applyFont="1" applyFill="1" applyBorder="1" applyAlignment="1">
      <alignment horizontal="right" vertical="center"/>
    </xf>
    <xf numFmtId="3" fontId="90" fillId="0" borderId="10" xfId="51" applyNumberFormat="1" applyFont="1" applyBorder="1" applyAlignment="1">
      <alignment horizontal="right"/>
    </xf>
    <xf numFmtId="3" fontId="89" fillId="33" borderId="10" xfId="61" applyNumberFormat="1" applyFont="1" applyFill="1" applyBorder="1" applyAlignment="1">
      <alignment horizontal="right" vertical="center"/>
    </xf>
    <xf numFmtId="180" fontId="90" fillId="33" borderId="10" xfId="61" applyNumberFormat="1" applyFont="1" applyFill="1" applyBorder="1" applyAlignment="1">
      <alignment horizontal="right" vertical="center"/>
    </xf>
    <xf numFmtId="180" fontId="89" fillId="33" borderId="10" xfId="61" applyNumberFormat="1" applyFont="1" applyFill="1" applyBorder="1" applyAlignment="1">
      <alignment horizontal="right" vertical="center"/>
    </xf>
    <xf numFmtId="180" fontId="90" fillId="33" borderId="10" xfId="0" applyNumberFormat="1" applyFont="1" applyFill="1" applyBorder="1" applyAlignment="1">
      <alignment horizontal="right" vertical="center" wrapText="1"/>
    </xf>
    <xf numFmtId="196" fontId="90" fillId="33" borderId="10" xfId="0" applyNumberFormat="1" applyFont="1" applyFill="1" applyBorder="1" applyAlignment="1">
      <alignment horizontal="right" vertical="center" wrapText="1"/>
    </xf>
    <xf numFmtId="196" fontId="90" fillId="33" borderId="10" xfId="0" applyNumberFormat="1" applyFont="1" applyFill="1" applyBorder="1" applyAlignment="1">
      <alignment horizontal="right" vertical="center"/>
    </xf>
    <xf numFmtId="180" fontId="89" fillId="0" borderId="10" xfId="0" applyNumberFormat="1" applyFont="1" applyBorder="1" applyAlignment="1">
      <alignment horizontal="right"/>
    </xf>
    <xf numFmtId="196" fontId="89" fillId="0" borderId="10" xfId="0" applyNumberFormat="1" applyFont="1" applyBorder="1" applyAlignment="1">
      <alignment horizontal="right"/>
    </xf>
    <xf numFmtId="0" fontId="107" fillId="33" borderId="0" xfId="0" applyFont="1" applyFill="1" applyBorder="1" applyAlignment="1">
      <alignment horizontal="center" wrapText="1"/>
    </xf>
    <xf numFmtId="0" fontId="13" fillId="33" borderId="26" xfId="0" applyFont="1" applyFill="1" applyBorder="1" applyAlignment="1">
      <alignment horizontal="left" vertical="center"/>
    </xf>
    <xf numFmtId="0" fontId="13" fillId="33" borderId="17" xfId="0" applyFont="1" applyFill="1" applyBorder="1" applyAlignment="1">
      <alignment horizontal="left" vertical="center"/>
    </xf>
    <xf numFmtId="0" fontId="13" fillId="33" borderId="18" xfId="0" applyFont="1" applyFill="1" applyBorder="1" applyAlignment="1">
      <alignment horizontal="left" vertical="center"/>
    </xf>
    <xf numFmtId="0" fontId="95" fillId="33" borderId="0" xfId="0" applyFont="1" applyFill="1" applyAlignment="1">
      <alignment horizontal="center"/>
    </xf>
    <xf numFmtId="0" fontId="97" fillId="33" borderId="0" xfId="0" applyFont="1" applyFill="1" applyAlignment="1">
      <alignment horizontal="center" vertical="center"/>
    </xf>
    <xf numFmtId="0" fontId="102" fillId="33" borderId="0" xfId="0" applyFont="1" applyFill="1" applyBorder="1" applyAlignment="1">
      <alignment horizontal="left" vertical="center"/>
    </xf>
    <xf numFmtId="0" fontId="16" fillId="33" borderId="0" xfId="59" applyFont="1" applyFill="1" applyBorder="1" applyAlignment="1" applyProtection="1">
      <alignment horizontal="center" vertical="center"/>
      <protection/>
    </xf>
    <xf numFmtId="0" fontId="16" fillId="33" borderId="27" xfId="59" applyFont="1" applyFill="1" applyBorder="1" applyAlignment="1" applyProtection="1">
      <alignment horizontal="center" vertical="center"/>
      <protection/>
    </xf>
    <xf numFmtId="0" fontId="15" fillId="33" borderId="28" xfId="59" applyFont="1" applyFill="1" applyBorder="1" applyAlignment="1" applyProtection="1">
      <alignment horizontal="left" vertical="center"/>
      <protection/>
    </xf>
    <xf numFmtId="0" fontId="15" fillId="33" borderId="29" xfId="59" applyFont="1" applyFill="1" applyBorder="1" applyAlignment="1" applyProtection="1">
      <alignment horizontal="left" vertical="center"/>
      <protection/>
    </xf>
    <xf numFmtId="0" fontId="15" fillId="33" borderId="30" xfId="59" applyFont="1" applyFill="1" applyBorder="1" applyAlignment="1" applyProtection="1">
      <alignment horizontal="left" vertical="center"/>
      <protection/>
    </xf>
    <xf numFmtId="0" fontId="8" fillId="33" borderId="0" xfId="59" applyFont="1" applyFill="1" applyBorder="1" applyAlignment="1" applyProtection="1">
      <alignment horizontal="center" vertical="center"/>
      <protection/>
    </xf>
    <xf numFmtId="0" fontId="9" fillId="33" borderId="0" xfId="0" applyFont="1" applyFill="1" applyBorder="1" applyAlignment="1">
      <alignment horizontal="justify" vertical="center" wrapText="1"/>
    </xf>
    <xf numFmtId="0" fontId="95" fillId="33" borderId="0" xfId="0" applyFont="1" applyFill="1" applyAlignment="1">
      <alignment horizontal="center" vertical="center"/>
    </xf>
    <xf numFmtId="0" fontId="84" fillId="33" borderId="25" xfId="0" applyFont="1" applyFill="1" applyBorder="1" applyAlignment="1">
      <alignment vertical="center"/>
    </xf>
    <xf numFmtId="0" fontId="84" fillId="33" borderId="0" xfId="0" applyFont="1" applyFill="1" applyBorder="1" applyAlignment="1">
      <alignment vertical="center"/>
    </xf>
    <xf numFmtId="0" fontId="84" fillId="33" borderId="21" xfId="0" applyFont="1" applyFill="1" applyBorder="1" applyAlignment="1">
      <alignment horizontal="center" vertical="center"/>
    </xf>
    <xf numFmtId="0" fontId="84" fillId="33" borderId="10" xfId="0" applyFont="1" applyFill="1" applyBorder="1" applyAlignment="1">
      <alignment horizontal="left" vertical="top"/>
    </xf>
    <xf numFmtId="0" fontId="84" fillId="33" borderId="10" xfId="0" applyFont="1" applyFill="1" applyBorder="1" applyAlignment="1">
      <alignment horizontal="center" vertical="center"/>
    </xf>
    <xf numFmtId="0" fontId="84" fillId="33" borderId="10" xfId="0" applyFont="1" applyFill="1" applyBorder="1" applyAlignment="1">
      <alignment horizontal="center" vertical="center" wrapText="1"/>
    </xf>
    <xf numFmtId="0" fontId="85" fillId="33" borderId="0" xfId="0" applyFont="1" applyFill="1" applyAlignment="1">
      <alignment horizontal="justify" vertical="center" wrapText="1"/>
    </xf>
    <xf numFmtId="0" fontId="84" fillId="33" borderId="0" xfId="0" applyFont="1" applyFill="1" applyBorder="1" applyAlignment="1">
      <alignment horizontal="center" vertical="center"/>
    </xf>
    <xf numFmtId="0" fontId="87" fillId="33" borderId="0" xfId="0" applyFont="1" applyFill="1" applyAlignment="1">
      <alignment horizontal="center" vertical="center" wrapText="1"/>
    </xf>
    <xf numFmtId="0" fontId="37" fillId="33" borderId="10" xfId="0" applyFont="1" applyFill="1" applyBorder="1" applyAlignment="1">
      <alignment horizontal="center" vertical="center" wrapText="1"/>
    </xf>
    <xf numFmtId="181" fontId="37" fillId="33" borderId="16" xfId="0" applyNumberFormat="1" applyFont="1" applyFill="1" applyBorder="1" applyAlignment="1">
      <alignment horizontal="right" vertical="center"/>
    </xf>
    <xf numFmtId="181" fontId="37" fillId="33" borderId="18" xfId="0" applyNumberFormat="1" applyFont="1" applyFill="1" applyBorder="1" applyAlignment="1">
      <alignment horizontal="right" vertical="center"/>
    </xf>
    <xf numFmtId="0" fontId="36" fillId="33" borderId="10" xfId="0" applyFont="1" applyFill="1" applyBorder="1" applyAlignment="1">
      <alignment horizontal="center" vertical="center" wrapText="1"/>
    </xf>
    <xf numFmtId="183" fontId="87" fillId="33" borderId="23" xfId="0" applyNumberFormat="1" applyFont="1" applyFill="1" applyBorder="1" applyAlignment="1">
      <alignment horizontal="center" vertical="center"/>
    </xf>
    <xf numFmtId="183" fontId="87" fillId="33" borderId="21" xfId="0" applyNumberFormat="1" applyFont="1" applyFill="1" applyBorder="1" applyAlignment="1">
      <alignment horizontal="center" vertical="center"/>
    </xf>
    <xf numFmtId="183" fontId="37" fillId="33" borderId="18" xfId="61" applyNumberFormat="1" applyFont="1" applyFill="1" applyBorder="1" applyAlignment="1">
      <alignment horizontal="center" vertical="center"/>
    </xf>
    <xf numFmtId="0" fontId="108" fillId="0" borderId="0" xfId="0" applyFont="1" applyBorder="1" applyAlignment="1">
      <alignment horizontal="left" vertical="center" wrapText="1"/>
    </xf>
    <xf numFmtId="0" fontId="87" fillId="33" borderId="0" xfId="0" applyFont="1" applyFill="1" applyAlignment="1">
      <alignment horizontal="justify" vertical="center" wrapText="1"/>
    </xf>
    <xf numFmtId="0" fontId="36" fillId="33" borderId="0" xfId="0" applyFont="1" applyFill="1" applyAlignment="1">
      <alignment horizontal="left" vertical="center" wrapText="1"/>
    </xf>
    <xf numFmtId="0" fontId="86" fillId="33" borderId="0" xfId="0" applyFont="1" applyFill="1" applyAlignment="1">
      <alignment horizontal="left" vertical="center" wrapText="1"/>
    </xf>
    <xf numFmtId="0" fontId="36" fillId="33" borderId="23" xfId="0" applyFont="1" applyFill="1" applyBorder="1" applyAlignment="1">
      <alignment horizontal="center" vertical="center" wrapText="1"/>
    </xf>
    <xf numFmtId="181" fontId="37" fillId="33" borderId="23" xfId="0" applyNumberFormat="1" applyFont="1" applyFill="1" applyBorder="1" applyAlignment="1">
      <alignment horizontal="center" vertical="center"/>
    </xf>
    <xf numFmtId="181" fontId="37" fillId="33" borderId="21" xfId="0" applyNumberFormat="1" applyFont="1" applyFill="1" applyBorder="1" applyAlignment="1">
      <alignment horizontal="center" vertical="center"/>
    </xf>
    <xf numFmtId="3" fontId="37" fillId="33" borderId="23" xfId="0" applyNumberFormat="1" applyFont="1" applyFill="1" applyBorder="1" applyAlignment="1">
      <alignment horizontal="center" vertical="center"/>
    </xf>
    <xf numFmtId="3" fontId="37" fillId="33" borderId="21" xfId="0" applyNumberFormat="1" applyFont="1" applyFill="1" applyBorder="1" applyAlignment="1">
      <alignment horizontal="center" vertical="center"/>
    </xf>
    <xf numFmtId="181" fontId="36" fillId="33" borderId="16" xfId="0" applyNumberFormat="1" applyFont="1" applyFill="1" applyBorder="1" applyAlignment="1">
      <alignment horizontal="center" vertical="center"/>
    </xf>
    <xf numFmtId="181" fontId="36" fillId="33" borderId="18" xfId="0" applyNumberFormat="1" applyFont="1" applyFill="1" applyBorder="1" applyAlignment="1">
      <alignment horizontal="center" vertical="center"/>
    </xf>
    <xf numFmtId="0" fontId="84" fillId="33" borderId="0" xfId="0" applyFont="1" applyFill="1" applyBorder="1" applyAlignment="1">
      <alignment horizontal="left" vertical="center" wrapText="1"/>
    </xf>
    <xf numFmtId="0" fontId="6" fillId="33" borderId="0" xfId="0" applyFont="1" applyFill="1" applyAlignment="1">
      <alignment horizontal="justify" vertical="center" wrapText="1"/>
    </xf>
    <xf numFmtId="0" fontId="6" fillId="33" borderId="0" xfId="0" applyFont="1" applyFill="1" applyAlignment="1">
      <alignment horizontal="justify" vertical="center" wrapText="1"/>
    </xf>
    <xf numFmtId="0" fontId="3" fillId="33" borderId="0" xfId="0" applyFont="1" applyFill="1" applyAlignment="1">
      <alignment horizontal="justify" vertical="center" wrapText="1"/>
    </xf>
    <xf numFmtId="0" fontId="90" fillId="33" borderId="0" xfId="0" applyFont="1" applyFill="1" applyAlignment="1">
      <alignment horizontal="justify" vertical="center" wrapText="1"/>
    </xf>
    <xf numFmtId="0" fontId="43" fillId="33" borderId="0" xfId="0" applyFont="1" applyFill="1" applyAlignment="1">
      <alignment horizontal="left" vertical="top"/>
    </xf>
    <xf numFmtId="0" fontId="90" fillId="33" borderId="26" xfId="0" applyFont="1" applyFill="1" applyBorder="1" applyAlignment="1">
      <alignment horizontal="left" vertical="center" wrapText="1"/>
    </xf>
    <xf numFmtId="0" fontId="84" fillId="33" borderId="0" xfId="0" applyFont="1" applyFill="1" applyAlignment="1">
      <alignment horizontal="left" vertical="center" wrapText="1"/>
    </xf>
    <xf numFmtId="0" fontId="84" fillId="33" borderId="26" xfId="0" applyFont="1" applyFill="1" applyBorder="1" applyAlignment="1">
      <alignment horizontal="left" vertical="center" wrapText="1"/>
    </xf>
    <xf numFmtId="0" fontId="57" fillId="33" borderId="0" xfId="58" applyFont="1" applyFill="1" applyAlignment="1">
      <alignment horizontal="justify" vertical="center"/>
      <protection/>
    </xf>
    <xf numFmtId="0" fontId="56" fillId="33" borderId="10" xfId="58" applyFont="1" applyFill="1" applyBorder="1" applyAlignment="1">
      <alignment horizontal="center" vertical="center"/>
      <protection/>
    </xf>
    <xf numFmtId="0" fontId="12" fillId="0" borderId="17" xfId="0" applyFont="1" applyBorder="1" applyAlignment="1">
      <alignment horizontal="center"/>
    </xf>
    <xf numFmtId="0" fontId="57" fillId="33" borderId="24" xfId="58" applyFont="1" applyFill="1" applyBorder="1" applyAlignment="1">
      <alignment horizontal="center" vertical="center" wrapText="1"/>
      <protection/>
    </xf>
    <xf numFmtId="0" fontId="57" fillId="33" borderId="21" xfId="58" applyFont="1" applyFill="1" applyBorder="1" applyAlignment="1">
      <alignment horizontal="center" vertical="center" wrapText="1"/>
      <protection/>
    </xf>
    <xf numFmtId="0" fontId="56" fillId="33" borderId="11" xfId="58" applyFont="1" applyFill="1" applyBorder="1" applyAlignment="1">
      <alignment horizontal="center" vertical="distributed"/>
      <protection/>
    </xf>
    <xf numFmtId="0" fontId="56" fillId="33" borderId="26" xfId="58" applyFont="1" applyFill="1" applyBorder="1" applyAlignment="1">
      <alignment horizontal="center" vertical="distributed"/>
      <protection/>
    </xf>
    <xf numFmtId="0" fontId="56" fillId="33" borderId="12" xfId="58" applyFont="1" applyFill="1" applyBorder="1" applyAlignment="1">
      <alignment horizontal="center" vertical="distributed"/>
      <protection/>
    </xf>
    <xf numFmtId="0" fontId="56" fillId="33" borderId="25" xfId="58" applyFont="1" applyFill="1" applyBorder="1" applyAlignment="1">
      <alignment horizontal="center" vertical="distributed"/>
      <protection/>
    </xf>
    <xf numFmtId="0" fontId="56" fillId="33" borderId="0" xfId="58" applyFont="1" applyFill="1" applyBorder="1" applyAlignment="1">
      <alignment horizontal="center" vertical="distributed"/>
      <protection/>
    </xf>
    <xf numFmtId="0" fontId="56" fillId="33" borderId="31" xfId="58" applyFont="1" applyFill="1" applyBorder="1" applyAlignment="1">
      <alignment horizontal="center" vertical="distributed"/>
      <protection/>
    </xf>
    <xf numFmtId="0" fontId="56" fillId="33" borderId="13" xfId="58" applyFont="1" applyFill="1" applyBorder="1" applyAlignment="1">
      <alignment horizontal="center" vertical="distributed"/>
      <protection/>
    </xf>
    <xf numFmtId="0" fontId="56" fillId="33" borderId="22" xfId="58" applyFont="1" applyFill="1" applyBorder="1" applyAlignment="1">
      <alignment horizontal="center" vertical="distributed"/>
      <protection/>
    </xf>
    <xf numFmtId="0" fontId="56" fillId="33" borderId="14" xfId="58" applyFont="1" applyFill="1" applyBorder="1" applyAlignment="1">
      <alignment horizontal="center" vertical="distributed"/>
      <protection/>
    </xf>
    <xf numFmtId="0" fontId="56" fillId="33" borderId="10" xfId="58" applyFont="1" applyFill="1" applyBorder="1" applyAlignment="1">
      <alignment horizontal="center" vertical="center" wrapText="1"/>
      <protection/>
    </xf>
    <xf numFmtId="3" fontId="56" fillId="33" borderId="16" xfId="58" applyNumberFormat="1" applyFont="1" applyFill="1" applyBorder="1" applyAlignment="1">
      <alignment horizontal="center" vertical="center"/>
      <protection/>
    </xf>
    <xf numFmtId="3" fontId="56" fillId="33" borderId="17" xfId="58" applyNumberFormat="1" applyFont="1" applyFill="1" applyBorder="1" applyAlignment="1">
      <alignment horizontal="center" vertical="center"/>
      <protection/>
    </xf>
    <xf numFmtId="3" fontId="56" fillId="33" borderId="18" xfId="58" applyNumberFormat="1" applyFont="1" applyFill="1" applyBorder="1" applyAlignment="1">
      <alignment horizontal="center" vertical="center"/>
      <protection/>
    </xf>
    <xf numFmtId="3" fontId="56" fillId="33" borderId="11" xfId="58" applyNumberFormat="1" applyFont="1" applyFill="1" applyBorder="1" applyAlignment="1">
      <alignment horizontal="center" vertical="center"/>
      <protection/>
    </xf>
    <xf numFmtId="3" fontId="56" fillId="33" borderId="12" xfId="58" applyNumberFormat="1" applyFont="1" applyFill="1" applyBorder="1" applyAlignment="1">
      <alignment horizontal="center" vertical="center"/>
      <protection/>
    </xf>
    <xf numFmtId="0" fontId="57" fillId="33" borderId="16" xfId="58" applyFont="1" applyFill="1" applyBorder="1" applyAlignment="1">
      <alignment horizontal="left" vertical="center"/>
      <protection/>
    </xf>
    <xf numFmtId="0" fontId="57" fillId="33" borderId="17" xfId="58" applyFont="1" applyFill="1" applyBorder="1" applyAlignment="1">
      <alignment horizontal="left" vertical="center"/>
      <protection/>
    </xf>
    <xf numFmtId="0" fontId="57" fillId="33" borderId="18" xfId="58" applyFont="1" applyFill="1" applyBorder="1" applyAlignment="1">
      <alignment horizontal="left" vertical="center"/>
      <protection/>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0" xfId="0" applyFill="1" applyBorder="1" applyAlignment="1">
      <alignment vertical="center"/>
    </xf>
    <xf numFmtId="0" fontId="12" fillId="0" borderId="10" xfId="0" applyFont="1" applyFill="1" applyBorder="1" applyAlignment="1">
      <alignment vertical="center"/>
    </xf>
    <xf numFmtId="0" fontId="56" fillId="33" borderId="0" xfId="58" applyFont="1" applyFill="1" applyBorder="1" applyAlignment="1">
      <alignment horizontal="left" vertical="top" wrapText="1"/>
      <protection/>
    </xf>
    <xf numFmtId="0" fontId="85" fillId="33" borderId="16" xfId="0" applyFont="1" applyFill="1" applyBorder="1" applyAlignment="1">
      <alignment horizontal="center" vertical="center"/>
    </xf>
    <xf numFmtId="0" fontId="85" fillId="33" borderId="18" xfId="0" applyFont="1" applyFill="1" applyBorder="1" applyAlignment="1">
      <alignment horizontal="center" vertical="center"/>
    </xf>
    <xf numFmtId="0" fontId="84" fillId="34" borderId="10" xfId="0" applyFont="1" applyFill="1" applyBorder="1" applyAlignment="1">
      <alignment horizontal="center" vertical="center" wrapText="1"/>
    </xf>
    <xf numFmtId="0" fontId="84" fillId="33" borderId="16" xfId="0" applyFont="1" applyFill="1" applyBorder="1" applyAlignment="1">
      <alignment horizontal="center" vertical="center"/>
    </xf>
    <xf numFmtId="0" fontId="84" fillId="33" borderId="18" xfId="0" applyFont="1" applyFill="1" applyBorder="1" applyAlignment="1">
      <alignment horizontal="center" vertical="center"/>
    </xf>
    <xf numFmtId="0" fontId="62" fillId="33" borderId="16" xfId="0" applyFont="1" applyFill="1" applyBorder="1" applyAlignment="1">
      <alignment horizontal="center" vertical="center"/>
    </xf>
    <xf numFmtId="0" fontId="62" fillId="33" borderId="18" xfId="0" applyFont="1" applyFill="1" applyBorder="1" applyAlignment="1">
      <alignment horizontal="center" vertical="center"/>
    </xf>
    <xf numFmtId="0" fontId="62" fillId="33" borderId="10"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18" xfId="0" applyFont="1" applyFill="1" applyBorder="1" applyAlignment="1">
      <alignment horizontal="center" vertical="center"/>
    </xf>
    <xf numFmtId="0" fontId="63" fillId="33" borderId="10" xfId="0" applyFont="1" applyFill="1" applyBorder="1" applyAlignment="1">
      <alignment horizontal="center" vertical="center"/>
    </xf>
    <xf numFmtId="0" fontId="62" fillId="33" borderId="0" xfId="0" applyFont="1" applyFill="1" applyAlignment="1">
      <alignment horizontal="left" vertical="top" wrapText="1"/>
    </xf>
    <xf numFmtId="0" fontId="92" fillId="33" borderId="0" xfId="0" applyFont="1" applyFill="1" applyAlignment="1">
      <alignment horizontal="left" vertical="center" wrapText="1"/>
    </xf>
    <xf numFmtId="41" fontId="83" fillId="0" borderId="16" xfId="0" applyNumberFormat="1" applyFont="1" applyBorder="1" applyAlignment="1">
      <alignment horizontal="center" vertical="top" wrapText="1"/>
    </xf>
    <xf numFmtId="41" fontId="83" fillId="0" borderId="17" xfId="0" applyNumberFormat="1" applyFont="1" applyBorder="1" applyAlignment="1">
      <alignment horizontal="center" vertical="top" wrapText="1"/>
    </xf>
    <xf numFmtId="41" fontId="83" fillId="0" borderId="18" xfId="0" applyNumberFormat="1" applyFont="1" applyBorder="1" applyAlignment="1">
      <alignment horizontal="center" vertical="top" wrapText="1"/>
    </xf>
    <xf numFmtId="41" fontId="83" fillId="0" borderId="10" xfId="0" applyNumberFormat="1" applyFont="1" applyBorder="1" applyAlignment="1">
      <alignment horizontal="center" wrapText="1"/>
    </xf>
    <xf numFmtId="41" fontId="83" fillId="0" borderId="10" xfId="0" applyNumberFormat="1" applyFont="1" applyBorder="1" applyAlignment="1">
      <alignment horizont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Millares 2" xfId="50"/>
    <cellStyle name="Millares 3" xfId="51"/>
    <cellStyle name="Currency" xfId="52"/>
    <cellStyle name="Currency [0]" xfId="53"/>
    <cellStyle name="Neutral" xfId="54"/>
    <cellStyle name="No-definido" xfId="55"/>
    <cellStyle name="Normal 2" xfId="56"/>
    <cellStyle name="Normal 2 2" xfId="57"/>
    <cellStyle name="Normal 3" xfId="58"/>
    <cellStyle name="Normal_indice" xfId="59"/>
    <cellStyle name="Notas" xfId="60"/>
    <cellStyle name="Percent" xfId="61"/>
    <cellStyle name="Porcentaje 2"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66675</xdr:rowOff>
    </xdr:from>
    <xdr:to>
      <xdr:col>2</xdr:col>
      <xdr:colOff>419100</xdr:colOff>
      <xdr:row>36</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8067675"/>
          <a:ext cx="1943100" cy="11430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2"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0</xdr:col>
      <xdr:colOff>0</xdr:colOff>
      <xdr:row>83</xdr:row>
      <xdr:rowOff>57150</xdr:rowOff>
    </xdr:from>
    <xdr:to>
      <xdr:col>1</xdr:col>
      <xdr:colOff>476250</xdr:colOff>
      <xdr:row>83</xdr:row>
      <xdr:rowOff>114300</xdr:rowOff>
    </xdr:to>
    <xdr:pic>
      <xdr:nvPicPr>
        <xdr:cNvPr id="3" name="Picture 41" descr="pie"/>
        <xdr:cNvPicPr preferRelativeResize="1">
          <a:picLocks noChangeAspect="1"/>
        </xdr:cNvPicPr>
      </xdr:nvPicPr>
      <xdr:blipFill>
        <a:blip r:embed="rId2"/>
        <a:stretch>
          <a:fillRect/>
        </a:stretch>
      </xdr:blipFill>
      <xdr:spPr>
        <a:xfrm>
          <a:off x="0" y="17687925"/>
          <a:ext cx="1238250" cy="57150"/>
        </a:xfrm>
        <a:prstGeom prst="rect">
          <a:avLst/>
        </a:prstGeom>
        <a:noFill/>
        <a:ln w="9525" cmpd="sng">
          <a:noFill/>
        </a:ln>
      </xdr:spPr>
    </xdr:pic>
    <xdr:clientData/>
  </xdr:twoCellAnchor>
  <xdr:twoCellAnchor>
    <xdr:from>
      <xdr:col>2</xdr:col>
      <xdr:colOff>66675</xdr:colOff>
      <xdr:row>18</xdr:row>
      <xdr:rowOff>19050</xdr:rowOff>
    </xdr:from>
    <xdr:to>
      <xdr:col>6</xdr:col>
      <xdr:colOff>714375</xdr:colOff>
      <xdr:row>18</xdr:row>
      <xdr:rowOff>142875</xdr:rowOff>
    </xdr:to>
    <xdr:grpSp>
      <xdr:nvGrpSpPr>
        <xdr:cNvPr id="4" name="Grupo 5"/>
        <xdr:cNvGrpSpPr>
          <a:grpSpLocks/>
        </xdr:cNvGrpSpPr>
      </xdr:nvGrpSpPr>
      <xdr:grpSpPr>
        <a:xfrm>
          <a:off x="1590675" y="4581525"/>
          <a:ext cx="3648075" cy="123825"/>
          <a:chOff x="1685925" y="4391025"/>
          <a:chExt cx="5610225" cy="152400"/>
        </a:xfrm>
        <a:solidFill>
          <a:srgbClr val="FFFFFF"/>
        </a:solidFill>
      </xdr:grpSpPr>
      <xdr:sp>
        <xdr:nvSpPr>
          <xdr:cNvPr id="5" name="Rectangle 1"/>
          <xdr:cNvSpPr>
            <a:spLocks/>
          </xdr:cNvSpPr>
        </xdr:nvSpPr>
        <xdr:spPr>
          <a:xfrm>
            <a:off x="1685925" y="4391025"/>
            <a:ext cx="1894853" cy="152400"/>
          </a:xfrm>
          <a:prstGeom prst="rect">
            <a:avLst/>
          </a:prstGeom>
          <a:solidFill>
            <a:srgbClr val="E73439"/>
          </a:solidFill>
          <a:ln w="9525" cmpd="sng">
            <a:noFill/>
          </a:ln>
        </xdr:spPr>
        <xdr:txBody>
          <a:bodyPr vertOverflow="clip" wrap="square"/>
          <a:p>
            <a:pPr algn="l">
              <a:defRPr/>
            </a:pPr>
            <a:r>
              <a:rPr lang="en-US" cap="none" u="none" baseline="0">
                <a:latin typeface="Calibri"/>
                <a:ea typeface="Calibri"/>
                <a:cs typeface="Calibri"/>
              </a:rPr>
              <a:t/>
            </a:r>
          </a:p>
        </xdr:txBody>
      </xdr:sp>
      <xdr:sp>
        <xdr:nvSpPr>
          <xdr:cNvPr id="6" name="Rectangle 2"/>
          <xdr:cNvSpPr>
            <a:spLocks/>
          </xdr:cNvSpPr>
        </xdr:nvSpPr>
        <xdr:spPr>
          <a:xfrm>
            <a:off x="3572363" y="4391025"/>
            <a:ext cx="3723787" cy="152400"/>
          </a:xfrm>
          <a:prstGeom prst="rect">
            <a:avLst/>
          </a:prstGeom>
          <a:solidFill>
            <a:srgbClr val="0063AF"/>
          </a:solidFill>
          <a:ln w="9525" cmpd="sng">
            <a:noFill/>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0</xdr:colOff>
      <xdr:row>0</xdr:row>
      <xdr:rowOff>0</xdr:rowOff>
    </xdr:from>
    <xdr:to>
      <xdr:col>2</xdr:col>
      <xdr:colOff>628650</xdr:colOff>
      <xdr:row>5</xdr:row>
      <xdr:rowOff>104775</xdr:rowOff>
    </xdr:to>
    <xdr:pic>
      <xdr:nvPicPr>
        <xdr:cNvPr id="7" name="Imagen 2" descr="image003"/>
        <xdr:cNvPicPr preferRelativeResize="1">
          <a:picLocks noChangeAspect="1"/>
        </xdr:cNvPicPr>
      </xdr:nvPicPr>
      <xdr:blipFill>
        <a:blip r:embed="rId3"/>
        <a:stretch>
          <a:fillRect/>
        </a:stretch>
      </xdr:blipFill>
      <xdr:spPr>
        <a:xfrm>
          <a:off x="0" y="0"/>
          <a:ext cx="2152650" cy="1066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r\excel\FICHAS%20REGIONALES\Fichas%20Regionales%202.0\Moldes%20Fichas\file:\\C:\usr\ODEPA%20-%20Publicaciones\TAPAS%202011\Bol_Pecuario%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bravo\Desktop\Fichas%20Regionales%202.0\Enero\Antofagasta%20ene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r\excel\FICHAS%20REGIONALES\Fichas%20Regionales%202.0\Actualizaci&#242;n%20emple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Página 2"/>
      <sheetName val="Página 3"/>
      <sheetName val="Página 4"/>
      <sheetName val="Página 5"/>
      <sheetName val="Página 6"/>
      <sheetName val="Página 7"/>
      <sheetName val="Pagina 8"/>
      <sheetName val="Hoja2"/>
      <sheetName val="Hoja3"/>
      <sheetName val="Hoja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ortada Ficha Regional"/>
      <sheetName val="Economía regional"/>
      <sheetName val="Aspectos GyD - Perfil productor"/>
      <sheetName val="Cultivos Información Censal"/>
      <sheetName val="Ganadería y Riego"/>
      <sheetName val="Exportaciones"/>
      <sheetName val="División Político-Adminisrativa"/>
      <sheetName val="Autoridades"/>
      <sheetName val="Antecedentes sociale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as empleo"/>
      <sheetName val="base_empleo 2019"/>
      <sheetName val="PIB2017"/>
      <sheetName val="PIB"/>
      <sheetName val="BBDD empleo"/>
      <sheetName val="Colocaciones"/>
      <sheetName val="exp_rubros"/>
      <sheetName val="exp_productos"/>
      <sheetName val="Beneficio_carne"/>
      <sheetName val="Lacteos"/>
      <sheetName val="Pobrez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35"/>
  <sheetViews>
    <sheetView tabSelected="1" view="pageBreakPreview" zoomScaleSheetLayoutView="100" zoomScalePageLayoutView="0" workbookViewId="0" topLeftCell="A1">
      <selection activeCell="A1" sqref="A1"/>
    </sheetView>
  </sheetViews>
  <sheetFormatPr defaultColWidth="11.421875" defaultRowHeight="15"/>
  <cols>
    <col min="1" max="2" width="11.421875" style="56" customWidth="1"/>
    <col min="3" max="3" width="10.7109375" style="56" customWidth="1"/>
    <col min="4" max="6" width="11.421875" style="56" customWidth="1"/>
    <col min="7" max="7" width="11.140625" style="56" customWidth="1"/>
    <col min="8" max="8" width="12.00390625" style="56" customWidth="1"/>
    <col min="9" max="10" width="11.421875" style="56" customWidth="1"/>
    <col min="11" max="11" width="31.28125" style="56" customWidth="1"/>
    <col min="12" max="16384" width="11.421875" style="56" customWidth="1"/>
  </cols>
  <sheetData>
    <row r="1" spans="1:7" ht="15.75">
      <c r="A1" s="54"/>
      <c r="B1" s="55"/>
      <c r="C1" s="55"/>
      <c r="D1" s="55"/>
      <c r="E1" s="55"/>
      <c r="F1" s="55"/>
      <c r="G1" s="55"/>
    </row>
    <row r="2" spans="1:7" ht="14.25">
      <c r="A2" s="55"/>
      <c r="B2" s="55"/>
      <c r="C2" s="55"/>
      <c r="D2" s="55"/>
      <c r="E2" s="55"/>
      <c r="F2" s="55"/>
      <c r="G2" s="55"/>
    </row>
    <row r="3" spans="1:7" ht="15.75">
      <c r="A3" s="54"/>
      <c r="B3" s="55"/>
      <c r="C3" s="55"/>
      <c r="D3" s="55"/>
      <c r="E3" s="55"/>
      <c r="F3" s="55"/>
      <c r="G3" s="55"/>
    </row>
    <row r="4" spans="1:7" ht="14.25">
      <c r="A4" s="55"/>
      <c r="B4" s="55"/>
      <c r="C4" s="55"/>
      <c r="D4" s="57"/>
      <c r="E4" s="55"/>
      <c r="F4" s="55"/>
      <c r="G4" s="55"/>
    </row>
    <row r="5" spans="1:7" ht="15.75">
      <c r="A5" s="54"/>
      <c r="B5" s="55"/>
      <c r="C5" s="55"/>
      <c r="D5" s="58"/>
      <c r="E5" s="55"/>
      <c r="F5" s="55"/>
      <c r="G5" s="55"/>
    </row>
    <row r="6" spans="1:7" ht="15.75">
      <c r="A6" s="54"/>
      <c r="B6" s="55"/>
      <c r="C6" s="55"/>
      <c r="D6" s="55"/>
      <c r="E6" s="55"/>
      <c r="F6" s="55"/>
      <c r="G6" s="55"/>
    </row>
    <row r="7" spans="1:7" ht="15.75">
      <c r="A7" s="54"/>
      <c r="B7" s="55"/>
      <c r="C7" s="55"/>
      <c r="D7" s="55"/>
      <c r="E7" s="55"/>
      <c r="F7" s="55"/>
      <c r="G7" s="55"/>
    </row>
    <row r="8" spans="1:7" ht="14.25">
      <c r="A8" s="55"/>
      <c r="B8" s="55"/>
      <c r="C8" s="55"/>
      <c r="D8" s="57"/>
      <c r="E8" s="55"/>
      <c r="F8" s="55"/>
      <c r="G8" s="55"/>
    </row>
    <row r="9" spans="1:7" ht="15.75">
      <c r="A9" s="59"/>
      <c r="B9" s="55"/>
      <c r="C9" s="55"/>
      <c r="D9" s="55"/>
      <c r="E9" s="55"/>
      <c r="F9" s="55"/>
      <c r="G9" s="55"/>
    </row>
    <row r="10" spans="1:7" ht="15.75">
      <c r="A10" s="59"/>
      <c r="B10" s="55"/>
      <c r="C10" s="55"/>
      <c r="D10" s="55"/>
      <c r="E10" s="55"/>
      <c r="F10" s="55"/>
      <c r="G10" s="55"/>
    </row>
    <row r="11" spans="1:7" ht="15.75">
      <c r="A11" s="59"/>
      <c r="B11" s="55"/>
      <c r="C11" s="55"/>
      <c r="D11" s="55"/>
      <c r="E11" s="55"/>
      <c r="F11" s="55"/>
      <c r="G11" s="55"/>
    </row>
    <row r="12" spans="1:7" ht="15.75">
      <c r="A12" s="59"/>
      <c r="B12" s="55"/>
      <c r="C12" s="55"/>
      <c r="D12" s="55"/>
      <c r="E12" s="55"/>
      <c r="F12" s="55"/>
      <c r="G12" s="55"/>
    </row>
    <row r="13" spans="1:7" ht="15.75">
      <c r="A13" s="54"/>
      <c r="B13" s="55"/>
      <c r="C13" s="55"/>
      <c r="D13" s="55"/>
      <c r="E13" s="55"/>
      <c r="F13" s="55"/>
      <c r="G13" s="55"/>
    </row>
    <row r="14" spans="1:8" ht="15.75">
      <c r="A14" s="101"/>
      <c r="B14" s="102"/>
      <c r="C14" s="102"/>
      <c r="D14" s="102"/>
      <c r="E14" s="102"/>
      <c r="F14" s="102"/>
      <c r="G14" s="102"/>
      <c r="H14" s="63"/>
    </row>
    <row r="15" spans="1:8" ht="15.75">
      <c r="A15" s="101"/>
      <c r="B15" s="102"/>
      <c r="C15" s="102"/>
      <c r="D15" s="102"/>
      <c r="E15" s="102"/>
      <c r="F15" s="102"/>
      <c r="G15" s="102"/>
      <c r="H15" s="63"/>
    </row>
    <row r="16" spans="1:8" ht="51" customHeight="1">
      <c r="A16" s="102"/>
      <c r="B16" s="102"/>
      <c r="C16" s="161" t="s">
        <v>14</v>
      </c>
      <c r="D16" s="161"/>
      <c r="E16" s="161"/>
      <c r="F16" s="103"/>
      <c r="G16" s="103"/>
      <c r="H16" s="103"/>
    </row>
    <row r="17" spans="1:8" ht="46.5" customHeight="1">
      <c r="A17" s="102"/>
      <c r="B17" s="102"/>
      <c r="C17" s="162" t="s">
        <v>108</v>
      </c>
      <c r="D17" s="103"/>
      <c r="E17" s="103"/>
      <c r="F17" s="103"/>
      <c r="G17" s="103"/>
      <c r="H17" s="103"/>
    </row>
    <row r="18" spans="1:8" ht="30">
      <c r="A18" s="102"/>
      <c r="B18" s="102"/>
      <c r="C18" s="163" t="s">
        <v>242</v>
      </c>
      <c r="D18" s="103"/>
      <c r="E18" s="103"/>
      <c r="F18" s="103"/>
      <c r="G18" s="103"/>
      <c r="H18" s="103"/>
    </row>
    <row r="19" spans="1:8" ht="15">
      <c r="A19" s="102"/>
      <c r="B19" s="102"/>
      <c r="C19" s="102"/>
      <c r="D19" s="102"/>
      <c r="E19" s="102"/>
      <c r="F19" s="102"/>
      <c r="G19" s="102"/>
      <c r="H19" s="63"/>
    </row>
    <row r="20" spans="1:8" ht="15.75">
      <c r="A20" s="102"/>
      <c r="B20" s="102"/>
      <c r="C20" s="267"/>
      <c r="D20" s="267"/>
      <c r="E20" s="267"/>
      <c r="F20" s="267"/>
      <c r="G20" s="267"/>
      <c r="H20" s="267"/>
    </row>
    <row r="21" spans="1:7" ht="14.25">
      <c r="A21" s="55"/>
      <c r="B21" s="55"/>
      <c r="C21" s="55"/>
      <c r="D21" s="55"/>
      <c r="E21" s="55"/>
      <c r="F21" s="55"/>
      <c r="G21" s="55"/>
    </row>
    <row r="22" spans="1:7" ht="14.25">
      <c r="A22" s="55"/>
      <c r="B22" s="55"/>
      <c r="C22" s="55"/>
      <c r="D22" s="55"/>
      <c r="E22" s="55"/>
      <c r="F22" s="55"/>
      <c r="G22" s="55"/>
    </row>
    <row r="23" spans="1:7" ht="14.25">
      <c r="A23" s="55"/>
      <c r="B23" s="55"/>
      <c r="C23" s="55"/>
      <c r="D23" s="55"/>
      <c r="E23" s="55"/>
      <c r="F23" s="55"/>
      <c r="G23" s="55"/>
    </row>
    <row r="24" spans="1:7" ht="14.25">
      <c r="A24" s="55"/>
      <c r="B24" s="55"/>
      <c r="C24" s="55"/>
      <c r="D24" s="55"/>
      <c r="E24" s="55"/>
      <c r="F24" s="55"/>
      <c r="G24" s="55"/>
    </row>
    <row r="25" spans="1:7" ht="14.25">
      <c r="A25" s="55"/>
      <c r="B25" s="55"/>
      <c r="C25" s="55"/>
      <c r="D25" s="55"/>
      <c r="E25" s="55"/>
      <c r="F25" s="55"/>
      <c r="G25" s="55"/>
    </row>
    <row r="26" spans="1:7" ht="14.25">
      <c r="A26" s="55"/>
      <c r="B26" s="55"/>
      <c r="C26" s="55"/>
      <c r="D26" s="55"/>
      <c r="E26" s="55"/>
      <c r="F26" s="55"/>
      <c r="G26" s="55"/>
    </row>
    <row r="27" spans="1:7" ht="14.25">
      <c r="A27" s="55"/>
      <c r="B27" s="55"/>
      <c r="C27" s="55"/>
      <c r="D27" s="55"/>
      <c r="E27" s="55"/>
      <c r="F27" s="55"/>
      <c r="G27" s="55"/>
    </row>
    <row r="28" spans="1:7" ht="14.25">
      <c r="A28" s="55"/>
      <c r="B28" s="55"/>
      <c r="C28" s="55"/>
      <c r="D28" s="55"/>
      <c r="E28" s="55"/>
      <c r="F28" s="55"/>
      <c r="G28" s="55"/>
    </row>
    <row r="29" spans="1:7" ht="15.75">
      <c r="A29" s="54"/>
      <c r="B29" s="55"/>
      <c r="C29" s="55"/>
      <c r="D29" s="55"/>
      <c r="E29" s="55"/>
      <c r="F29" s="55"/>
      <c r="G29" s="55"/>
    </row>
    <row r="30" spans="1:7" ht="15.75">
      <c r="A30" s="54"/>
      <c r="B30" s="55"/>
      <c r="C30" s="55"/>
      <c r="D30" s="57"/>
      <c r="E30" s="55"/>
      <c r="F30" s="55"/>
      <c r="G30" s="55"/>
    </row>
    <row r="31" spans="1:7" ht="15.75">
      <c r="A31" s="54"/>
      <c r="B31" s="55"/>
      <c r="C31" s="55"/>
      <c r="D31" s="60"/>
      <c r="E31" s="55"/>
      <c r="F31" s="55"/>
      <c r="G31" s="55"/>
    </row>
    <row r="32" spans="1:7" ht="15.75">
      <c r="A32" s="54"/>
      <c r="B32" s="55"/>
      <c r="C32" s="55"/>
      <c r="D32" s="55"/>
      <c r="E32" s="55"/>
      <c r="F32" s="55"/>
      <c r="G32" s="55"/>
    </row>
    <row r="33" spans="1:7" ht="15.75">
      <c r="A33" s="54"/>
      <c r="B33" s="55"/>
      <c r="C33" s="55"/>
      <c r="D33" s="55"/>
      <c r="E33" s="55"/>
      <c r="F33" s="55"/>
      <c r="G33" s="55"/>
    </row>
    <row r="34" spans="1:7" ht="15.75">
      <c r="A34" s="54"/>
      <c r="B34" s="55"/>
      <c r="C34" s="55"/>
      <c r="D34" s="55"/>
      <c r="E34" s="55"/>
      <c r="F34" s="55"/>
      <c r="G34" s="55"/>
    </row>
    <row r="35" spans="1:7" ht="15.75">
      <c r="A35" s="61"/>
      <c r="B35" s="55"/>
      <c r="C35" s="61"/>
      <c r="D35" s="62"/>
      <c r="E35" s="55"/>
      <c r="F35" s="55"/>
      <c r="G35" s="55"/>
    </row>
    <row r="36" spans="1:7" ht="15.75" customHeight="1">
      <c r="A36" s="54"/>
      <c r="E36" s="55"/>
      <c r="F36" s="55"/>
      <c r="G36" s="55"/>
    </row>
    <row r="37" spans="3:7" ht="15.75">
      <c r="C37" s="54"/>
      <c r="D37" s="29" t="s">
        <v>278</v>
      </c>
      <c r="E37" s="55"/>
      <c r="F37" s="55"/>
      <c r="G37" s="55"/>
    </row>
    <row r="40" spans="1:7" ht="24.75" customHeight="1">
      <c r="A40" s="268" t="s">
        <v>87</v>
      </c>
      <c r="B40" s="268"/>
      <c r="C40" s="268"/>
      <c r="D40" s="268"/>
      <c r="E40" s="268"/>
      <c r="F40" s="268"/>
      <c r="G40" s="268"/>
    </row>
    <row r="41" spans="1:13" ht="24.75" customHeight="1">
      <c r="A41" s="269"/>
      <c r="B41" s="269"/>
      <c r="C41" s="269"/>
      <c r="D41" s="269"/>
      <c r="E41" s="269"/>
      <c r="F41" s="269"/>
      <c r="G41" s="269"/>
      <c r="I41" s="63"/>
      <c r="J41" s="63"/>
      <c r="K41" s="63"/>
      <c r="L41" s="87"/>
      <c r="M41" s="63"/>
    </row>
    <row r="42" spans="1:13" ht="24.75" customHeight="1">
      <c r="A42" s="270" t="s">
        <v>161</v>
      </c>
      <c r="B42" s="271"/>
      <c r="C42" s="271"/>
      <c r="D42" s="271"/>
      <c r="E42" s="271"/>
      <c r="F42" s="272"/>
      <c r="G42" s="86" t="s">
        <v>88</v>
      </c>
      <c r="H42" s="63"/>
      <c r="I42" s="63"/>
      <c r="J42" s="261"/>
      <c r="K42" s="261"/>
      <c r="L42" s="261"/>
      <c r="M42" s="63"/>
    </row>
    <row r="43" spans="1:13" ht="18" customHeight="1">
      <c r="A43" s="64"/>
      <c r="B43" s="262" t="s">
        <v>101</v>
      </c>
      <c r="C43" s="262"/>
      <c r="D43" s="262"/>
      <c r="E43" s="262"/>
      <c r="F43" s="262"/>
      <c r="G43" s="105" t="s">
        <v>157</v>
      </c>
      <c r="I43" s="63"/>
      <c r="J43" s="88"/>
      <c r="K43" s="89"/>
      <c r="L43" s="90"/>
      <c r="M43" s="63"/>
    </row>
    <row r="44" spans="1:13" ht="18" customHeight="1">
      <c r="A44" s="65"/>
      <c r="B44" s="263" t="s">
        <v>96</v>
      </c>
      <c r="C44" s="263"/>
      <c r="D44" s="263"/>
      <c r="E44" s="263"/>
      <c r="F44" s="263"/>
      <c r="G44" s="106" t="s">
        <v>158</v>
      </c>
      <c r="I44" s="63"/>
      <c r="J44" s="88"/>
      <c r="K44" s="89"/>
      <c r="L44" s="90"/>
      <c r="M44" s="63"/>
    </row>
    <row r="45" spans="1:13" ht="18" customHeight="1">
      <c r="A45" s="65"/>
      <c r="B45" s="84" t="s">
        <v>97</v>
      </c>
      <c r="C45" s="84"/>
      <c r="D45" s="84"/>
      <c r="E45" s="84"/>
      <c r="F45" s="85"/>
      <c r="G45" s="104" t="s">
        <v>158</v>
      </c>
      <c r="I45" s="63"/>
      <c r="J45" s="88"/>
      <c r="K45" s="89"/>
      <c r="L45" s="90"/>
      <c r="M45" s="63"/>
    </row>
    <row r="46" spans="1:13" ht="18" customHeight="1">
      <c r="A46" s="65"/>
      <c r="B46" s="84" t="s">
        <v>102</v>
      </c>
      <c r="C46" s="84"/>
      <c r="D46" s="84"/>
      <c r="E46" s="84"/>
      <c r="F46" s="85"/>
      <c r="G46" s="104" t="s">
        <v>159</v>
      </c>
      <c r="I46" s="63"/>
      <c r="J46" s="88"/>
      <c r="K46" s="89"/>
      <c r="L46" s="90"/>
      <c r="M46" s="63"/>
    </row>
    <row r="47" spans="1:13" ht="18" customHeight="1">
      <c r="A47" s="65"/>
      <c r="B47" s="84" t="s">
        <v>103</v>
      </c>
      <c r="C47" s="84"/>
      <c r="D47" s="84"/>
      <c r="E47" s="84"/>
      <c r="F47" s="85"/>
      <c r="G47" s="104" t="s">
        <v>124</v>
      </c>
      <c r="I47" s="63"/>
      <c r="J47" s="88"/>
      <c r="K47" s="89"/>
      <c r="L47" s="90"/>
      <c r="M47" s="63"/>
    </row>
    <row r="48" spans="1:13" ht="18" customHeight="1">
      <c r="A48" s="65"/>
      <c r="B48" s="84" t="s">
        <v>104</v>
      </c>
      <c r="C48" s="84"/>
      <c r="D48" s="84"/>
      <c r="E48" s="84"/>
      <c r="F48" s="85"/>
      <c r="G48" s="104" t="s">
        <v>125</v>
      </c>
      <c r="I48" s="63"/>
      <c r="J48" s="88"/>
      <c r="K48" s="89"/>
      <c r="L48" s="90"/>
      <c r="M48" s="63"/>
    </row>
    <row r="49" spans="1:13" ht="18" customHeight="1">
      <c r="A49" s="65"/>
      <c r="B49" s="84" t="s">
        <v>105</v>
      </c>
      <c r="C49" s="84"/>
      <c r="D49" s="84"/>
      <c r="E49" s="84"/>
      <c r="F49" s="85"/>
      <c r="G49" s="104" t="s">
        <v>126</v>
      </c>
      <c r="I49" s="63"/>
      <c r="J49" s="88"/>
      <c r="K49" s="89"/>
      <c r="L49" s="90"/>
      <c r="M49" s="63"/>
    </row>
    <row r="50" spans="1:13" ht="18" customHeight="1">
      <c r="A50" s="65"/>
      <c r="B50" s="84" t="s">
        <v>98</v>
      </c>
      <c r="C50" s="84"/>
      <c r="D50" s="84"/>
      <c r="E50" s="84"/>
      <c r="F50" s="85"/>
      <c r="G50" s="104" t="s">
        <v>106</v>
      </c>
      <c r="I50" s="63"/>
      <c r="J50" s="88"/>
      <c r="K50" s="89"/>
      <c r="L50" s="90"/>
      <c r="M50" s="63"/>
    </row>
    <row r="51" spans="1:13" ht="18" customHeight="1">
      <c r="A51" s="65"/>
      <c r="B51" s="84" t="s">
        <v>99</v>
      </c>
      <c r="C51" s="84"/>
      <c r="D51" s="84"/>
      <c r="E51" s="84"/>
      <c r="F51" s="85"/>
      <c r="G51" s="104" t="s">
        <v>160</v>
      </c>
      <c r="I51" s="63"/>
      <c r="J51" s="88"/>
      <c r="K51" s="89"/>
      <c r="L51" s="90"/>
      <c r="M51" s="63"/>
    </row>
    <row r="52" spans="1:13" ht="18" customHeight="1">
      <c r="A52" s="65"/>
      <c r="B52" s="263" t="s">
        <v>100</v>
      </c>
      <c r="C52" s="263"/>
      <c r="D52" s="263"/>
      <c r="E52" s="263"/>
      <c r="F52" s="264"/>
      <c r="G52" s="199">
        <v>13</v>
      </c>
      <c r="I52" s="63"/>
      <c r="J52" s="88"/>
      <c r="K52" s="89"/>
      <c r="L52" s="90"/>
      <c r="M52" s="63"/>
    </row>
    <row r="53" ht="18" customHeight="1"/>
    <row r="54" ht="18" customHeight="1"/>
    <row r="55" ht="18" customHeight="1"/>
    <row r="56" spans="1:13" ht="15" customHeight="1">
      <c r="A56" s="66"/>
      <c r="B56" s="67"/>
      <c r="C56" s="68"/>
      <c r="D56" s="68"/>
      <c r="E56" s="68"/>
      <c r="F56" s="68"/>
      <c r="G56" s="69"/>
      <c r="I56" s="63"/>
      <c r="J56" s="63"/>
      <c r="K56" s="63"/>
      <c r="L56" s="91"/>
      <c r="M56" s="63"/>
    </row>
    <row r="57" spans="1:13" ht="15" customHeight="1">
      <c r="A57" s="265" t="s">
        <v>172</v>
      </c>
      <c r="B57" s="265"/>
      <c r="C57" s="265"/>
      <c r="D57" s="265"/>
      <c r="E57" s="265"/>
      <c r="F57" s="265"/>
      <c r="G57" s="265"/>
      <c r="H57" s="265"/>
      <c r="I57" s="63"/>
      <c r="J57" s="63"/>
      <c r="K57" s="63"/>
      <c r="L57" s="91"/>
      <c r="M57" s="63"/>
    </row>
    <row r="58" spans="1:13" ht="15" customHeight="1">
      <c r="A58" s="66"/>
      <c r="B58" s="67"/>
      <c r="C58" s="68"/>
      <c r="D58" s="57"/>
      <c r="E58" s="68"/>
      <c r="F58" s="68"/>
      <c r="G58" s="69"/>
      <c r="I58" s="63"/>
      <c r="J58" s="63"/>
      <c r="K58" s="63"/>
      <c r="L58" s="91"/>
      <c r="M58" s="63"/>
    </row>
    <row r="59" spans="1:7" ht="15" customHeight="1">
      <c r="A59" s="70"/>
      <c r="B59" s="71"/>
      <c r="C59" s="72"/>
      <c r="D59" s="72"/>
      <c r="E59" s="72"/>
      <c r="F59" s="72"/>
      <c r="G59" s="73"/>
    </row>
    <row r="60" spans="1:8" ht="15" customHeight="1">
      <c r="A60" s="266" t="s">
        <v>89</v>
      </c>
      <c r="B60" s="266"/>
      <c r="C60" s="266"/>
      <c r="D60" s="266"/>
      <c r="E60" s="266"/>
      <c r="F60" s="266"/>
      <c r="G60" s="266"/>
      <c r="H60" s="266"/>
    </row>
    <row r="61" spans="1:8" ht="15" customHeight="1">
      <c r="A61" s="266" t="s">
        <v>90</v>
      </c>
      <c r="B61" s="266"/>
      <c r="C61" s="266"/>
      <c r="D61" s="266"/>
      <c r="E61" s="266"/>
      <c r="F61" s="266"/>
      <c r="G61" s="266"/>
      <c r="H61" s="266"/>
    </row>
    <row r="62" spans="1:7" ht="15" customHeight="1">
      <c r="A62" s="78"/>
      <c r="B62" s="72"/>
      <c r="C62" s="72"/>
      <c r="D62" s="72"/>
      <c r="E62" s="72"/>
      <c r="F62" s="72"/>
      <c r="G62" s="73"/>
    </row>
    <row r="63" spans="1:7" ht="15" customHeight="1">
      <c r="A63" s="78"/>
      <c r="B63" s="72"/>
      <c r="C63" s="72"/>
      <c r="D63" s="72"/>
      <c r="E63" s="72"/>
      <c r="F63" s="72"/>
      <c r="G63" s="73"/>
    </row>
    <row r="64" spans="1:7" ht="15" customHeight="1">
      <c r="A64" s="70"/>
      <c r="B64" s="74"/>
      <c r="C64" s="72"/>
      <c r="D64" s="72"/>
      <c r="E64" s="72"/>
      <c r="F64" s="72"/>
      <c r="G64" s="73"/>
    </row>
    <row r="65" spans="1:8" ht="15" customHeight="1">
      <c r="A65" s="275" t="s">
        <v>218</v>
      </c>
      <c r="B65" s="275"/>
      <c r="C65" s="275"/>
      <c r="D65" s="275"/>
      <c r="E65" s="275"/>
      <c r="F65" s="275"/>
      <c r="G65" s="275"/>
      <c r="H65" s="275"/>
    </row>
    <row r="66" spans="1:8" ht="15" customHeight="1">
      <c r="A66" s="266" t="s">
        <v>219</v>
      </c>
      <c r="B66" s="266"/>
      <c r="C66" s="266"/>
      <c r="D66" s="266"/>
      <c r="E66" s="266"/>
      <c r="F66" s="266"/>
      <c r="G66" s="266"/>
      <c r="H66" s="266"/>
    </row>
    <row r="67" spans="1:7" ht="15" customHeight="1">
      <c r="A67" s="70"/>
      <c r="B67" s="74"/>
      <c r="C67" s="72"/>
      <c r="D67" s="79"/>
      <c r="E67" s="72"/>
      <c r="F67" s="72"/>
      <c r="G67" s="73"/>
    </row>
    <row r="68" spans="1:7" ht="15" customHeight="1">
      <c r="A68" s="70"/>
      <c r="B68" s="74"/>
      <c r="C68" s="72"/>
      <c r="D68" s="79"/>
      <c r="E68" s="72"/>
      <c r="F68" s="72"/>
      <c r="G68" s="73"/>
    </row>
    <row r="69" spans="1:7" ht="15" customHeight="1">
      <c r="A69" s="70"/>
      <c r="B69" s="74"/>
      <c r="C69" s="72"/>
      <c r="D69" s="79"/>
      <c r="E69" s="72"/>
      <c r="F69" s="72"/>
      <c r="G69" s="73"/>
    </row>
    <row r="70" spans="1:8" ht="15" customHeight="1">
      <c r="A70" s="265" t="s">
        <v>91</v>
      </c>
      <c r="B70" s="265"/>
      <c r="C70" s="265"/>
      <c r="D70" s="265"/>
      <c r="E70" s="265"/>
      <c r="F70" s="265"/>
      <c r="G70" s="265"/>
      <c r="H70" s="265"/>
    </row>
    <row r="77" spans="1:7" ht="15" customHeight="1">
      <c r="A77" s="70"/>
      <c r="B77" s="74"/>
      <c r="C77" s="72"/>
      <c r="D77" s="72"/>
      <c r="E77" s="72"/>
      <c r="F77" s="72"/>
      <c r="G77" s="73"/>
    </row>
    <row r="78" spans="1:7" ht="15" customHeight="1">
      <c r="A78" s="70"/>
      <c r="B78" s="74"/>
      <c r="C78" s="72"/>
      <c r="D78" s="72"/>
      <c r="E78" s="72"/>
      <c r="F78" s="72"/>
      <c r="G78" s="73"/>
    </row>
    <row r="79" spans="1:7" ht="15" customHeight="1">
      <c r="A79" s="80"/>
      <c r="B79" s="80"/>
      <c r="C79" s="80"/>
      <c r="D79" s="72"/>
      <c r="E79" s="72"/>
      <c r="F79" s="72"/>
      <c r="G79" s="73"/>
    </row>
    <row r="80" spans="1:7" ht="12.75" customHeight="1">
      <c r="A80" s="81" t="s">
        <v>92</v>
      </c>
      <c r="C80" s="63"/>
      <c r="D80" s="80"/>
      <c r="E80" s="80"/>
      <c r="F80" s="80"/>
      <c r="G80" s="80"/>
    </row>
    <row r="81" spans="1:7" ht="10.5" customHeight="1">
      <c r="A81" s="81" t="s">
        <v>93</v>
      </c>
      <c r="C81" s="63"/>
      <c r="D81" s="63"/>
      <c r="E81" s="63"/>
      <c r="F81" s="63"/>
      <c r="G81" s="63"/>
    </row>
    <row r="82" spans="1:7" ht="10.5" customHeight="1">
      <c r="A82" s="81" t="s">
        <v>94</v>
      </c>
      <c r="C82" s="63"/>
      <c r="D82" s="63"/>
      <c r="E82" s="63"/>
      <c r="F82" s="63"/>
      <c r="G82" s="63"/>
    </row>
    <row r="83" spans="1:7" ht="10.5" customHeight="1">
      <c r="A83" s="82" t="s">
        <v>95</v>
      </c>
      <c r="B83" s="83"/>
      <c r="C83" s="63"/>
      <c r="D83" s="63"/>
      <c r="E83" s="63"/>
      <c r="F83" s="63"/>
      <c r="G83" s="63"/>
    </row>
    <row r="84" ht="10.5" customHeight="1"/>
    <row r="85" spans="1:7" ht="10.5" customHeight="1">
      <c r="A85" s="81"/>
      <c r="C85" s="63"/>
      <c r="D85" s="63"/>
      <c r="E85" s="63"/>
      <c r="F85" s="63"/>
      <c r="G85" s="63"/>
    </row>
    <row r="86" spans="1:7" ht="10.5" customHeight="1">
      <c r="A86" s="81"/>
      <c r="C86" s="63"/>
      <c r="D86" s="63"/>
      <c r="E86" s="63"/>
      <c r="F86" s="63"/>
      <c r="G86" s="63"/>
    </row>
    <row r="87" spans="1:7" ht="10.5" customHeight="1">
      <c r="A87" s="82"/>
      <c r="B87" s="83"/>
      <c r="C87" s="63"/>
      <c r="D87" s="63"/>
      <c r="E87" s="63"/>
      <c r="F87" s="63"/>
      <c r="G87" s="63"/>
    </row>
    <row r="88" ht="10.5" customHeight="1"/>
    <row r="89" ht="10.5" customHeight="1"/>
    <row r="90" spans="1:7" ht="14.25">
      <c r="A90" s="273"/>
      <c r="B90" s="273"/>
      <c r="C90" s="273"/>
      <c r="D90" s="273"/>
      <c r="E90" s="273"/>
      <c r="F90" s="273"/>
      <c r="G90" s="273"/>
    </row>
    <row r="91" spans="1:7" ht="19.5">
      <c r="A91" s="76"/>
      <c r="B91" s="76"/>
      <c r="C91" s="92"/>
      <c r="D91" s="76"/>
      <c r="E91" s="76"/>
      <c r="F91" s="76"/>
      <c r="G91" s="76"/>
    </row>
    <row r="92" spans="1:8" ht="19.5">
      <c r="A92" s="78"/>
      <c r="B92" s="93"/>
      <c r="C92" s="92"/>
      <c r="D92" s="93"/>
      <c r="E92" s="93"/>
      <c r="F92" s="93"/>
      <c r="G92" s="94"/>
      <c r="H92" s="63"/>
    </row>
    <row r="93" spans="1:7" ht="15.75">
      <c r="A93" s="72"/>
      <c r="B93" s="72"/>
      <c r="C93" s="54"/>
      <c r="D93" s="72"/>
      <c r="E93" s="72"/>
      <c r="F93" s="72"/>
      <c r="G93" s="95"/>
    </row>
    <row r="94" spans="1:7" ht="15.75">
      <c r="A94" s="75"/>
      <c r="B94" s="80"/>
      <c r="C94" s="96"/>
      <c r="D94" s="76"/>
      <c r="E94" s="76"/>
      <c r="F94" s="76"/>
      <c r="G94" s="97"/>
    </row>
    <row r="95" spans="1:7" ht="15.75">
      <c r="A95" s="75"/>
      <c r="B95" s="80"/>
      <c r="C95" s="96"/>
      <c r="D95" s="76"/>
      <c r="E95" s="76"/>
      <c r="F95" s="76"/>
      <c r="G95" s="97"/>
    </row>
    <row r="96" spans="1:7" ht="14.25">
      <c r="A96" s="75"/>
      <c r="B96" s="80"/>
      <c r="C96" s="76"/>
      <c r="D96" s="76"/>
      <c r="E96" s="76"/>
      <c r="F96" s="76"/>
      <c r="G96" s="97"/>
    </row>
    <row r="97" spans="1:7" ht="14.25">
      <c r="A97" s="75"/>
      <c r="B97" s="80"/>
      <c r="C97" s="76"/>
      <c r="D97" s="76"/>
      <c r="E97" s="76"/>
      <c r="F97" s="76"/>
      <c r="G97" s="97"/>
    </row>
    <row r="98" spans="1:7" ht="14.25">
      <c r="A98" s="75"/>
      <c r="B98" s="80"/>
      <c r="C98" s="76"/>
      <c r="D98" s="76"/>
      <c r="E98" s="76"/>
      <c r="F98" s="76"/>
      <c r="G98" s="97"/>
    </row>
    <row r="99" spans="1:7" ht="14.25">
      <c r="A99" s="75"/>
      <c r="B99" s="80"/>
      <c r="C99" s="76"/>
      <c r="D99" s="76"/>
      <c r="E99" s="76"/>
      <c r="F99" s="76"/>
      <c r="G99" s="97"/>
    </row>
    <row r="100" spans="1:7" ht="14.25">
      <c r="A100" s="75"/>
      <c r="B100" s="80"/>
      <c r="C100" s="76"/>
      <c r="D100" s="76"/>
      <c r="E100" s="76"/>
      <c r="F100" s="76"/>
      <c r="G100" s="97"/>
    </row>
    <row r="101" spans="1:7" ht="14.25">
      <c r="A101" s="75"/>
      <c r="B101" s="80"/>
      <c r="C101" s="76"/>
      <c r="D101" s="76"/>
      <c r="E101" s="76"/>
      <c r="F101" s="76"/>
      <c r="G101" s="97"/>
    </row>
    <row r="102" spans="1:7" ht="14.25">
      <c r="A102" s="75"/>
      <c r="B102" s="80"/>
      <c r="C102" s="76"/>
      <c r="D102" s="76"/>
      <c r="E102" s="76"/>
      <c r="F102" s="76"/>
      <c r="G102" s="97"/>
    </row>
    <row r="103" spans="1:7" ht="14.25">
      <c r="A103" s="75"/>
      <c r="B103" s="80"/>
      <c r="C103" s="80"/>
      <c r="D103" s="80"/>
      <c r="E103" s="76"/>
      <c r="F103" s="76"/>
      <c r="G103" s="97"/>
    </row>
    <row r="104" spans="1:7" ht="14.25">
      <c r="A104" s="75"/>
      <c r="B104" s="80"/>
      <c r="C104" s="76"/>
      <c r="D104" s="76"/>
      <c r="E104" s="76"/>
      <c r="F104" s="76"/>
      <c r="G104" s="97"/>
    </row>
    <row r="105" spans="1:7" ht="14.25">
      <c r="A105" s="75"/>
      <c r="B105" s="80"/>
      <c r="C105" s="76"/>
      <c r="D105" s="76"/>
      <c r="E105" s="76"/>
      <c r="F105" s="76"/>
      <c r="G105" s="97"/>
    </row>
    <row r="106" spans="1:7" ht="14.25">
      <c r="A106" s="75"/>
      <c r="B106" s="80"/>
      <c r="C106" s="76"/>
      <c r="D106" s="76"/>
      <c r="E106" s="76"/>
      <c r="F106" s="76"/>
      <c r="G106" s="97"/>
    </row>
    <row r="107" spans="1:7" ht="14.25">
      <c r="A107" s="75"/>
      <c r="B107" s="80"/>
      <c r="C107" s="76"/>
      <c r="D107" s="76"/>
      <c r="E107" s="76"/>
      <c r="F107" s="76"/>
      <c r="G107" s="97"/>
    </row>
    <row r="108" spans="1:7" ht="14.25">
      <c r="A108" s="75"/>
      <c r="B108" s="80"/>
      <c r="C108" s="76"/>
      <c r="D108" s="76"/>
      <c r="E108" s="76"/>
      <c r="F108" s="76"/>
      <c r="G108" s="97"/>
    </row>
    <row r="109" spans="1:7" ht="14.25">
      <c r="A109" s="75"/>
      <c r="B109" s="80"/>
      <c r="C109" s="76"/>
      <c r="D109" s="76"/>
      <c r="E109" s="76"/>
      <c r="F109" s="76"/>
      <c r="G109" s="97"/>
    </row>
    <row r="110" spans="1:7" ht="14.25">
      <c r="A110" s="75"/>
      <c r="B110" s="80"/>
      <c r="C110" s="76"/>
      <c r="D110" s="76"/>
      <c r="E110" s="76"/>
      <c r="F110" s="76"/>
      <c r="G110" s="97"/>
    </row>
    <row r="111" spans="1:7" ht="14.25">
      <c r="A111" s="75"/>
      <c r="B111" s="80"/>
      <c r="C111" s="76"/>
      <c r="D111" s="76"/>
      <c r="E111" s="76"/>
      <c r="F111" s="76"/>
      <c r="G111" s="97"/>
    </row>
    <row r="112" spans="1:7" ht="14.25">
      <c r="A112" s="75"/>
      <c r="B112" s="80"/>
      <c r="C112" s="76"/>
      <c r="D112" s="76"/>
      <c r="E112" s="76"/>
      <c r="F112" s="76"/>
      <c r="G112" s="97"/>
    </row>
    <row r="113" spans="1:7" ht="15" customHeight="1">
      <c r="A113" s="75"/>
      <c r="B113" s="76"/>
      <c r="C113" s="76"/>
      <c r="D113" s="76"/>
      <c r="E113" s="76"/>
      <c r="F113" s="76"/>
      <c r="G113" s="77"/>
    </row>
    <row r="114" spans="1:9" ht="14.25">
      <c r="A114" s="78"/>
      <c r="B114" s="93"/>
      <c r="C114" s="93"/>
      <c r="D114" s="93"/>
      <c r="E114" s="93"/>
      <c r="F114" s="93"/>
      <c r="G114" s="94"/>
      <c r="H114" s="63"/>
      <c r="I114" s="63"/>
    </row>
    <row r="115" spans="1:7" ht="14.25">
      <c r="A115" s="78"/>
      <c r="B115" s="72"/>
      <c r="C115" s="72"/>
      <c r="D115" s="72"/>
      <c r="E115" s="72"/>
      <c r="F115" s="72"/>
      <c r="G115" s="73"/>
    </row>
    <row r="116" spans="1:7" ht="14.25">
      <c r="A116" s="75"/>
      <c r="B116" s="80"/>
      <c r="C116" s="76"/>
      <c r="D116" s="76"/>
      <c r="E116" s="76"/>
      <c r="F116" s="76"/>
      <c r="G116" s="97"/>
    </row>
    <row r="117" spans="1:7" ht="14.25">
      <c r="A117" s="75"/>
      <c r="B117" s="80"/>
      <c r="C117" s="76"/>
      <c r="D117" s="76"/>
      <c r="E117" s="76"/>
      <c r="F117" s="76"/>
      <c r="G117" s="97"/>
    </row>
    <row r="118" spans="1:7" ht="14.25">
      <c r="A118" s="75"/>
      <c r="B118" s="80"/>
      <c r="C118" s="76"/>
      <c r="D118" s="76"/>
      <c r="E118" s="76"/>
      <c r="F118" s="76"/>
      <c r="G118" s="97"/>
    </row>
    <row r="119" spans="1:7" ht="14.25">
      <c r="A119" s="75"/>
      <c r="B119" s="80"/>
      <c r="C119" s="76"/>
      <c r="D119" s="76"/>
      <c r="E119" s="76"/>
      <c r="F119" s="76"/>
      <c r="G119" s="97"/>
    </row>
    <row r="120" spans="1:7" ht="14.25">
      <c r="A120" s="75"/>
      <c r="B120" s="80"/>
      <c r="C120" s="76"/>
      <c r="D120" s="76"/>
      <c r="E120" s="76"/>
      <c r="F120" s="76"/>
      <c r="G120" s="97"/>
    </row>
    <row r="121" spans="1:7" ht="14.25">
      <c r="A121" s="75"/>
      <c r="B121" s="80"/>
      <c r="C121" s="76"/>
      <c r="D121" s="76"/>
      <c r="E121" s="76"/>
      <c r="F121" s="76"/>
      <c r="G121" s="97"/>
    </row>
    <row r="122" spans="1:7" ht="14.25">
      <c r="A122" s="75"/>
      <c r="B122" s="80"/>
      <c r="C122" s="76"/>
      <c r="D122" s="76"/>
      <c r="E122" s="76"/>
      <c r="F122" s="76"/>
      <c r="G122" s="97"/>
    </row>
    <row r="123" spans="1:7" ht="14.25">
      <c r="A123" s="75"/>
      <c r="B123" s="80"/>
      <c r="C123" s="76"/>
      <c r="D123" s="76"/>
      <c r="E123" s="76"/>
      <c r="F123" s="76"/>
      <c r="G123" s="97"/>
    </row>
    <row r="124" spans="1:7" ht="14.25">
      <c r="A124" s="75"/>
      <c r="B124" s="80"/>
      <c r="C124" s="76"/>
      <c r="D124" s="76"/>
      <c r="E124" s="76"/>
      <c r="F124" s="76"/>
      <c r="G124" s="97"/>
    </row>
    <row r="125" spans="1:7" ht="14.25">
      <c r="A125" s="75"/>
      <c r="B125" s="80"/>
      <c r="C125" s="76"/>
      <c r="D125" s="76"/>
      <c r="E125" s="76"/>
      <c r="F125" s="76"/>
      <c r="G125" s="97"/>
    </row>
    <row r="126" spans="1:7" ht="14.25">
      <c r="A126" s="75"/>
      <c r="B126" s="80"/>
      <c r="C126" s="76"/>
      <c r="D126" s="76"/>
      <c r="E126" s="76"/>
      <c r="F126" s="76"/>
      <c r="G126" s="97"/>
    </row>
    <row r="127" spans="1:9" ht="14.25">
      <c r="A127" s="75"/>
      <c r="B127" s="98"/>
      <c r="C127" s="76"/>
      <c r="D127" s="76"/>
      <c r="E127" s="76"/>
      <c r="F127" s="76"/>
      <c r="G127" s="97"/>
      <c r="H127" s="63"/>
      <c r="I127" s="63"/>
    </row>
    <row r="128" spans="1:9" ht="14.25">
      <c r="A128" s="274"/>
      <c r="B128" s="274"/>
      <c r="C128" s="274"/>
      <c r="D128" s="274"/>
      <c r="E128" s="274"/>
      <c r="F128" s="274"/>
      <c r="G128" s="274"/>
      <c r="H128" s="63"/>
      <c r="I128" s="63"/>
    </row>
    <row r="129" spans="1:7" ht="14.25">
      <c r="A129" s="99"/>
      <c r="B129" s="99"/>
      <c r="C129" s="99"/>
      <c r="D129" s="99"/>
      <c r="E129" s="99"/>
      <c r="F129" s="99"/>
      <c r="G129" s="99"/>
    </row>
    <row r="130" spans="1:7" ht="14.25">
      <c r="A130" s="100"/>
      <c r="B130" s="100"/>
      <c r="C130" s="100"/>
      <c r="D130" s="100"/>
      <c r="E130" s="100"/>
      <c r="F130" s="100"/>
      <c r="G130" s="100"/>
    </row>
    <row r="131" spans="4:7" ht="14.25">
      <c r="D131" s="80"/>
      <c r="E131" s="80"/>
      <c r="F131" s="80"/>
      <c r="G131" s="80"/>
    </row>
    <row r="132" spans="4:7" ht="10.5" customHeight="1">
      <c r="D132" s="63"/>
      <c r="E132" s="63"/>
      <c r="F132" s="63"/>
      <c r="G132" s="63"/>
    </row>
    <row r="133" spans="4:7" ht="10.5" customHeight="1">
      <c r="D133" s="63"/>
      <c r="E133" s="63"/>
      <c r="F133" s="63"/>
      <c r="G133" s="63"/>
    </row>
    <row r="134" spans="4:7" ht="10.5" customHeight="1">
      <c r="D134" s="63"/>
      <c r="E134" s="63"/>
      <c r="F134" s="63"/>
      <c r="G134" s="63"/>
    </row>
    <row r="135" spans="4:7" ht="10.5" customHeight="1">
      <c r="D135" s="63"/>
      <c r="E135" s="63"/>
      <c r="F135" s="63"/>
      <c r="G135" s="63"/>
    </row>
    <row r="136" ht="10.5" customHeight="1"/>
  </sheetData>
  <sheetProtection/>
  <mergeCells count="15">
    <mergeCell ref="A70:H70"/>
    <mergeCell ref="C20:H20"/>
    <mergeCell ref="A40:G41"/>
    <mergeCell ref="A42:F42"/>
    <mergeCell ref="A90:G90"/>
    <mergeCell ref="A128:G128"/>
    <mergeCell ref="A61:H61"/>
    <mergeCell ref="A65:H65"/>
    <mergeCell ref="A66:H66"/>
    <mergeCell ref="J42:L42"/>
    <mergeCell ref="B43:F43"/>
    <mergeCell ref="B44:F44"/>
    <mergeCell ref="B52:F52"/>
    <mergeCell ref="A57:H57"/>
    <mergeCell ref="A60:H60"/>
  </mergeCells>
  <hyperlinks>
    <hyperlink ref="G43" location="'Economía regional'!A1" display="3"/>
    <hyperlink ref="G44" location="'Aspectos GyD - Perfil productor'!A1" display="2"/>
    <hyperlink ref="G45" location="'Aspectos GyD - Perfil productor'!A1" display="2"/>
    <hyperlink ref="G47" location="'Cultivos Información Anual'!A1" display="5-6"/>
    <hyperlink ref="G48" location="'Ganadería y Riego'!A1" display="5"/>
    <hyperlink ref="G49" location="Exportaciones!A1" display="9"/>
    <hyperlink ref="G50" location="'División Político-Adminisrativa'!A1" display="7"/>
    <hyperlink ref="G51" location="Autoridades!A1" display="11"/>
    <hyperlink ref="G46" location="'Cultivos Información Censal'!A1" display="3 - 4"/>
    <hyperlink ref="G52" location="'Antecedentes sociales'!A1" display="12-13-14"/>
  </hyperlinks>
  <printOptions/>
  <pageMargins left="1.535433070866142" right="0.1968503937007874" top="1.1811023622047245" bottom="1.0236220472440944" header="0.31496062992125984" footer="0.31496062992125984"/>
  <pageSetup orientation="portrait" scale="85" r:id="rId2"/>
  <rowBreaks count="2" manualBreakCount="2">
    <brk id="39" max="7" man="1"/>
    <brk id="93" max="7" man="1"/>
  </rowBreaks>
  <ignoredErrors>
    <ignoredError sqref="G44:G45 G47:G51" numberStoredAsText="1"/>
  </ignoredErrors>
  <drawing r:id="rId1"/>
</worksheet>
</file>

<file path=xl/worksheets/sheet10.xml><?xml version="1.0" encoding="utf-8"?>
<worksheet xmlns="http://schemas.openxmlformats.org/spreadsheetml/2006/main" xmlns:r="http://schemas.openxmlformats.org/officeDocument/2006/relationships">
  <dimension ref="A1:H23"/>
  <sheetViews>
    <sheetView view="pageBreakPreview" zoomScale="112" zoomScaleSheetLayoutView="112" zoomScalePageLayoutView="0" workbookViewId="0" topLeftCell="A1">
      <selection activeCell="A3" sqref="A3"/>
    </sheetView>
  </sheetViews>
  <sheetFormatPr defaultColWidth="11.421875" defaultRowHeight="15"/>
  <cols>
    <col min="1" max="1" width="35.140625" style="51" customWidth="1"/>
    <col min="2" max="7" width="14.00390625" style="211" customWidth="1"/>
    <col min="8" max="8" width="19.421875" style="51" customWidth="1"/>
    <col min="9" max="9" width="16.140625" style="51" customWidth="1"/>
    <col min="10" max="10" width="11.28125" style="51" bestFit="1" customWidth="1"/>
    <col min="11" max="11" width="12.8515625" style="51" bestFit="1" customWidth="1"/>
    <col min="12" max="12" width="11.57421875" style="51" bestFit="1" customWidth="1"/>
    <col min="13" max="13" width="15.57421875" style="51" customWidth="1"/>
    <col min="14" max="14" width="11.57421875" style="51" bestFit="1" customWidth="1"/>
    <col min="15" max="15" width="18.140625" style="51" customWidth="1"/>
    <col min="16" max="16384" width="11.421875" style="51" customWidth="1"/>
  </cols>
  <sheetData>
    <row r="1" spans="1:8" ht="21">
      <c r="A1" s="353" t="s">
        <v>220</v>
      </c>
      <c r="B1" s="353"/>
      <c r="C1" s="353"/>
      <c r="H1" s="212"/>
    </row>
    <row r="2" ht="21">
      <c r="A2" s="52"/>
    </row>
    <row r="3" spans="1:7" s="50" customFormat="1" ht="21">
      <c r="A3" s="53" t="s">
        <v>86</v>
      </c>
      <c r="B3" s="213"/>
      <c r="C3" s="213"/>
      <c r="D3" s="213"/>
      <c r="E3" s="213"/>
      <c r="F3" s="213"/>
      <c r="G3" s="213"/>
    </row>
    <row r="5" spans="1:8" ht="49.5" customHeight="1">
      <c r="A5" s="214" t="s">
        <v>221</v>
      </c>
      <c r="B5" s="354" t="s">
        <v>263</v>
      </c>
      <c r="C5" s="355"/>
      <c r="D5" s="356"/>
      <c r="E5" s="357" t="s">
        <v>264</v>
      </c>
      <c r="F5" s="358"/>
      <c r="G5" s="358"/>
      <c r="H5"/>
    </row>
    <row r="6" spans="1:8" ht="21">
      <c r="A6" s="215"/>
      <c r="B6" s="216" t="s">
        <v>2</v>
      </c>
      <c r="C6" s="217" t="s">
        <v>201</v>
      </c>
      <c r="D6" s="217" t="s">
        <v>15</v>
      </c>
      <c r="E6" s="217" t="s">
        <v>2</v>
      </c>
      <c r="F6" s="217" t="s">
        <v>201</v>
      </c>
      <c r="G6" s="217" t="s">
        <v>15</v>
      </c>
      <c r="H6"/>
    </row>
    <row r="7" spans="1:8" ht="21">
      <c r="A7" s="227" t="s">
        <v>127</v>
      </c>
      <c r="B7" s="228">
        <v>0.0842158</v>
      </c>
      <c r="C7" s="228">
        <v>0.0731635</v>
      </c>
      <c r="D7" s="228">
        <v>0.1872332</v>
      </c>
      <c r="E7" s="228">
        <v>0.2183778</v>
      </c>
      <c r="F7" s="228">
        <v>0.1794483</v>
      </c>
      <c r="G7" s="228">
        <v>0.5925132</v>
      </c>
      <c r="H7"/>
    </row>
    <row r="8" spans="1:8" ht="21">
      <c r="A8" s="219" t="s">
        <v>222</v>
      </c>
      <c r="B8" s="218">
        <v>0.0639432</v>
      </c>
      <c r="C8" s="218">
        <v>0.0576413</v>
      </c>
      <c r="D8" s="218">
        <v>0.1664039</v>
      </c>
      <c r="E8" s="218">
        <v>0.2487006</v>
      </c>
      <c r="F8" s="218">
        <v>0.2272066</v>
      </c>
      <c r="G8" s="218">
        <v>0.5952168</v>
      </c>
      <c r="H8"/>
    </row>
    <row r="9" spans="1:8" ht="21">
      <c r="A9" s="219" t="s">
        <v>223</v>
      </c>
      <c r="B9" s="218">
        <v>0.0512745</v>
      </c>
      <c r="C9" s="218">
        <v>0.0508929</v>
      </c>
      <c r="D9" s="218">
        <v>0.0756644</v>
      </c>
      <c r="E9" s="218">
        <v>0.1644628</v>
      </c>
      <c r="F9" s="218">
        <v>0.1616524</v>
      </c>
      <c r="G9" s="218">
        <v>0.3371408</v>
      </c>
      <c r="H9"/>
    </row>
    <row r="10" spans="1:8" ht="21">
      <c r="A10" s="219" t="s">
        <v>224</v>
      </c>
      <c r="B10" s="218">
        <v>0.0791499</v>
      </c>
      <c r="C10" s="218">
        <v>0.0767931</v>
      </c>
      <c r="D10" s="218">
        <v>0.1048887</v>
      </c>
      <c r="E10" s="218">
        <v>0.2317397</v>
      </c>
      <c r="F10" s="218">
        <v>0.2228836</v>
      </c>
      <c r="G10" s="218">
        <v>0.3273506</v>
      </c>
      <c r="H10"/>
    </row>
    <row r="11" spans="1:8" ht="21">
      <c r="A11" s="219" t="s">
        <v>225</v>
      </c>
      <c r="B11" s="218">
        <v>0.1187503</v>
      </c>
      <c r="C11" s="218">
        <v>0.1054628</v>
      </c>
      <c r="D11" s="218">
        <v>0.1797038</v>
      </c>
      <c r="E11" s="218">
        <v>0.2255332</v>
      </c>
      <c r="F11" s="218">
        <v>0.1894321</v>
      </c>
      <c r="G11" s="218">
        <v>0.3904024</v>
      </c>
      <c r="H11"/>
    </row>
    <row r="12" spans="1:8" ht="21">
      <c r="A12" s="219" t="s">
        <v>226</v>
      </c>
      <c r="B12" s="218">
        <v>0.0709982</v>
      </c>
      <c r="C12" s="218">
        <v>0.0673327</v>
      </c>
      <c r="D12" s="218">
        <v>0.1110062</v>
      </c>
      <c r="E12" s="218">
        <v>0.1895441</v>
      </c>
      <c r="F12" s="218">
        <v>0.1793578</v>
      </c>
      <c r="G12" s="218">
        <v>0.3040918</v>
      </c>
      <c r="H12"/>
    </row>
    <row r="13" spans="1:8" ht="21">
      <c r="A13" s="219" t="s">
        <v>227</v>
      </c>
      <c r="B13" s="218">
        <v>0.0536127</v>
      </c>
      <c r="C13" s="218">
        <v>0.0539781</v>
      </c>
      <c r="D13" s="218">
        <v>0.0463916</v>
      </c>
      <c r="E13" s="218">
        <v>0.1997707</v>
      </c>
      <c r="F13" s="218">
        <v>0.1961457</v>
      </c>
      <c r="G13" s="218">
        <v>0.3007962</v>
      </c>
      <c r="H13"/>
    </row>
    <row r="14" spans="1:8" ht="21">
      <c r="A14" s="219" t="s">
        <v>228</v>
      </c>
      <c r="B14" s="218">
        <v>0.1007409</v>
      </c>
      <c r="C14" s="218">
        <v>0.0954567</v>
      </c>
      <c r="D14" s="218">
        <v>0.1140113</v>
      </c>
      <c r="E14" s="218">
        <v>0.1852097</v>
      </c>
      <c r="F14" s="218">
        <v>0.1546693</v>
      </c>
      <c r="G14" s="218">
        <v>0.2613616</v>
      </c>
      <c r="H14"/>
    </row>
    <row r="15" spans="1:8" ht="21">
      <c r="A15" s="219" t="s">
        <v>229</v>
      </c>
      <c r="B15" s="218">
        <v>0.1271764</v>
      </c>
      <c r="C15" s="218">
        <v>0.1076011</v>
      </c>
      <c r="D15" s="218">
        <v>0.1681559</v>
      </c>
      <c r="E15" s="218">
        <v>0.2249096</v>
      </c>
      <c r="F15" s="218">
        <v>0.1778099</v>
      </c>
      <c r="G15" s="218">
        <v>0.324335</v>
      </c>
      <c r="H15"/>
    </row>
    <row r="16" spans="1:8" s="223" customFormat="1" ht="21">
      <c r="A16" s="220" t="s">
        <v>230</v>
      </c>
      <c r="B16" s="221">
        <v>0.1612048</v>
      </c>
      <c r="C16" s="221">
        <v>0.1301543</v>
      </c>
      <c r="D16" s="221">
        <v>0.2364085</v>
      </c>
      <c r="E16" s="221">
        <v>0.2460516</v>
      </c>
      <c r="F16" s="221">
        <v>0.1896664</v>
      </c>
      <c r="G16" s="221">
        <v>0.3804587</v>
      </c>
      <c r="H16" s="222"/>
    </row>
    <row r="17" spans="1:8" ht="21">
      <c r="A17" s="219" t="s">
        <v>231</v>
      </c>
      <c r="B17" s="218">
        <v>0.1231273</v>
      </c>
      <c r="C17" s="218">
        <v>0.1132598</v>
      </c>
      <c r="D17" s="218">
        <v>0.1982452</v>
      </c>
      <c r="E17" s="218">
        <v>0.173521</v>
      </c>
      <c r="F17" s="218">
        <v>0.151705</v>
      </c>
      <c r="G17" s="218">
        <v>0.3414983</v>
      </c>
      <c r="H17"/>
    </row>
    <row r="18" spans="1:8" ht="21">
      <c r="A18" s="219" t="s">
        <v>232</v>
      </c>
      <c r="B18" s="218">
        <v>0.1714143</v>
      </c>
      <c r="C18" s="218">
        <v>0.1201071</v>
      </c>
      <c r="D18" s="218">
        <v>0.2800692</v>
      </c>
      <c r="E18" s="218">
        <v>0.2849226</v>
      </c>
      <c r="F18" s="218">
        <v>0.1643806</v>
      </c>
      <c r="G18" s="218">
        <v>0.5416581</v>
      </c>
      <c r="H18"/>
    </row>
    <row r="19" spans="1:8" ht="21">
      <c r="A19" s="219" t="s">
        <v>233</v>
      </c>
      <c r="B19" s="218">
        <v>0.1211338</v>
      </c>
      <c r="C19" s="218">
        <v>0.1062218</v>
      </c>
      <c r="D19" s="218">
        <v>0.1536608</v>
      </c>
      <c r="E19" s="218">
        <v>0.2221994</v>
      </c>
      <c r="F19" s="218">
        <v>0.1469286</v>
      </c>
      <c r="G19" s="218">
        <v>0.3921891</v>
      </c>
      <c r="H19"/>
    </row>
    <row r="20" spans="1:8" ht="21">
      <c r="A20" s="219" t="s">
        <v>234</v>
      </c>
      <c r="B20" s="218">
        <v>0.1168851</v>
      </c>
      <c r="C20" s="218">
        <v>0.095809</v>
      </c>
      <c r="D20" s="218">
        <v>0.169531</v>
      </c>
      <c r="E20" s="218">
        <v>0.2551503</v>
      </c>
      <c r="F20" s="218">
        <v>0.1780245</v>
      </c>
      <c r="G20" s="218">
        <v>0.4470084</v>
      </c>
      <c r="H20"/>
    </row>
    <row r="21" spans="1:8" ht="21">
      <c r="A21" s="219" t="s">
        <v>235</v>
      </c>
      <c r="B21" s="218">
        <v>0.0460269</v>
      </c>
      <c r="C21" s="218">
        <v>0.0442367</v>
      </c>
      <c r="D21" s="218">
        <v>0.058751</v>
      </c>
      <c r="E21" s="218">
        <v>0.1898661</v>
      </c>
      <c r="F21" s="218">
        <v>0.1685056</v>
      </c>
      <c r="G21" s="218">
        <v>0.3441924</v>
      </c>
      <c r="H21"/>
    </row>
    <row r="22" spans="1:8" ht="21">
      <c r="A22" s="219" t="s">
        <v>236</v>
      </c>
      <c r="B22" s="218">
        <v>0.0212551</v>
      </c>
      <c r="C22" s="218">
        <v>0.021099</v>
      </c>
      <c r="D22" s="218">
        <v>0.0250079</v>
      </c>
      <c r="E22" s="218">
        <v>0.1075422</v>
      </c>
      <c r="F22" s="218">
        <v>0.1023902</v>
      </c>
      <c r="G22" s="218">
        <v>0.2304627</v>
      </c>
      <c r="H22"/>
    </row>
    <row r="23" spans="1:8" ht="21">
      <c r="A23" s="224" t="s">
        <v>237</v>
      </c>
      <c r="B23" s="225"/>
      <c r="C23" s="225"/>
      <c r="D23" s="225"/>
      <c r="E23" s="225"/>
      <c r="F23" s="225"/>
      <c r="G23" s="225"/>
      <c r="H23"/>
    </row>
  </sheetData>
  <sheetProtection/>
  <mergeCells count="3">
    <mergeCell ref="A1:C1"/>
    <mergeCell ref="B5:D5"/>
    <mergeCell ref="E5:G5"/>
  </mergeCells>
  <printOptions horizontalCentered="1"/>
  <pageMargins left="0.5905511811023623" right="0.5905511811023623" top="0.5905511811023623" bottom="0.5905511811023623" header="0.31496062992125984" footer="0.31496062992125984"/>
  <pageSetup horizontalDpi="600" verticalDpi="600" orientation="landscape" scale="54" r:id="rId1"/>
  <headerFooter>
    <oddHeader>&amp;R&amp;12Región de Arica y Parinacota</oddHead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I73"/>
  <sheetViews>
    <sheetView showGridLines="0" view="pageBreakPreview" zoomScale="70" zoomScaleNormal="90" zoomScaleSheetLayoutView="70" zoomScalePageLayoutView="0" workbookViewId="0" topLeftCell="A1">
      <selection activeCell="D8" sqref="D8"/>
    </sheetView>
  </sheetViews>
  <sheetFormatPr defaultColWidth="11.421875" defaultRowHeight="15"/>
  <cols>
    <col min="1" max="1" width="49.7109375" style="2" customWidth="1"/>
    <col min="2" max="2" width="15.28125" style="2" customWidth="1"/>
    <col min="3" max="3" width="16.28125" style="2" customWidth="1"/>
    <col min="4" max="4" width="15.28125" style="2" customWidth="1"/>
    <col min="5" max="5" width="15.00390625" style="2" customWidth="1"/>
    <col min="6" max="6" width="19.00390625" style="2" customWidth="1"/>
    <col min="7" max="7" width="16.7109375" style="2" customWidth="1"/>
    <col min="8" max="8" width="18.140625" style="2" customWidth="1"/>
    <col min="9" max="9" width="18.421875" style="2" customWidth="1"/>
    <col min="10" max="16384" width="11.421875" style="2" customWidth="1"/>
  </cols>
  <sheetData>
    <row r="1" ht="15">
      <c r="A1" s="1" t="s">
        <v>59</v>
      </c>
    </row>
    <row r="3" spans="1:9" ht="15" customHeight="1">
      <c r="A3" s="188" t="s">
        <v>215</v>
      </c>
      <c r="B3" s="205"/>
      <c r="C3" s="205"/>
      <c r="D3" s="205"/>
      <c r="E3" s="205"/>
      <c r="F3" s="35"/>
      <c r="G3" s="35"/>
      <c r="H3" s="35"/>
      <c r="I3" s="35"/>
    </row>
    <row r="4" spans="1:9" ht="34.5">
      <c r="A4" s="206" t="s">
        <v>216</v>
      </c>
      <c r="B4" s="42" t="s">
        <v>272</v>
      </c>
      <c r="C4" s="42" t="s">
        <v>273</v>
      </c>
      <c r="D4" s="42" t="s">
        <v>274</v>
      </c>
      <c r="E4" s="42" t="s">
        <v>275</v>
      </c>
      <c r="F4" s="42" t="s">
        <v>276</v>
      </c>
      <c r="G4" s="245" t="s">
        <v>277</v>
      </c>
      <c r="H4" s="35"/>
      <c r="I4" s="35"/>
    </row>
    <row r="5" spans="1:9" ht="17.25">
      <c r="A5" s="239" t="s">
        <v>314</v>
      </c>
      <c r="B5" s="250">
        <v>49.4953562388729</v>
      </c>
      <c r="C5" s="254">
        <f>+B5/$B$17</f>
        <v>0.051083236684354286</v>
      </c>
      <c r="D5" s="250">
        <v>61.608187922587</v>
      </c>
      <c r="E5" s="251">
        <v>58.7839603235781</v>
      </c>
      <c r="F5" s="256">
        <v>-0.04584175730923379</v>
      </c>
      <c r="G5" s="257">
        <v>4330.51311111794</v>
      </c>
      <c r="H5" s="203"/>
      <c r="I5" s="203"/>
    </row>
    <row r="6" spans="1:9" ht="17.25">
      <c r="A6" s="240" t="s">
        <v>315</v>
      </c>
      <c r="B6" s="252">
        <v>20.3457643940695</v>
      </c>
      <c r="C6" s="254">
        <f aca="true" t="shared" si="0" ref="C6:C17">+B6/$B$17</f>
        <v>0.020998485050807418</v>
      </c>
      <c r="D6" s="252">
        <v>9.22810494610751</v>
      </c>
      <c r="E6" s="251">
        <v>15.579821776612</v>
      </c>
      <c r="F6" s="256">
        <v>0.6883013216254867</v>
      </c>
      <c r="G6" s="257">
        <v>835.220355174123</v>
      </c>
      <c r="H6" s="203"/>
      <c r="I6" s="203"/>
    </row>
    <row r="7" spans="1:9" ht="17.25">
      <c r="A7" s="240" t="s">
        <v>316</v>
      </c>
      <c r="B7" s="252">
        <v>27.2127773729602</v>
      </c>
      <c r="C7" s="254">
        <f t="shared" si="0"/>
        <v>0.028085801437060676</v>
      </c>
      <c r="D7" s="252">
        <v>31.3143633111478</v>
      </c>
      <c r="E7" s="249">
        <v>32.5200955445844</v>
      </c>
      <c r="F7" s="256">
        <v>0.038504127369799024</v>
      </c>
      <c r="G7" s="257">
        <v>14747.5230841863</v>
      </c>
      <c r="H7" s="203"/>
      <c r="I7" s="203"/>
    </row>
    <row r="8" spans="1:9" ht="17.25">
      <c r="A8" s="240" t="s">
        <v>317</v>
      </c>
      <c r="B8" s="252">
        <v>85.8437400748339</v>
      </c>
      <c r="C8" s="254">
        <f t="shared" si="0"/>
        <v>0.08859772765245558</v>
      </c>
      <c r="D8" s="252">
        <v>59.7744042450912</v>
      </c>
      <c r="E8" s="251">
        <v>72.7149716656249</v>
      </c>
      <c r="F8" s="256">
        <v>0.21649011117658135</v>
      </c>
      <c r="G8" s="258">
        <v>15356.3533934499</v>
      </c>
      <c r="H8" s="204"/>
      <c r="I8" s="204"/>
    </row>
    <row r="9" spans="1:9" ht="17.25">
      <c r="A9" s="240" t="s">
        <v>318</v>
      </c>
      <c r="B9" s="252">
        <v>13.7144353189373</v>
      </c>
      <c r="C9" s="254">
        <f t="shared" si="0"/>
        <v>0.014154413638492389</v>
      </c>
      <c r="D9" s="252">
        <v>14.9769898968447</v>
      </c>
      <c r="E9" s="251">
        <v>16.0905893297138</v>
      </c>
      <c r="F9" s="256">
        <v>0.07435402177200578</v>
      </c>
      <c r="G9" s="258">
        <v>4088.09678978171</v>
      </c>
      <c r="H9" s="204"/>
      <c r="I9" s="204"/>
    </row>
    <row r="10" spans="1:9" ht="17.25">
      <c r="A10" s="240" t="s">
        <v>319</v>
      </c>
      <c r="B10" s="252">
        <v>70.809946718934</v>
      </c>
      <c r="C10" s="254">
        <f t="shared" si="0"/>
        <v>0.07308162912077248</v>
      </c>
      <c r="D10" s="252">
        <v>103.446623537505</v>
      </c>
      <c r="E10" s="251">
        <v>120.5436644218</v>
      </c>
      <c r="F10" s="256">
        <v>0.16527403504954807</v>
      </c>
      <c r="G10" s="258">
        <v>9218.7237664818</v>
      </c>
      <c r="H10" s="204"/>
      <c r="I10" s="204"/>
    </row>
    <row r="11" spans="1:9" ht="17.25">
      <c r="A11" s="240" t="s">
        <v>320</v>
      </c>
      <c r="B11" s="252">
        <v>77.2103913131395</v>
      </c>
      <c r="C11" s="254">
        <f t="shared" si="0"/>
        <v>0.07968740895419672</v>
      </c>
      <c r="D11" s="252">
        <v>84.1040565611037</v>
      </c>
      <c r="E11" s="251">
        <v>87.061699665407</v>
      </c>
      <c r="F11" s="256">
        <v>0.03516647383297733</v>
      </c>
      <c r="G11" s="258">
        <v>16518.13634814419</v>
      </c>
      <c r="H11" s="204"/>
      <c r="I11" s="204"/>
    </row>
    <row r="12" spans="1:9" ht="17.25">
      <c r="A12" s="240" t="s">
        <v>321</v>
      </c>
      <c r="B12" s="252">
        <v>139.090030493212</v>
      </c>
      <c r="C12" s="254">
        <f t="shared" si="0"/>
        <v>0.14355223374548642</v>
      </c>
      <c r="D12" s="252">
        <v>164.768719225955</v>
      </c>
      <c r="E12" s="251">
        <v>176.202864743714</v>
      </c>
      <c r="F12" s="256">
        <v>0.06939512288178196</v>
      </c>
      <c r="G12" s="258">
        <v>12487.1001242442</v>
      </c>
      <c r="H12" s="204"/>
      <c r="I12" s="204"/>
    </row>
    <row r="13" spans="1:9" ht="17.25">
      <c r="A13" s="240" t="s">
        <v>322</v>
      </c>
      <c r="B13" s="252">
        <v>80.9388139022435</v>
      </c>
      <c r="C13" s="254">
        <f t="shared" si="0"/>
        <v>0.08353544456907948</v>
      </c>
      <c r="D13" s="252">
        <v>93.4090975102509</v>
      </c>
      <c r="E13" s="251">
        <v>99.0025682049646</v>
      </c>
      <c r="F13" s="256">
        <v>0.05988143386247646</v>
      </c>
      <c r="G13" s="258">
        <v>22180.61481940403</v>
      </c>
      <c r="H13" s="204"/>
      <c r="I13" s="204"/>
    </row>
    <row r="14" spans="1:9" ht="17.25">
      <c r="A14" s="240" t="s">
        <v>323</v>
      </c>
      <c r="B14" s="252">
        <v>82.359088297094</v>
      </c>
      <c r="C14" s="254">
        <f t="shared" si="0"/>
        <v>0.08500128335845454</v>
      </c>
      <c r="D14" s="252">
        <v>86.7962804837929</v>
      </c>
      <c r="E14" s="251">
        <v>88.7086963181374</v>
      </c>
      <c r="F14" s="256">
        <v>0.02203338465294724</v>
      </c>
      <c r="G14" s="258">
        <v>10937.8547626163</v>
      </c>
      <c r="H14" s="204"/>
      <c r="I14" s="204"/>
    </row>
    <row r="15" spans="1:9" ht="17.25">
      <c r="A15" s="240" t="s">
        <v>324</v>
      </c>
      <c r="B15" s="252">
        <v>163.283387762492</v>
      </c>
      <c r="C15" s="254">
        <f t="shared" si="0"/>
        <v>0.16852174784719798</v>
      </c>
      <c r="D15" s="252">
        <v>178.603384521667</v>
      </c>
      <c r="E15" s="251">
        <v>183.829229834684</v>
      </c>
      <c r="F15" s="256">
        <v>0.029259497668606915</v>
      </c>
      <c r="G15" s="258">
        <v>17213.8544223757</v>
      </c>
      <c r="H15" s="204"/>
      <c r="I15" s="204"/>
    </row>
    <row r="16" spans="1:9" ht="17.25">
      <c r="A16" s="240" t="s">
        <v>325</v>
      </c>
      <c r="B16" s="252">
        <v>158.612089651832</v>
      </c>
      <c r="C16" s="254">
        <f t="shared" si="0"/>
        <v>0.16370058794164286</v>
      </c>
      <c r="D16" s="252">
        <v>172.353699974994</v>
      </c>
      <c r="E16" s="251">
        <v>175.637145103299</v>
      </c>
      <c r="F16" s="256">
        <v>0.019050621650602118</v>
      </c>
      <c r="G16" s="258">
        <v>6958.1377388599</v>
      </c>
      <c r="H16" s="204"/>
      <c r="I16" s="204"/>
    </row>
    <row r="17" spans="1:9" s="1" customFormat="1" ht="17.25">
      <c r="A17" s="239" t="s">
        <v>326</v>
      </c>
      <c r="B17" s="250">
        <v>968.91582153862</v>
      </c>
      <c r="C17" s="255">
        <f t="shared" si="0"/>
        <v>1</v>
      </c>
      <c r="D17" s="250">
        <v>1061.10956751108</v>
      </c>
      <c r="E17" s="253">
        <v>1126.32750238713</v>
      </c>
      <c r="F17" s="259">
        <v>0.061462017564335</v>
      </c>
      <c r="G17" s="260">
        <v>147809.437403404</v>
      </c>
      <c r="H17" s="210"/>
      <c r="I17" s="210"/>
    </row>
    <row r="18" spans="1:5" ht="15">
      <c r="A18" s="208" t="s">
        <v>217</v>
      </c>
      <c r="B18" s="209"/>
      <c r="C18" s="209"/>
      <c r="D18" s="209"/>
      <c r="E18" s="209"/>
    </row>
    <row r="19" spans="1:5" ht="15">
      <c r="A19" s="241" t="s">
        <v>256</v>
      </c>
      <c r="B19" s="209"/>
      <c r="C19" s="209"/>
      <c r="D19" s="209"/>
      <c r="E19" s="209"/>
    </row>
    <row r="20" ht="15">
      <c r="A20" s="1" t="s">
        <v>13</v>
      </c>
    </row>
    <row r="21" ht="15">
      <c r="A21" s="1"/>
    </row>
    <row r="22" ht="15">
      <c r="A22" s="1" t="s">
        <v>279</v>
      </c>
    </row>
    <row r="23" ht="15">
      <c r="A23" s="1"/>
    </row>
    <row r="24" spans="1:9" ht="15">
      <c r="A24" s="279" t="s">
        <v>14</v>
      </c>
      <c r="B24" s="280" t="s">
        <v>243</v>
      </c>
      <c r="C24" s="280"/>
      <c r="D24" s="280"/>
      <c r="E24" s="280"/>
      <c r="F24" s="280" t="s">
        <v>244</v>
      </c>
      <c r="G24" s="280"/>
      <c r="H24" s="280"/>
      <c r="I24" s="281" t="s">
        <v>245</v>
      </c>
    </row>
    <row r="25" spans="1:9" ht="15">
      <c r="A25" s="279"/>
      <c r="B25" s="165" t="s">
        <v>246</v>
      </c>
      <c r="C25" s="165" t="s">
        <v>247</v>
      </c>
      <c r="D25" s="165" t="s">
        <v>248</v>
      </c>
      <c r="E25" s="165" t="s">
        <v>134</v>
      </c>
      <c r="F25" s="165" t="s">
        <v>246</v>
      </c>
      <c r="G25" s="165" t="s">
        <v>247</v>
      </c>
      <c r="H25" s="165" t="s">
        <v>249</v>
      </c>
      <c r="I25" s="281"/>
    </row>
    <row r="26" spans="1:9" s="1" customFormat="1" ht="15">
      <c r="A26" s="169" t="s">
        <v>127</v>
      </c>
      <c r="B26" s="237">
        <v>6269.202399108853</v>
      </c>
      <c r="C26" s="237">
        <v>2828.0038300946185</v>
      </c>
      <c r="D26" s="237">
        <v>9097.206229203475</v>
      </c>
      <c r="E26" s="238">
        <v>0.010821410248725483</v>
      </c>
      <c r="F26" s="237">
        <v>40533.11446199052</v>
      </c>
      <c r="G26" s="237">
        <v>34540.70517540353</v>
      </c>
      <c r="H26" s="237">
        <v>75073.81963739365</v>
      </c>
      <c r="I26" s="238">
        <v>0.12117681334375895</v>
      </c>
    </row>
    <row r="27" spans="1:9" ht="15">
      <c r="A27" s="167" t="s">
        <v>222</v>
      </c>
      <c r="B27" s="236">
        <v>13610.449218538744</v>
      </c>
      <c r="C27" s="236">
        <v>1663.985098532523</v>
      </c>
      <c r="D27" s="236">
        <v>15274.434317071273</v>
      </c>
      <c r="E27" s="6">
        <v>0.01816941552139702</v>
      </c>
      <c r="F27" s="236">
        <v>102504.19193540014</v>
      </c>
      <c r="G27" s="236">
        <v>65557.5267320641</v>
      </c>
      <c r="H27" s="236">
        <v>168061.7186674643</v>
      </c>
      <c r="I27" s="6">
        <v>0.09088586287335348</v>
      </c>
    </row>
    <row r="28" spans="1:9" ht="15">
      <c r="A28" s="167" t="s">
        <v>223</v>
      </c>
      <c r="B28" s="236">
        <v>8127.881928614343</v>
      </c>
      <c r="C28" s="236">
        <v>298.33166388425155</v>
      </c>
      <c r="D28" s="236">
        <v>8426.213592498596</v>
      </c>
      <c r="E28" s="6">
        <v>0.01002324360143675</v>
      </c>
      <c r="F28" s="236">
        <v>181588.69692891015</v>
      </c>
      <c r="G28" s="236">
        <v>109916.87414142575</v>
      </c>
      <c r="H28" s="236">
        <v>291505.57107033575</v>
      </c>
      <c r="I28" s="6">
        <v>0.028905840672477173</v>
      </c>
    </row>
    <row r="29" spans="1:9" ht="15">
      <c r="A29" s="167" t="s">
        <v>224</v>
      </c>
      <c r="B29" s="236">
        <v>7116.633889877243</v>
      </c>
      <c r="C29" s="236">
        <v>2942.527281201738</v>
      </c>
      <c r="D29" s="236">
        <v>10059.161171078982</v>
      </c>
      <c r="E29" s="6">
        <v>0.011965685623445133</v>
      </c>
      <c r="F29" s="236">
        <v>84644.06760081562</v>
      </c>
      <c r="G29" s="236">
        <v>58328.20622261255</v>
      </c>
      <c r="H29" s="236">
        <v>142972.27382342907</v>
      </c>
      <c r="I29" s="6">
        <v>0.07035742596849273</v>
      </c>
    </row>
    <row r="30" spans="1:9" ht="15">
      <c r="A30" s="167" t="s">
        <v>225</v>
      </c>
      <c r="B30" s="236">
        <v>37539.29464799709</v>
      </c>
      <c r="C30" s="236">
        <v>13473.531831757107</v>
      </c>
      <c r="D30" s="236">
        <v>51012.82647975422</v>
      </c>
      <c r="E30" s="6">
        <v>0.060681346489910366</v>
      </c>
      <c r="F30" s="236">
        <v>224592.63014443193</v>
      </c>
      <c r="G30" s="236">
        <v>153226.18578697706</v>
      </c>
      <c r="H30" s="236">
        <v>377818.81593140593</v>
      </c>
      <c r="I30" s="6">
        <v>0.13501928524654458</v>
      </c>
    </row>
    <row r="31" spans="1:9" ht="15">
      <c r="A31" s="167" t="s">
        <v>226</v>
      </c>
      <c r="B31" s="236">
        <v>47993.32737726257</v>
      </c>
      <c r="C31" s="236">
        <v>14737.764307288782</v>
      </c>
      <c r="D31" s="236">
        <v>62731.09168455133</v>
      </c>
      <c r="E31" s="6">
        <v>0.07462058805369952</v>
      </c>
      <c r="F31" s="236">
        <v>492057.49353731226</v>
      </c>
      <c r="G31" s="236">
        <v>355393.43922731315</v>
      </c>
      <c r="H31" s="236">
        <v>847450.9327646397</v>
      </c>
      <c r="I31" s="6">
        <v>0.0740232729226029</v>
      </c>
    </row>
    <row r="32" spans="1:9" ht="15">
      <c r="A32" s="167" t="s">
        <v>250</v>
      </c>
      <c r="B32" s="236">
        <v>57936.324035555444</v>
      </c>
      <c r="C32" s="236">
        <v>17088.96596201802</v>
      </c>
      <c r="D32" s="236">
        <v>75025.28999757345</v>
      </c>
      <c r="E32" s="6">
        <v>0.08924491999390768</v>
      </c>
      <c r="F32" s="236">
        <v>1901656.992840349</v>
      </c>
      <c r="G32" s="236">
        <v>1489875.7603346226</v>
      </c>
      <c r="H32" s="236">
        <v>3391532.7531749345</v>
      </c>
      <c r="I32" s="6">
        <v>0.022121352042771693</v>
      </c>
    </row>
    <row r="33" spans="1:9" ht="15">
      <c r="A33" s="167" t="s">
        <v>228</v>
      </c>
      <c r="B33" s="236">
        <v>86652.96642484439</v>
      </c>
      <c r="C33" s="236">
        <v>34564.54197560481</v>
      </c>
      <c r="D33" s="236">
        <v>121217.5084004494</v>
      </c>
      <c r="E33" s="6">
        <v>0.14419200298204551</v>
      </c>
      <c r="F33" s="236">
        <v>275288.2776707761</v>
      </c>
      <c r="G33" s="236">
        <v>178376.1600895999</v>
      </c>
      <c r="H33" s="236">
        <v>453664.43776037206</v>
      </c>
      <c r="I33" s="6">
        <v>0.2671964084266114</v>
      </c>
    </row>
    <row r="34" spans="1:9" ht="15">
      <c r="A34" s="167" t="s">
        <v>251</v>
      </c>
      <c r="B34" s="236">
        <v>100329.439266616</v>
      </c>
      <c r="C34" s="236">
        <v>42199.142751861</v>
      </c>
      <c r="D34" s="236">
        <v>142528.58201847706</v>
      </c>
      <c r="E34" s="6">
        <v>0.16954218903379778</v>
      </c>
      <c r="F34" s="236">
        <v>306674.86406516086</v>
      </c>
      <c r="G34" s="236">
        <v>202656.68366812955</v>
      </c>
      <c r="H34" s="236">
        <v>509331.54773329233</v>
      </c>
      <c r="I34" s="6">
        <v>0.27983458447209925</v>
      </c>
    </row>
    <row r="35" spans="1:9" ht="15">
      <c r="A35" s="167" t="s">
        <v>230</v>
      </c>
      <c r="B35" s="236">
        <v>37582.26771992266</v>
      </c>
      <c r="C35" s="236">
        <v>17255.240583762436</v>
      </c>
      <c r="D35" s="236">
        <v>54837.508303685085</v>
      </c>
      <c r="E35" s="6">
        <v>0.06523092468400868</v>
      </c>
      <c r="F35" s="236">
        <v>134326.62908330714</v>
      </c>
      <c r="G35" s="236">
        <v>87096.5695125633</v>
      </c>
      <c r="H35" s="236">
        <v>221423.19859587046</v>
      </c>
      <c r="I35" s="6">
        <v>0.2476592726120424</v>
      </c>
    </row>
    <row r="36" spans="1:9" ht="15">
      <c r="A36" s="167" t="s">
        <v>252</v>
      </c>
      <c r="B36" s="236">
        <v>53399.385107059556</v>
      </c>
      <c r="C36" s="236">
        <v>11712.12723023354</v>
      </c>
      <c r="D36" s="236">
        <v>65111.51233729312</v>
      </c>
      <c r="E36" s="6">
        <v>0.07745217258623058</v>
      </c>
      <c r="F36" s="236">
        <v>443395.04006403947</v>
      </c>
      <c r="G36" s="236">
        <v>301295.4331497859</v>
      </c>
      <c r="H36" s="236">
        <v>744690.4732138225</v>
      </c>
      <c r="I36" s="6">
        <v>0.08743432967027859</v>
      </c>
    </row>
    <row r="37" spans="1:9" ht="15">
      <c r="A37" s="167" t="s">
        <v>232</v>
      </c>
      <c r="B37" s="236">
        <v>72530.20355473022</v>
      </c>
      <c r="C37" s="236">
        <v>25399.637810319462</v>
      </c>
      <c r="D37" s="236">
        <v>97929.84136504981</v>
      </c>
      <c r="E37" s="6">
        <v>0.11649059747616587</v>
      </c>
      <c r="F37" s="236">
        <v>280247.3559514321</v>
      </c>
      <c r="G37" s="236">
        <v>190801.05545803692</v>
      </c>
      <c r="H37" s="236">
        <v>471048.4114094687</v>
      </c>
      <c r="I37" s="6">
        <v>0.20789761517722696</v>
      </c>
    </row>
    <row r="38" spans="1:9" ht="15">
      <c r="A38" s="167" t="s">
        <v>233</v>
      </c>
      <c r="B38" s="236">
        <v>24578.260214683545</v>
      </c>
      <c r="C38" s="236">
        <v>10168.026633063768</v>
      </c>
      <c r="D38" s="236">
        <v>34746.28684774726</v>
      </c>
      <c r="E38" s="6">
        <v>0.04133179078565194</v>
      </c>
      <c r="F38" s="236">
        <v>113177.33979130935</v>
      </c>
      <c r="G38" s="236">
        <v>78117.7683868017</v>
      </c>
      <c r="H38" s="236">
        <v>191295.10817811365</v>
      </c>
      <c r="I38" s="6">
        <v>0.18163709035045064</v>
      </c>
    </row>
    <row r="39" spans="1:9" ht="15">
      <c r="A39" s="167" t="s">
        <v>234</v>
      </c>
      <c r="B39" s="236">
        <v>65548.12072907003</v>
      </c>
      <c r="C39" s="236">
        <v>14406.306679106345</v>
      </c>
      <c r="D39" s="236">
        <v>79954.42740817627</v>
      </c>
      <c r="E39" s="6">
        <v>0.09510828251956342</v>
      </c>
      <c r="F39" s="236">
        <v>273418.12493676064</v>
      </c>
      <c r="G39" s="236">
        <v>170936.39231674126</v>
      </c>
      <c r="H39" s="236">
        <v>444354.5172534997</v>
      </c>
      <c r="I39" s="6">
        <v>0.17993386879999487</v>
      </c>
    </row>
    <row r="40" spans="1:9" ht="15">
      <c r="A40" s="167" t="s">
        <v>235</v>
      </c>
      <c r="B40" s="236">
        <v>5201.390075977626</v>
      </c>
      <c r="C40" s="236">
        <v>990.7897866482652</v>
      </c>
      <c r="D40" s="236">
        <v>6192.17986262589</v>
      </c>
      <c r="E40" s="6">
        <v>0.007365790874594517</v>
      </c>
      <c r="F40" s="236">
        <v>36763.75383842972</v>
      </c>
      <c r="G40" s="236">
        <v>25724.15297121529</v>
      </c>
      <c r="H40" s="236">
        <v>62487.906809645145</v>
      </c>
      <c r="I40" s="6">
        <v>0.0990940516136814</v>
      </c>
    </row>
    <row r="41" spans="1:9" ht="15">
      <c r="A41" s="167" t="s">
        <v>236</v>
      </c>
      <c r="B41" s="236">
        <v>5710.0680387296015</v>
      </c>
      <c r="C41" s="236">
        <v>813.2075237404753</v>
      </c>
      <c r="D41" s="236">
        <v>6523.275562470076</v>
      </c>
      <c r="E41" s="6">
        <v>0.007759639525414487</v>
      </c>
      <c r="F41" s="236">
        <v>53646.43050804945</v>
      </c>
      <c r="G41" s="236">
        <v>34239.460800070185</v>
      </c>
      <c r="H41" s="236">
        <v>87885.89130811986</v>
      </c>
      <c r="I41" s="6">
        <v>0.07422437737588701</v>
      </c>
    </row>
    <row r="42" spans="1:9" ht="15">
      <c r="A42" s="169" t="s">
        <v>2</v>
      </c>
      <c r="B42" s="237">
        <v>630125.2146285875</v>
      </c>
      <c r="C42" s="237">
        <v>210542.130949117</v>
      </c>
      <c r="D42" s="237">
        <v>840667.3455777097</v>
      </c>
      <c r="E42" s="238">
        <v>1</v>
      </c>
      <c r="F42" s="237">
        <v>4944515.003358487</v>
      </c>
      <c r="G42" s="237">
        <v>3536082.373973372</v>
      </c>
      <c r="H42" s="237">
        <v>8480597.377331724</v>
      </c>
      <c r="I42" s="238">
        <v>0.09912831704813363</v>
      </c>
    </row>
    <row r="43" ht="15">
      <c r="A43" s="7" t="s">
        <v>254</v>
      </c>
    </row>
    <row r="44" spans="1:8" ht="15">
      <c r="A44" s="1" t="s">
        <v>59</v>
      </c>
      <c r="G44" s="107"/>
      <c r="H44" s="107"/>
    </row>
    <row r="45" spans="1:8" ht="15">
      <c r="A45" s="1"/>
      <c r="G45" s="107"/>
      <c r="H45" s="107"/>
    </row>
    <row r="46" spans="1:8" ht="15">
      <c r="A46" s="1" t="s">
        <v>146</v>
      </c>
      <c r="G46" s="107"/>
      <c r="H46" s="107"/>
    </row>
    <row r="47" spans="7:8" ht="15">
      <c r="G47" s="107"/>
      <c r="H47" s="107"/>
    </row>
    <row r="48" spans="1:9" ht="15.75" customHeight="1">
      <c r="A48" s="282" t="s">
        <v>147</v>
      </c>
      <c r="B48" s="282"/>
      <c r="C48" s="282"/>
      <c r="D48" s="282"/>
      <c r="E48" s="282"/>
      <c r="F48" s="282"/>
      <c r="G48" s="282"/>
      <c r="H48" s="282"/>
      <c r="I48" s="282"/>
    </row>
    <row r="49" spans="1:9" ht="15">
      <c r="A49" s="282"/>
      <c r="B49" s="282"/>
      <c r="C49" s="282"/>
      <c r="D49" s="282"/>
      <c r="E49" s="282"/>
      <c r="F49" s="282"/>
      <c r="G49" s="282"/>
      <c r="H49" s="282"/>
      <c r="I49" s="282"/>
    </row>
    <row r="50" spans="7:8" ht="15">
      <c r="G50" s="107"/>
      <c r="H50" s="107"/>
    </row>
    <row r="51" spans="1:9" ht="15">
      <c r="A51" s="283" t="s">
        <v>148</v>
      </c>
      <c r="B51" s="283"/>
      <c r="C51" s="283"/>
      <c r="D51" s="283"/>
      <c r="E51" s="283"/>
      <c r="F51" s="283"/>
      <c r="G51" s="283"/>
      <c r="H51" s="283"/>
      <c r="I51" s="283"/>
    </row>
    <row r="52" spans="1:9" ht="15">
      <c r="A52" s="283" t="s">
        <v>280</v>
      </c>
      <c r="B52" s="283"/>
      <c r="C52" s="283"/>
      <c r="D52" s="283"/>
      <c r="E52" s="283"/>
      <c r="F52" s="283"/>
      <c r="G52" s="283"/>
      <c r="H52" s="283"/>
      <c r="I52" s="283"/>
    </row>
    <row r="53" spans="1:9" ht="15">
      <c r="A53" s="278" t="s">
        <v>149</v>
      </c>
      <c r="B53" s="278"/>
      <c r="C53" s="278"/>
      <c r="D53" s="278"/>
      <c r="E53" s="278"/>
      <c r="F53" s="278"/>
      <c r="G53" s="278"/>
      <c r="H53" s="278"/>
      <c r="I53" s="278"/>
    </row>
    <row r="54" spans="1:9" s="1" customFormat="1" ht="46.5">
      <c r="A54" s="151" t="s">
        <v>14</v>
      </c>
      <c r="B54" s="28" t="s">
        <v>150</v>
      </c>
      <c r="C54" s="28" t="s">
        <v>151</v>
      </c>
      <c r="D54" s="28" t="s">
        <v>152</v>
      </c>
      <c r="E54" s="28" t="s">
        <v>153</v>
      </c>
      <c r="F54" s="28" t="s">
        <v>154</v>
      </c>
      <c r="G54" s="151" t="s">
        <v>255</v>
      </c>
      <c r="H54" s="151" t="s">
        <v>155</v>
      </c>
      <c r="I54" s="151" t="s">
        <v>156</v>
      </c>
    </row>
    <row r="55" spans="1:9" s="1" customFormat="1" ht="15">
      <c r="A55" s="229" t="s">
        <v>127</v>
      </c>
      <c r="B55" s="156">
        <v>38448.0981</v>
      </c>
      <c r="C55" s="156">
        <v>7310.9204</v>
      </c>
      <c r="D55" s="156">
        <v>3372.5071</v>
      </c>
      <c r="E55" s="156">
        <v>49131.52560000001</v>
      </c>
      <c r="F55" s="157">
        <v>0.009101729189115032</v>
      </c>
      <c r="G55" s="156">
        <v>10597.8877</v>
      </c>
      <c r="H55" s="156">
        <v>308005.93439999997</v>
      </c>
      <c r="I55" s="157">
        <v>0.15951486680186514</v>
      </c>
    </row>
    <row r="56" spans="1:9" ht="15">
      <c r="A56" s="230" t="s">
        <v>222</v>
      </c>
      <c r="B56" s="152">
        <v>1947.9723</v>
      </c>
      <c r="C56" s="152">
        <v>98.1725</v>
      </c>
      <c r="D56" s="152">
        <v>478.1027</v>
      </c>
      <c r="E56" s="152">
        <v>2524.2475</v>
      </c>
      <c r="F56" s="153">
        <v>0.00046762271007722673</v>
      </c>
      <c r="G56" s="152">
        <v>6725.975</v>
      </c>
      <c r="H56" s="152">
        <v>854845.435</v>
      </c>
      <c r="I56" s="153">
        <v>0.0029528700705993708</v>
      </c>
    </row>
    <row r="57" spans="1:9" ht="15">
      <c r="A57" s="230" t="s">
        <v>223</v>
      </c>
      <c r="B57" s="152">
        <v>6170.7726</v>
      </c>
      <c r="C57" s="152">
        <v>303.1288</v>
      </c>
      <c r="D57" s="152">
        <v>540.7824</v>
      </c>
      <c r="E57" s="152">
        <v>7014.683800000001</v>
      </c>
      <c r="F57" s="153">
        <v>0.00129948646037713</v>
      </c>
      <c r="G57" s="152">
        <v>19974.9048</v>
      </c>
      <c r="H57" s="152">
        <v>1019137.6392000001</v>
      </c>
      <c r="I57" s="153">
        <v>0.0068829601912322345</v>
      </c>
    </row>
    <row r="58" spans="1:9" ht="15">
      <c r="A58" s="230" t="s">
        <v>224</v>
      </c>
      <c r="B58" s="152">
        <v>6664.0619</v>
      </c>
      <c r="C58" s="152">
        <v>26548.2906</v>
      </c>
      <c r="D58" s="152">
        <v>1087.901</v>
      </c>
      <c r="E58" s="152">
        <v>34300.2535</v>
      </c>
      <c r="F58" s="153">
        <v>0.0063542015979042785</v>
      </c>
      <c r="G58" s="152">
        <v>5649.595</v>
      </c>
      <c r="H58" s="152">
        <v>317052.8671000001</v>
      </c>
      <c r="I58" s="153">
        <v>0.10818465013023057</v>
      </c>
    </row>
    <row r="59" spans="1:9" ht="15">
      <c r="A59" s="230" t="s">
        <v>281</v>
      </c>
      <c r="B59" s="152">
        <v>82578.661</v>
      </c>
      <c r="C59" s="152">
        <v>116062.7385</v>
      </c>
      <c r="D59" s="152">
        <v>4264.0746</v>
      </c>
      <c r="E59" s="152">
        <v>202905.4741</v>
      </c>
      <c r="F59" s="153">
        <v>0.03758871017526868</v>
      </c>
      <c r="G59" s="152">
        <v>24952.442199999998</v>
      </c>
      <c r="H59" s="152">
        <v>1152715.6395</v>
      </c>
      <c r="I59" s="153">
        <v>0.17602387540088543</v>
      </c>
    </row>
    <row r="60" spans="1:9" ht="15">
      <c r="A60" s="230" t="s">
        <v>226</v>
      </c>
      <c r="B60" s="152">
        <v>84903.6634</v>
      </c>
      <c r="C60" s="152">
        <v>171960.129</v>
      </c>
      <c r="D60" s="152">
        <v>16418.1464</v>
      </c>
      <c r="E60" s="152">
        <v>273281.9388</v>
      </c>
      <c r="F60" s="153">
        <v>0.05062611365835355</v>
      </c>
      <c r="G60" s="152">
        <v>62897.8946</v>
      </c>
      <c r="H60" s="152">
        <v>2790535.2106</v>
      </c>
      <c r="I60" s="153">
        <v>0.09793172928330153</v>
      </c>
    </row>
    <row r="61" spans="1:9" ht="15">
      <c r="A61" s="230" t="s">
        <v>250</v>
      </c>
      <c r="B61" s="152">
        <v>1233493.6061</v>
      </c>
      <c r="C61" s="152">
        <v>1023219.4554</v>
      </c>
      <c r="D61" s="152">
        <v>262028.4156</v>
      </c>
      <c r="E61" s="152">
        <v>2518741.4771</v>
      </c>
      <c r="F61" s="153">
        <v>0.4666027065513263</v>
      </c>
      <c r="G61" s="152">
        <v>2478004.3877000003</v>
      </c>
      <c r="H61" s="152">
        <v>76742988.57409999</v>
      </c>
      <c r="I61" s="153">
        <v>0.032820476813565876</v>
      </c>
    </row>
    <row r="62" spans="1:9" ht="15">
      <c r="A62" s="230" t="s">
        <v>282</v>
      </c>
      <c r="B62" s="152">
        <v>163376.3111</v>
      </c>
      <c r="C62" s="152">
        <v>311203.5194</v>
      </c>
      <c r="D62" s="152">
        <v>20570.7656</v>
      </c>
      <c r="E62" s="152">
        <v>495150.59609999997</v>
      </c>
      <c r="F62" s="153">
        <v>0.09172779754942266</v>
      </c>
      <c r="G62" s="152">
        <v>48579.567800000004</v>
      </c>
      <c r="H62" s="152">
        <v>1438846.097</v>
      </c>
      <c r="I62" s="153">
        <v>0.34413033967454265</v>
      </c>
    </row>
    <row r="63" spans="1:9" ht="15">
      <c r="A63" s="230" t="s">
        <v>251</v>
      </c>
      <c r="B63" s="152">
        <v>262222.6288</v>
      </c>
      <c r="C63" s="152">
        <v>277256.0388</v>
      </c>
      <c r="D63" s="152">
        <v>32203.7867</v>
      </c>
      <c r="E63" s="152">
        <v>571682.4543000001</v>
      </c>
      <c r="F63" s="153">
        <v>0.10590550196974201</v>
      </c>
      <c r="G63" s="152">
        <v>155929.0205</v>
      </c>
      <c r="H63" s="152">
        <v>2138932.8682999997</v>
      </c>
      <c r="I63" s="153">
        <v>0.26727461285606735</v>
      </c>
    </row>
    <row r="64" spans="1:9" ht="15">
      <c r="A64" s="230" t="s">
        <v>230</v>
      </c>
      <c r="B64" s="152">
        <v>114022.0005</v>
      </c>
      <c r="C64" s="152">
        <v>35611.1671</v>
      </c>
      <c r="D64" s="152">
        <v>24252.6027</v>
      </c>
      <c r="E64" s="152">
        <v>173885.77029999997</v>
      </c>
      <c r="F64" s="153">
        <v>0.03221274266946966</v>
      </c>
      <c r="G64" s="152">
        <v>32542.885599999998</v>
      </c>
      <c r="H64" s="152">
        <v>544590.0450000002</v>
      </c>
      <c r="I64" s="153">
        <v>0.3192966377121343</v>
      </c>
    </row>
    <row r="65" spans="1:9" ht="15">
      <c r="A65" s="230" t="s">
        <v>252</v>
      </c>
      <c r="B65" s="152">
        <v>139745.0547</v>
      </c>
      <c r="C65" s="152">
        <v>37135.1036</v>
      </c>
      <c r="D65" s="152">
        <v>76034.0878</v>
      </c>
      <c r="E65" s="152">
        <v>252914.2461</v>
      </c>
      <c r="F65" s="153">
        <v>0.04685295129674117</v>
      </c>
      <c r="G65" s="152">
        <v>146589.0081</v>
      </c>
      <c r="H65" s="152">
        <v>2465864.4726000004</v>
      </c>
      <c r="I65" s="153">
        <v>0.10256615840420781</v>
      </c>
    </row>
    <row r="66" spans="1:9" ht="15">
      <c r="A66" s="230" t="s">
        <v>232</v>
      </c>
      <c r="B66" s="152">
        <v>224967.0325</v>
      </c>
      <c r="C66" s="152">
        <v>18794.6886</v>
      </c>
      <c r="D66" s="152">
        <v>35500.4095</v>
      </c>
      <c r="E66" s="152">
        <v>279262.1306</v>
      </c>
      <c r="F66" s="153">
        <v>0.05173395807388634</v>
      </c>
      <c r="G66" s="152">
        <v>113260.3667</v>
      </c>
      <c r="H66" s="152">
        <v>1677621.5823000004</v>
      </c>
      <c r="I66" s="153">
        <v>0.16646312466792107</v>
      </c>
    </row>
    <row r="67" spans="1:9" ht="15">
      <c r="A67" s="230" t="s">
        <v>233</v>
      </c>
      <c r="B67" s="152">
        <v>108375.7339</v>
      </c>
      <c r="C67" s="152">
        <v>12581.8628</v>
      </c>
      <c r="D67" s="152">
        <v>24975.7605</v>
      </c>
      <c r="E67" s="152">
        <v>145933.3572</v>
      </c>
      <c r="F67" s="153">
        <v>0.027034493243840774</v>
      </c>
      <c r="G67" s="152">
        <v>15894.2827</v>
      </c>
      <c r="H67" s="152">
        <v>560637.9450000002</v>
      </c>
      <c r="I67" s="153">
        <v>0.2602987516301629</v>
      </c>
    </row>
    <row r="68" spans="1:9" ht="15">
      <c r="A68" s="230" t="s">
        <v>234</v>
      </c>
      <c r="B68" s="152">
        <v>275140.3086</v>
      </c>
      <c r="C68" s="152">
        <v>18728.0721</v>
      </c>
      <c r="D68" s="152">
        <v>15500.3671</v>
      </c>
      <c r="E68" s="152">
        <v>309368.74779999995</v>
      </c>
      <c r="F68" s="153">
        <v>0.05731127881058971</v>
      </c>
      <c r="G68" s="152">
        <v>171539.962</v>
      </c>
      <c r="H68" s="152">
        <v>1875018.5605</v>
      </c>
      <c r="I68" s="153">
        <v>0.16499503221850906</v>
      </c>
    </row>
    <row r="69" spans="1:9" ht="15">
      <c r="A69" s="230" t="s">
        <v>235</v>
      </c>
      <c r="B69" s="152">
        <v>11953.2689</v>
      </c>
      <c r="C69" s="152">
        <v>1120.6956</v>
      </c>
      <c r="D69" s="152">
        <v>886.5036</v>
      </c>
      <c r="E69" s="152">
        <v>13960.468099999998</v>
      </c>
      <c r="F69" s="153">
        <v>0.00258620912841101</v>
      </c>
      <c r="G69" s="152">
        <v>7389.5091</v>
      </c>
      <c r="H69" s="152">
        <v>171032.1534</v>
      </c>
      <c r="I69" s="153">
        <v>0.08162481628439812</v>
      </c>
    </row>
    <row r="70" spans="1:9" ht="15">
      <c r="A70" s="231" t="s">
        <v>236</v>
      </c>
      <c r="B70" s="152">
        <v>65195.5733</v>
      </c>
      <c r="C70" s="152">
        <v>79.7145</v>
      </c>
      <c r="D70" s="152">
        <v>2710.3482</v>
      </c>
      <c r="E70" s="152">
        <v>67985.636</v>
      </c>
      <c r="F70" s="153">
        <v>0.012594496915474361</v>
      </c>
      <c r="G70" s="152">
        <v>27004.5724</v>
      </c>
      <c r="H70" s="154">
        <v>523537.7397000001</v>
      </c>
      <c r="I70" s="155">
        <v>0.12985813790416986</v>
      </c>
    </row>
    <row r="71" spans="1:9" s="235" customFormat="1" ht="15">
      <c r="A71" s="232" t="s">
        <v>283</v>
      </c>
      <c r="B71" s="233">
        <v>2819204.7477</v>
      </c>
      <c r="C71" s="233">
        <v>2058013.6977000001</v>
      </c>
      <c r="D71" s="233">
        <v>520824.5614999999</v>
      </c>
      <c r="E71" s="233">
        <v>5398043.0069</v>
      </c>
      <c r="F71" s="234">
        <v>1</v>
      </c>
      <c r="G71" s="233">
        <v>3327532.2619000003</v>
      </c>
      <c r="H71" s="233">
        <v>94581362.76370001</v>
      </c>
      <c r="I71" s="234">
        <v>0.05707300940869664</v>
      </c>
    </row>
    <row r="72" ht="15">
      <c r="A72" s="1" t="s">
        <v>284</v>
      </c>
    </row>
    <row r="73" spans="1:6" ht="15">
      <c r="A73" s="276" t="s">
        <v>253</v>
      </c>
      <c r="B73" s="277"/>
      <c r="C73" s="277"/>
      <c r="D73" s="277"/>
      <c r="E73" s="277"/>
      <c r="F73" s="277"/>
    </row>
  </sheetData>
  <sheetProtection/>
  <mergeCells count="9">
    <mergeCell ref="A73:F73"/>
    <mergeCell ref="A53:I53"/>
    <mergeCell ref="A24:A25"/>
    <mergeCell ref="B24:E24"/>
    <mergeCell ref="F24:H24"/>
    <mergeCell ref="I24:I25"/>
    <mergeCell ref="A48:I49"/>
    <mergeCell ref="A51:I51"/>
    <mergeCell ref="A52:I52"/>
  </mergeCells>
  <printOptions horizontalCentered="1"/>
  <pageMargins left="0.5905511811023623" right="0.5905511811023623" top="0.5905511811023623" bottom="0.5905511811023623" header="0.31496062992125984" footer="0.31496062992125984"/>
  <pageSetup horizontalDpi="600" verticalDpi="600" orientation="landscape" scale="56" r:id="rId1"/>
  <headerFooter>
    <oddHeader>&amp;R&amp;12Región de Arica y Parinacota</oddHeader>
  </headerFooter>
  <rowBreaks count="1" manualBreakCount="1">
    <brk id="43" max="8" man="1"/>
  </rowBreaks>
</worksheet>
</file>

<file path=xl/worksheets/sheet3.xml><?xml version="1.0" encoding="utf-8"?>
<worksheet xmlns="http://schemas.openxmlformats.org/spreadsheetml/2006/main" xmlns:r="http://schemas.openxmlformats.org/officeDocument/2006/relationships">
  <dimension ref="A1:Y64"/>
  <sheetViews>
    <sheetView showGridLines="0" view="pageBreakPreview" zoomScaleSheetLayoutView="100" zoomScalePageLayoutView="0" workbookViewId="0" topLeftCell="A1">
      <selection activeCell="I15" sqref="I15"/>
    </sheetView>
  </sheetViews>
  <sheetFormatPr defaultColWidth="11.421875" defaultRowHeight="15"/>
  <cols>
    <col min="1" max="1" width="15.421875" style="9" customWidth="1"/>
    <col min="2" max="2" width="11.421875" style="9" customWidth="1"/>
    <col min="3" max="3" width="12.7109375" style="9" customWidth="1"/>
    <col min="4" max="4" width="12.57421875" style="9" customWidth="1"/>
    <col min="5" max="5" width="11.140625" style="9" customWidth="1"/>
    <col min="6" max="7" width="7.7109375" style="9" customWidth="1"/>
    <col min="8" max="8" width="10.7109375" style="9" customWidth="1"/>
    <col min="9" max="9" width="9.8515625" style="9" customWidth="1"/>
    <col min="10" max="14" width="11.421875" style="9" customWidth="1"/>
    <col min="15" max="15" width="12.8515625" style="9" bestFit="1" customWidth="1"/>
    <col min="16" max="16384" width="11.421875" style="9" customWidth="1"/>
  </cols>
  <sheetData>
    <row r="1" ht="13.5">
      <c r="A1" s="8" t="s">
        <v>69</v>
      </c>
    </row>
    <row r="2" ht="13.5">
      <c r="A2" s="8"/>
    </row>
    <row r="3" spans="1:8" ht="12.75" customHeight="1">
      <c r="A3" s="293" t="s">
        <v>203</v>
      </c>
      <c r="B3" s="293"/>
      <c r="C3" s="293"/>
      <c r="D3" s="293"/>
      <c r="E3" s="293"/>
      <c r="F3" s="293"/>
      <c r="G3" s="293"/>
      <c r="H3" s="293"/>
    </row>
    <row r="4" spans="1:8" ht="13.5">
      <c r="A4" s="293"/>
      <c r="B4" s="293"/>
      <c r="C4" s="293"/>
      <c r="D4" s="293"/>
      <c r="E4" s="293"/>
      <c r="F4" s="293"/>
      <c r="G4" s="293"/>
      <c r="H4" s="293"/>
    </row>
    <row r="5" spans="1:8" ht="13.5">
      <c r="A5" s="293"/>
      <c r="B5" s="293"/>
      <c r="C5" s="293"/>
      <c r="D5" s="293"/>
      <c r="E5" s="293"/>
      <c r="F5" s="293"/>
      <c r="G5" s="293"/>
      <c r="H5" s="293"/>
    </row>
    <row r="6" spans="1:8" ht="13.5">
      <c r="A6" s="293"/>
      <c r="B6" s="293"/>
      <c r="C6" s="293"/>
      <c r="D6" s="293"/>
      <c r="E6" s="293"/>
      <c r="F6" s="293"/>
      <c r="G6" s="293"/>
      <c r="H6" s="293"/>
    </row>
    <row r="7" spans="1:8" ht="13.5">
      <c r="A7" s="293"/>
      <c r="B7" s="293"/>
      <c r="C7" s="293"/>
      <c r="D7" s="293"/>
      <c r="E7" s="293"/>
      <c r="F7" s="293"/>
      <c r="G7" s="293"/>
      <c r="H7" s="293"/>
    </row>
    <row r="8" spans="1:8" ht="13.5">
      <c r="A8" s="293"/>
      <c r="B8" s="293"/>
      <c r="C8" s="293"/>
      <c r="D8" s="293"/>
      <c r="E8" s="293"/>
      <c r="F8" s="293"/>
      <c r="G8" s="293"/>
      <c r="H8" s="293"/>
    </row>
    <row r="9" spans="1:8" ht="13.5">
      <c r="A9" s="293"/>
      <c r="B9" s="293"/>
      <c r="C9" s="293"/>
      <c r="D9" s="293"/>
      <c r="E9" s="293"/>
      <c r="F9" s="293"/>
      <c r="G9" s="293"/>
      <c r="H9" s="293"/>
    </row>
    <row r="10" spans="1:8" ht="13.5">
      <c r="A10" s="293"/>
      <c r="B10" s="293"/>
      <c r="C10" s="293"/>
      <c r="D10" s="293"/>
      <c r="E10" s="293"/>
      <c r="F10" s="293"/>
      <c r="G10" s="293"/>
      <c r="H10" s="293"/>
    </row>
    <row r="11" spans="6:7" ht="13.5">
      <c r="F11" s="10"/>
      <c r="G11" s="10"/>
    </row>
    <row r="12" spans="1:9" ht="41.25">
      <c r="A12" s="11" t="s">
        <v>0</v>
      </c>
      <c r="B12" s="11" t="s">
        <v>1</v>
      </c>
      <c r="C12" s="12" t="s">
        <v>4</v>
      </c>
      <c r="D12" s="12" t="s">
        <v>3</v>
      </c>
      <c r="E12" s="12" t="s">
        <v>5</v>
      </c>
      <c r="F12" s="296" t="s">
        <v>204</v>
      </c>
      <c r="G12" s="296"/>
      <c r="H12" s="200" t="s">
        <v>238</v>
      </c>
      <c r="I12" s="226" t="s">
        <v>239</v>
      </c>
    </row>
    <row r="13" spans="1:9" ht="13.5">
      <c r="A13" s="297">
        <v>16873.3</v>
      </c>
      <c r="B13" s="297">
        <v>2.23</v>
      </c>
      <c r="C13" s="299">
        <v>226068</v>
      </c>
      <c r="D13" s="289">
        <v>1.3</v>
      </c>
      <c r="E13" s="289">
        <f>+C13/A13</f>
        <v>13.397971943840268</v>
      </c>
      <c r="F13" s="13">
        <v>50.2</v>
      </c>
      <c r="G13" s="14" t="s">
        <v>71</v>
      </c>
      <c r="H13" s="291">
        <v>8.3</v>
      </c>
      <c r="I13" s="291">
        <v>2</v>
      </c>
    </row>
    <row r="14" spans="1:9" ht="13.5">
      <c r="A14" s="298"/>
      <c r="B14" s="298"/>
      <c r="C14" s="300"/>
      <c r="D14" s="290"/>
      <c r="E14" s="290"/>
      <c r="F14" s="15">
        <v>49.8</v>
      </c>
      <c r="G14" s="16" t="s">
        <v>205</v>
      </c>
      <c r="H14" s="291"/>
      <c r="I14" s="291"/>
    </row>
    <row r="15" spans="1:7" ht="13.5">
      <c r="A15" s="17" t="s">
        <v>128</v>
      </c>
      <c r="F15" s="18"/>
      <c r="G15" s="184"/>
    </row>
    <row r="16" spans="1:8" ht="12.75" customHeight="1">
      <c r="A16" s="294" t="s">
        <v>206</v>
      </c>
      <c r="B16" s="294"/>
      <c r="C16" s="294"/>
      <c r="D16" s="294"/>
      <c r="E16" s="294"/>
      <c r="F16" s="294"/>
      <c r="G16" s="294"/>
      <c r="H16" s="294"/>
    </row>
    <row r="17" ht="13.5">
      <c r="F17" s="19"/>
    </row>
    <row r="18" spans="1:12" ht="23.25" customHeight="1">
      <c r="A18" s="292" t="s">
        <v>240</v>
      </c>
      <c r="B18" s="292"/>
      <c r="C18" s="292"/>
      <c r="D18" s="292"/>
      <c r="E18" s="292"/>
      <c r="F18" s="292"/>
      <c r="G18" s="292"/>
      <c r="H18" s="292"/>
      <c r="I18" s="292"/>
      <c r="K18" s="284"/>
      <c r="L18" s="284"/>
    </row>
    <row r="19" spans="1:12" ht="27" customHeight="1">
      <c r="A19" s="292" t="s">
        <v>241</v>
      </c>
      <c r="B19" s="292"/>
      <c r="C19" s="292"/>
      <c r="D19" s="292"/>
      <c r="E19" s="292"/>
      <c r="F19" s="292"/>
      <c r="G19" s="292"/>
      <c r="H19" s="292"/>
      <c r="I19" s="292"/>
      <c r="K19" s="110"/>
      <c r="L19" s="110"/>
    </row>
    <row r="20" spans="1:12" ht="13.5">
      <c r="A20" s="8" t="s">
        <v>68</v>
      </c>
      <c r="F20" s="19"/>
      <c r="K20" s="110"/>
      <c r="L20" s="110"/>
    </row>
    <row r="21" spans="1:12" ht="13.5">
      <c r="A21" s="8"/>
      <c r="F21" s="19"/>
      <c r="K21" s="110"/>
      <c r="L21" s="110"/>
    </row>
    <row r="22" spans="1:12" ht="13.5">
      <c r="A22" s="293" t="s">
        <v>171</v>
      </c>
      <c r="B22" s="293"/>
      <c r="C22" s="293"/>
      <c r="D22" s="293"/>
      <c r="E22" s="293"/>
      <c r="F22" s="293"/>
      <c r="G22" s="293"/>
      <c r="H22" s="293"/>
      <c r="K22" s="110"/>
      <c r="L22" s="110"/>
    </row>
    <row r="23" spans="1:12" ht="13.5">
      <c r="A23" s="293"/>
      <c r="B23" s="293"/>
      <c r="C23" s="293"/>
      <c r="D23" s="293"/>
      <c r="E23" s="293"/>
      <c r="F23" s="293"/>
      <c r="G23" s="293"/>
      <c r="H23" s="293"/>
      <c r="K23" s="110"/>
      <c r="L23" s="110"/>
    </row>
    <row r="24" spans="1:12" ht="13.5">
      <c r="A24" s="293"/>
      <c r="B24" s="293"/>
      <c r="C24" s="293"/>
      <c r="D24" s="293"/>
      <c r="E24" s="293"/>
      <c r="F24" s="293"/>
      <c r="G24" s="293"/>
      <c r="H24" s="293"/>
      <c r="K24" s="110"/>
      <c r="L24" s="110"/>
    </row>
    <row r="25" spans="1:12" ht="13.5">
      <c r="A25" s="293"/>
      <c r="B25" s="293"/>
      <c r="C25" s="293"/>
      <c r="D25" s="293"/>
      <c r="E25" s="293"/>
      <c r="F25" s="293"/>
      <c r="G25" s="293"/>
      <c r="H25" s="293"/>
      <c r="K25" s="174"/>
      <c r="L25" s="174"/>
    </row>
    <row r="26" spans="1:12" ht="13.5">
      <c r="A26" s="293"/>
      <c r="B26" s="293"/>
      <c r="C26" s="293"/>
      <c r="D26" s="293"/>
      <c r="E26" s="293"/>
      <c r="F26" s="293"/>
      <c r="G26" s="293"/>
      <c r="H26" s="293"/>
      <c r="K26" s="110"/>
      <c r="L26" s="110"/>
    </row>
    <row r="27" spans="1:12" ht="13.5">
      <c r="A27" s="293"/>
      <c r="B27" s="293"/>
      <c r="C27" s="293"/>
      <c r="D27" s="293"/>
      <c r="E27" s="293"/>
      <c r="F27" s="293"/>
      <c r="G27" s="293"/>
      <c r="H27" s="293"/>
      <c r="K27" s="110"/>
      <c r="L27" s="110"/>
    </row>
    <row r="28" spans="1:25" ht="13.5">
      <c r="A28" s="293"/>
      <c r="B28" s="293"/>
      <c r="C28" s="293"/>
      <c r="D28" s="293"/>
      <c r="E28" s="293"/>
      <c r="F28" s="293"/>
      <c r="G28" s="293"/>
      <c r="H28" s="293"/>
      <c r="I28" s="20"/>
      <c r="J28" s="20"/>
      <c r="K28" s="20"/>
      <c r="L28" s="20"/>
      <c r="M28" s="20"/>
      <c r="N28" s="20"/>
      <c r="O28" s="20"/>
      <c r="P28" s="20"/>
      <c r="Q28" s="20"/>
      <c r="R28" s="20"/>
      <c r="S28" s="20"/>
      <c r="T28" s="20"/>
      <c r="U28" s="20"/>
      <c r="V28" s="20"/>
      <c r="W28" s="20"/>
      <c r="X28" s="20"/>
      <c r="Y28" s="20"/>
    </row>
    <row r="29" spans="1:25" ht="15" customHeight="1">
      <c r="A29" s="293"/>
      <c r="B29" s="293"/>
      <c r="C29" s="293"/>
      <c r="D29" s="293"/>
      <c r="E29" s="293"/>
      <c r="F29" s="293"/>
      <c r="G29" s="293"/>
      <c r="H29" s="293"/>
      <c r="I29" s="20"/>
      <c r="J29" s="20"/>
      <c r="K29" s="20"/>
      <c r="L29" s="20"/>
      <c r="M29" s="20"/>
      <c r="N29" s="20"/>
      <c r="O29" s="20"/>
      <c r="P29" s="20"/>
      <c r="Q29" s="20"/>
      <c r="R29" s="20"/>
      <c r="S29" s="20"/>
      <c r="T29" s="20"/>
      <c r="U29" s="20"/>
      <c r="V29" s="20"/>
      <c r="W29" s="20"/>
      <c r="X29" s="20"/>
      <c r="Y29" s="20"/>
    </row>
    <row r="30" spans="1:25" ht="15" customHeight="1">
      <c r="A30" s="20"/>
      <c r="B30" s="20"/>
      <c r="C30" s="20"/>
      <c r="D30" s="20"/>
      <c r="E30" s="20"/>
      <c r="F30" s="20"/>
      <c r="G30" s="20"/>
      <c r="H30" s="20"/>
      <c r="I30" s="20"/>
      <c r="J30" s="20"/>
      <c r="K30" s="20"/>
      <c r="L30" s="20"/>
      <c r="M30" s="20"/>
      <c r="N30" s="20"/>
      <c r="O30" s="20"/>
      <c r="P30" s="20"/>
      <c r="Q30" s="20"/>
      <c r="R30" s="20"/>
      <c r="S30" s="20"/>
      <c r="T30" s="20"/>
      <c r="U30" s="20"/>
      <c r="V30" s="20"/>
      <c r="W30" s="20"/>
      <c r="X30" s="20"/>
      <c r="Y30" s="20"/>
    </row>
    <row r="31" spans="1:25" ht="13.5">
      <c r="A31" s="288" t="s">
        <v>14</v>
      </c>
      <c r="B31" s="288" t="s">
        <v>18</v>
      </c>
      <c r="C31" s="288" t="s">
        <v>19</v>
      </c>
      <c r="D31" s="288" t="s">
        <v>25</v>
      </c>
      <c r="E31" s="288"/>
      <c r="F31" s="20"/>
      <c r="H31" s="20"/>
      <c r="I31" s="20"/>
      <c r="J31" s="20"/>
      <c r="K31" s="20"/>
      <c r="L31" s="20"/>
      <c r="M31" s="20"/>
      <c r="N31" s="20"/>
      <c r="O31" s="20"/>
      <c r="P31" s="20"/>
      <c r="Q31" s="20"/>
      <c r="R31" s="20"/>
      <c r="S31" s="20"/>
      <c r="T31" s="20"/>
      <c r="U31" s="20"/>
      <c r="V31" s="20"/>
      <c r="W31" s="20"/>
      <c r="X31" s="20"/>
      <c r="Y31" s="20"/>
    </row>
    <row r="32" spans="1:25" ht="13.5">
      <c r="A32" s="288"/>
      <c r="B32" s="288"/>
      <c r="C32" s="288"/>
      <c r="D32" s="288"/>
      <c r="E32" s="288"/>
      <c r="F32" s="20"/>
      <c r="H32" s="20"/>
      <c r="I32" s="20"/>
      <c r="J32" s="20"/>
      <c r="K32" s="20"/>
      <c r="L32" s="20"/>
      <c r="M32" s="20"/>
      <c r="N32" s="20"/>
      <c r="O32" s="20"/>
      <c r="P32" s="20"/>
      <c r="Q32" s="20"/>
      <c r="R32" s="20"/>
      <c r="S32" s="20"/>
      <c r="T32" s="20"/>
      <c r="U32" s="20"/>
      <c r="V32" s="20"/>
      <c r="W32" s="20"/>
      <c r="X32" s="20"/>
      <c r="Y32" s="20"/>
    </row>
    <row r="33" spans="1:25" ht="13.5">
      <c r="A33" s="285" t="s">
        <v>127</v>
      </c>
      <c r="B33" s="21" t="s">
        <v>20</v>
      </c>
      <c r="C33" s="22">
        <v>2193</v>
      </c>
      <c r="D33" s="286">
        <v>6867.8</v>
      </c>
      <c r="E33" s="287"/>
      <c r="G33" s="20"/>
      <c r="H33" s="20"/>
      <c r="I33" s="20"/>
      <c r="J33" s="20"/>
      <c r="K33" s="20"/>
      <c r="L33" s="20"/>
      <c r="M33" s="20"/>
      <c r="N33" s="20"/>
      <c r="O33" s="20"/>
      <c r="P33" s="20"/>
      <c r="Q33" s="20"/>
      <c r="R33" s="20"/>
      <c r="S33" s="20"/>
      <c r="T33" s="20"/>
      <c r="U33" s="20"/>
      <c r="V33" s="20"/>
      <c r="W33" s="20"/>
      <c r="X33" s="20"/>
      <c r="Y33" s="20"/>
    </row>
    <row r="34" spans="1:25" ht="13.5">
      <c r="A34" s="285"/>
      <c r="B34" s="21" t="s">
        <v>21</v>
      </c>
      <c r="C34" s="23">
        <v>78</v>
      </c>
      <c r="D34" s="286">
        <v>2241.7</v>
      </c>
      <c r="E34" s="287"/>
      <c r="H34" s="20"/>
      <c r="I34" s="20"/>
      <c r="J34" s="20"/>
      <c r="K34" s="20"/>
      <c r="L34" s="20"/>
      <c r="M34" s="20"/>
      <c r="N34" s="20"/>
      <c r="O34" s="20"/>
      <c r="P34" s="20"/>
      <c r="Q34" s="20"/>
      <c r="R34" s="20"/>
      <c r="S34" s="20"/>
      <c r="T34" s="20"/>
      <c r="U34" s="20"/>
      <c r="V34" s="20"/>
      <c r="W34" s="20"/>
      <c r="X34" s="20"/>
      <c r="Y34" s="20"/>
    </row>
    <row r="35" spans="1:8" ht="13.5">
      <c r="A35" s="285"/>
      <c r="B35" s="21" t="s">
        <v>22</v>
      </c>
      <c r="C35" s="23">
        <v>30</v>
      </c>
      <c r="D35" s="286">
        <v>2193.8</v>
      </c>
      <c r="E35" s="287"/>
      <c r="H35" s="20"/>
    </row>
    <row r="36" spans="1:8" ht="13.5">
      <c r="A36" s="285"/>
      <c r="B36" s="21" t="s">
        <v>23</v>
      </c>
      <c r="C36" s="22">
        <v>171</v>
      </c>
      <c r="D36" s="286">
        <v>538840.1</v>
      </c>
      <c r="E36" s="287"/>
      <c r="G36" s="20"/>
      <c r="H36" s="20"/>
    </row>
    <row r="37" spans="1:5" ht="13.5">
      <c r="A37" s="24" t="s">
        <v>24</v>
      </c>
      <c r="B37" s="25"/>
      <c r="C37" s="26">
        <v>2472</v>
      </c>
      <c r="D37" s="301">
        <v>550143.4</v>
      </c>
      <c r="E37" s="302"/>
    </row>
    <row r="38" spans="1:8" ht="13.5">
      <c r="A38" s="295" t="s">
        <v>26</v>
      </c>
      <c r="B38" s="295"/>
      <c r="C38" s="295"/>
      <c r="D38" s="295"/>
      <c r="E38" s="295"/>
      <c r="F38" s="295"/>
      <c r="G38" s="295"/>
      <c r="H38" s="295"/>
    </row>
    <row r="39" spans="1:8" ht="13.5">
      <c r="A39" s="295"/>
      <c r="B39" s="295"/>
      <c r="C39" s="295"/>
      <c r="D39" s="295"/>
      <c r="E39" s="295"/>
      <c r="F39" s="295"/>
      <c r="G39" s="295"/>
      <c r="H39" s="295"/>
    </row>
    <row r="55" ht="13.5">
      <c r="G55" s="108"/>
    </row>
    <row r="56" ht="13.5">
      <c r="G56" s="108"/>
    </row>
    <row r="57" ht="13.5">
      <c r="G57" s="108"/>
    </row>
    <row r="58" ht="13.5">
      <c r="G58" s="108"/>
    </row>
    <row r="59" ht="13.5">
      <c r="G59" s="108"/>
    </row>
    <row r="60" ht="13.5">
      <c r="G60" s="108"/>
    </row>
    <row r="61" ht="13.5">
      <c r="G61" s="108"/>
    </row>
    <row r="62" ht="13.5">
      <c r="G62" s="108"/>
    </row>
    <row r="63" ht="13.5">
      <c r="G63" s="108"/>
    </row>
    <row r="64" ht="13.5">
      <c r="G64" s="108"/>
    </row>
  </sheetData>
  <sheetProtection/>
  <mergeCells count="25">
    <mergeCell ref="A3:H10"/>
    <mergeCell ref="A16:H16"/>
    <mergeCell ref="A22:H29"/>
    <mergeCell ref="A38:H39"/>
    <mergeCell ref="F12:G12"/>
    <mergeCell ref="A13:A14"/>
    <mergeCell ref="B13:B14"/>
    <mergeCell ref="C13:C14"/>
    <mergeCell ref="H13:H14"/>
    <mergeCell ref="D37:E37"/>
    <mergeCell ref="D13:D14"/>
    <mergeCell ref="I13:I14"/>
    <mergeCell ref="A18:I18"/>
    <mergeCell ref="A19:I19"/>
    <mergeCell ref="E13:E14"/>
    <mergeCell ref="B31:B32"/>
    <mergeCell ref="C31:C32"/>
    <mergeCell ref="K18:L18"/>
    <mergeCell ref="A33:A36"/>
    <mergeCell ref="D35:E35"/>
    <mergeCell ref="D36:E36"/>
    <mergeCell ref="D33:E33"/>
    <mergeCell ref="D34:E34"/>
    <mergeCell ref="A31:A32"/>
    <mergeCell ref="D31:E32"/>
  </mergeCells>
  <printOptions horizontalCentered="1"/>
  <pageMargins left="0.5905511811023623" right="0.5905511811023623" top="0.5905511811023623" bottom="0.5905511811023623" header="0.31496062992125984" footer="0.31496062992125984"/>
  <pageSetup horizontalDpi="600" verticalDpi="600" orientation="portrait" scale="91" r:id="rId1"/>
  <headerFooter>
    <oddHeader>&amp;R&amp;12Región de Arica y Parinacota</oddHeader>
  </headerFooter>
</worksheet>
</file>

<file path=xl/worksheets/sheet4.xml><?xml version="1.0" encoding="utf-8"?>
<worksheet xmlns="http://schemas.openxmlformats.org/spreadsheetml/2006/main" xmlns:r="http://schemas.openxmlformats.org/officeDocument/2006/relationships">
  <dimension ref="A1:F65"/>
  <sheetViews>
    <sheetView view="pageBreakPreview" zoomScale="90" zoomScaleSheetLayoutView="90" zoomScalePageLayoutView="0" workbookViewId="0" topLeftCell="A1">
      <selection activeCell="H9" sqref="H9"/>
    </sheetView>
  </sheetViews>
  <sheetFormatPr defaultColWidth="11.421875" defaultRowHeight="15"/>
  <cols>
    <col min="1" max="1" width="28.421875" style="2" customWidth="1"/>
    <col min="2" max="5" width="16.7109375" style="2" customWidth="1"/>
    <col min="6" max="6" width="9.7109375" style="2" customWidth="1"/>
    <col min="7" max="7" width="21.421875" style="2" customWidth="1"/>
    <col min="8" max="8" width="15.7109375" style="2" customWidth="1"/>
    <col min="9" max="9" width="18.28125" style="2" bestFit="1" customWidth="1"/>
    <col min="10" max="10" width="16.8515625" style="2" customWidth="1"/>
    <col min="11" max="11" width="15.00390625" style="2" bestFit="1" customWidth="1"/>
    <col min="12" max="16384" width="11.421875" style="2" customWidth="1"/>
  </cols>
  <sheetData>
    <row r="1" ht="15">
      <c r="A1" s="1" t="s">
        <v>52</v>
      </c>
    </row>
    <row r="2" ht="15">
      <c r="A2" s="1"/>
    </row>
    <row r="3" ht="15">
      <c r="A3" s="1" t="s">
        <v>39</v>
      </c>
    </row>
    <row r="4" ht="15">
      <c r="A4" s="1"/>
    </row>
    <row r="5" spans="1:6" ht="15" customHeight="1">
      <c r="A5" s="282" t="s">
        <v>164</v>
      </c>
      <c r="B5" s="282"/>
      <c r="C5" s="282"/>
      <c r="D5" s="282"/>
      <c r="E5" s="282"/>
      <c r="F5" s="282"/>
    </row>
    <row r="6" spans="1:6" ht="15" customHeight="1">
      <c r="A6" s="282"/>
      <c r="B6" s="282"/>
      <c r="C6" s="282"/>
      <c r="D6" s="282"/>
      <c r="E6" s="282"/>
      <c r="F6" s="282"/>
    </row>
    <row r="7" spans="1:6" ht="15">
      <c r="A7" s="282"/>
      <c r="B7" s="282"/>
      <c r="C7" s="282"/>
      <c r="D7" s="282"/>
      <c r="E7" s="282"/>
      <c r="F7" s="282"/>
    </row>
    <row r="8" spans="1:6" ht="15">
      <c r="A8" s="3"/>
      <c r="B8" s="3"/>
      <c r="C8" s="3"/>
      <c r="D8" s="3"/>
      <c r="E8" s="3"/>
      <c r="F8" s="3"/>
    </row>
    <row r="9" ht="15">
      <c r="A9" s="27" t="s">
        <v>169</v>
      </c>
    </row>
    <row r="10" spans="1:5" ht="15">
      <c r="A10" s="4" t="s">
        <v>165</v>
      </c>
      <c r="B10" s="4" t="s">
        <v>27</v>
      </c>
      <c r="C10" s="4" t="s">
        <v>76</v>
      </c>
      <c r="D10" s="4" t="s">
        <v>28</v>
      </c>
      <c r="E10" s="4" t="s">
        <v>73</v>
      </c>
    </row>
    <row r="11" spans="1:5" ht="15">
      <c r="A11" s="167" t="s">
        <v>29</v>
      </c>
      <c r="B11" s="168">
        <v>3091.6424019474002</v>
      </c>
      <c r="C11" s="30">
        <f>B11/$B$23</f>
        <v>0.4618953785810648</v>
      </c>
      <c r="D11" s="168">
        <v>95953.72188329409</v>
      </c>
      <c r="E11" s="30">
        <f>B11/D11</f>
        <v>0.032220140514275006</v>
      </c>
    </row>
    <row r="12" spans="1:5" ht="15" customHeight="1">
      <c r="A12" s="167" t="s">
        <v>30</v>
      </c>
      <c r="B12" s="168">
        <v>1775.8400038359757</v>
      </c>
      <c r="C12" s="30">
        <f aca="true" t="shared" si="0" ref="C12:C23">B12/$B$23</f>
        <v>0.2653127963164651</v>
      </c>
      <c r="D12" s="168">
        <v>310046.53024562844</v>
      </c>
      <c r="E12" s="30">
        <f aca="true" t="shared" si="1" ref="E12:E23">B12/D12</f>
        <v>0.005727656434113617</v>
      </c>
    </row>
    <row r="13" spans="1:5" ht="15" customHeight="1">
      <c r="A13" s="167" t="s">
        <v>33</v>
      </c>
      <c r="B13" s="168">
        <v>1569.160002589</v>
      </c>
      <c r="C13" s="30">
        <f t="shared" si="0"/>
        <v>0.23443453647600798</v>
      </c>
      <c r="D13" s="168">
        <v>513190.82013781375</v>
      </c>
      <c r="E13" s="30">
        <f t="shared" si="1"/>
        <v>0.0030576540752767427</v>
      </c>
    </row>
    <row r="14" spans="1:5" ht="15">
      <c r="A14" s="167" t="s">
        <v>38</v>
      </c>
      <c r="B14" s="171">
        <v>71.5000006724134</v>
      </c>
      <c r="C14" s="31">
        <f t="shared" si="0"/>
        <v>0.010682192694190077</v>
      </c>
      <c r="D14" s="171">
        <v>42511.08001550114</v>
      </c>
      <c r="E14" s="31">
        <f t="shared" si="1"/>
        <v>0.0016819144713882078</v>
      </c>
    </row>
    <row r="15" spans="1:5" ht="15">
      <c r="A15" s="167" t="s">
        <v>162</v>
      </c>
      <c r="B15" s="171">
        <v>52.270000375876485</v>
      </c>
      <c r="C15" s="31">
        <f t="shared" si="0"/>
        <v>0.007809205746706093</v>
      </c>
      <c r="D15" s="171">
        <v>16138.200179683308</v>
      </c>
      <c r="E15" s="31">
        <f t="shared" si="1"/>
        <v>0.003238898997031912</v>
      </c>
    </row>
    <row r="16" spans="1:5" ht="15">
      <c r="A16" s="167" t="s">
        <v>36</v>
      </c>
      <c r="B16" s="168">
        <v>44.8</v>
      </c>
      <c r="C16" s="30">
        <f t="shared" si="0"/>
        <v>0.006693178016771087</v>
      </c>
      <c r="D16" s="168">
        <v>130440.83999999991</v>
      </c>
      <c r="E16" s="30">
        <f t="shared" si="1"/>
        <v>0.00034345071681537797</v>
      </c>
    </row>
    <row r="17" spans="1:5" ht="15">
      <c r="A17" s="167" t="s">
        <v>35</v>
      </c>
      <c r="B17" s="168">
        <v>32.549999903553</v>
      </c>
      <c r="C17" s="30">
        <f t="shared" si="0"/>
        <v>0.004863012138400937</v>
      </c>
      <c r="D17" s="168">
        <v>2176.41010581238</v>
      </c>
      <c r="E17" s="30">
        <f t="shared" si="1"/>
        <v>0.014955820971711206</v>
      </c>
    </row>
    <row r="18" spans="1:5" ht="15">
      <c r="A18" s="167" t="s">
        <v>31</v>
      </c>
      <c r="B18" s="168">
        <v>23.93</v>
      </c>
      <c r="C18" s="30">
        <f t="shared" si="0"/>
        <v>0.003575172989761878</v>
      </c>
      <c r="D18" s="168">
        <v>71389.60000000002</v>
      </c>
      <c r="E18" s="30">
        <f t="shared" si="1"/>
        <v>0.00033520288669498067</v>
      </c>
    </row>
    <row r="19" spans="1:5" ht="15" customHeight="1">
      <c r="A19" s="167" t="s">
        <v>34</v>
      </c>
      <c r="B19" s="168">
        <v>19.74000000954</v>
      </c>
      <c r="C19" s="30">
        <f t="shared" si="0"/>
        <v>0.002949181565065049</v>
      </c>
      <c r="D19" s="168">
        <v>2706038.8198307166</v>
      </c>
      <c r="E19" s="30">
        <f t="shared" si="1"/>
        <v>7.294795575318055E-06</v>
      </c>
    </row>
    <row r="20" spans="1:5" ht="15">
      <c r="A20" s="167" t="s">
        <v>79</v>
      </c>
      <c r="B20" s="168">
        <v>11.86</v>
      </c>
      <c r="C20" s="30">
        <f t="shared" si="0"/>
        <v>0.0017718993589041316</v>
      </c>
      <c r="D20" s="168">
        <v>480602.55000000005</v>
      </c>
      <c r="E20" s="30">
        <f t="shared" si="1"/>
        <v>2.4677355540456452E-05</v>
      </c>
    </row>
    <row r="21" spans="1:5" ht="15">
      <c r="A21" s="167" t="s">
        <v>32</v>
      </c>
      <c r="B21" s="168">
        <v>0.04</v>
      </c>
      <c r="C21" s="30">
        <f t="shared" si="0"/>
        <v>5.976051800688472E-06</v>
      </c>
      <c r="D21" s="168">
        <v>69998.01</v>
      </c>
      <c r="E21" s="30">
        <f t="shared" si="1"/>
        <v>5.71444816788363E-07</v>
      </c>
    </row>
    <row r="22" spans="1:5" ht="15">
      <c r="A22" s="167" t="s">
        <v>37</v>
      </c>
      <c r="B22" s="168">
        <v>0.0500000007451</v>
      </c>
      <c r="C22" s="30">
        <f t="shared" si="0"/>
        <v>7.4700648621794936E-06</v>
      </c>
      <c r="D22" s="168">
        <v>3103.1300078060976</v>
      </c>
      <c r="E22" s="30">
        <f t="shared" si="1"/>
        <v>1.6112763764109846E-05</v>
      </c>
    </row>
    <row r="23" spans="1:5" ht="15" customHeight="1">
      <c r="A23" s="164" t="s">
        <v>2</v>
      </c>
      <c r="B23" s="33">
        <f>SUM(B11:B22)</f>
        <v>6693.382409334504</v>
      </c>
      <c r="C23" s="32">
        <f t="shared" si="0"/>
        <v>1</v>
      </c>
      <c r="D23" s="33">
        <f>SUM(D11:D22)</f>
        <v>4441589.712406255</v>
      </c>
      <c r="E23" s="32">
        <f t="shared" si="1"/>
        <v>0.0015069789968754966</v>
      </c>
    </row>
    <row r="24" spans="1:6" ht="15" customHeight="1">
      <c r="A24" s="303" t="s">
        <v>26</v>
      </c>
      <c r="B24" s="303"/>
      <c r="C24" s="303"/>
      <c r="D24" s="303"/>
      <c r="E24" s="303"/>
      <c r="F24" s="303"/>
    </row>
    <row r="25" spans="1:6" ht="15" customHeight="1">
      <c r="A25" s="303"/>
      <c r="B25" s="303"/>
      <c r="C25" s="303"/>
      <c r="D25" s="303"/>
      <c r="E25" s="303"/>
      <c r="F25" s="303"/>
    </row>
    <row r="26" spans="1:6" ht="15" customHeight="1">
      <c r="A26" s="34"/>
      <c r="B26" s="34"/>
      <c r="C26" s="34"/>
      <c r="D26" s="34"/>
      <c r="E26" s="34"/>
      <c r="F26" s="34"/>
    </row>
    <row r="27" spans="1:6" ht="15" customHeight="1">
      <c r="A27" s="306" t="s">
        <v>166</v>
      </c>
      <c r="B27" s="282"/>
      <c r="C27" s="282"/>
      <c r="D27" s="282"/>
      <c r="E27" s="282"/>
      <c r="F27" s="282"/>
    </row>
    <row r="28" spans="1:6" ht="15" customHeight="1">
      <c r="A28" s="282"/>
      <c r="B28" s="282"/>
      <c r="C28" s="282"/>
      <c r="D28" s="282"/>
      <c r="E28" s="282"/>
      <c r="F28" s="282"/>
    </row>
    <row r="29" spans="1:6" ht="15" customHeight="1">
      <c r="A29" s="282"/>
      <c r="B29" s="282"/>
      <c r="C29" s="282"/>
      <c r="D29" s="282"/>
      <c r="E29" s="282"/>
      <c r="F29" s="282"/>
    </row>
    <row r="30" spans="1:6" ht="15">
      <c r="A30" s="282"/>
      <c r="B30" s="282"/>
      <c r="C30" s="282"/>
      <c r="D30" s="282"/>
      <c r="E30" s="282"/>
      <c r="F30" s="282"/>
    </row>
    <row r="31" spans="1:6" ht="15">
      <c r="A31" s="282"/>
      <c r="B31" s="282"/>
      <c r="C31" s="282"/>
      <c r="D31" s="282"/>
      <c r="E31" s="282"/>
      <c r="F31" s="282"/>
    </row>
    <row r="32" spans="1:6" ht="15">
      <c r="A32" s="282"/>
      <c r="B32" s="282"/>
      <c r="C32" s="282"/>
      <c r="D32" s="282"/>
      <c r="E32" s="282"/>
      <c r="F32" s="282"/>
    </row>
    <row r="33" spans="1:6" ht="15">
      <c r="A33" s="282"/>
      <c r="B33" s="282"/>
      <c r="C33" s="282"/>
      <c r="D33" s="282"/>
      <c r="E33" s="282"/>
      <c r="F33" s="282"/>
    </row>
    <row r="34" spans="1:6" ht="15" customHeight="1">
      <c r="A34" s="35"/>
      <c r="B34" s="35"/>
      <c r="C34" s="35"/>
      <c r="D34" s="35"/>
      <c r="E34" s="35"/>
      <c r="F34" s="35"/>
    </row>
    <row r="35" spans="1:6" ht="15" customHeight="1">
      <c r="A35" s="27" t="s">
        <v>72</v>
      </c>
      <c r="B35" s="36"/>
      <c r="C35" s="36"/>
      <c r="D35" s="36"/>
      <c r="E35" s="36"/>
      <c r="F35" s="36"/>
    </row>
    <row r="36" spans="1:5" ht="15" customHeight="1">
      <c r="A36" s="4" t="s">
        <v>41</v>
      </c>
      <c r="B36" s="4" t="s">
        <v>27</v>
      </c>
      <c r="C36" s="4" t="s">
        <v>77</v>
      </c>
      <c r="D36" s="4" t="s">
        <v>28</v>
      </c>
      <c r="E36" s="4" t="s">
        <v>73</v>
      </c>
    </row>
    <row r="37" spans="1:5" ht="15" customHeight="1">
      <c r="A37" s="167" t="s">
        <v>40</v>
      </c>
      <c r="B37" s="168">
        <v>1001.4504001928</v>
      </c>
      <c r="C37" s="6">
        <f>B37/$B$40</f>
        <v>0.3239218091853038</v>
      </c>
      <c r="D37" s="168">
        <v>10591.631211653164</v>
      </c>
      <c r="E37" s="30">
        <f>B37/D37</f>
        <v>0.09455110173124046</v>
      </c>
    </row>
    <row r="38" spans="1:5" ht="15" customHeight="1">
      <c r="A38" s="167" t="s">
        <v>80</v>
      </c>
      <c r="B38" s="168">
        <v>843.379999865</v>
      </c>
      <c r="C38" s="6">
        <f>B38/$B$40</f>
        <v>0.2727935156193232</v>
      </c>
      <c r="D38" s="168">
        <v>6364.367108614749</v>
      </c>
      <c r="E38" s="30">
        <f>B38/D38</f>
        <v>0.13251592585276994</v>
      </c>
    </row>
    <row r="39" spans="1:5" ht="15">
      <c r="A39" s="167" t="s">
        <v>6</v>
      </c>
      <c r="B39" s="168">
        <v>1246.8120018896002</v>
      </c>
      <c r="C39" s="6">
        <f>B39/$B$40</f>
        <v>0.40328467519537303</v>
      </c>
      <c r="D39" s="168">
        <v>78997.72356302617</v>
      </c>
      <c r="E39" s="30">
        <f>B39/D39</f>
        <v>0.015782885197886308</v>
      </c>
    </row>
    <row r="40" spans="1:5" ht="15" customHeight="1">
      <c r="A40" s="165" t="s">
        <v>2</v>
      </c>
      <c r="B40" s="33">
        <v>3091.6424019474002</v>
      </c>
      <c r="C40" s="32">
        <f>B40/$B$40</f>
        <v>1</v>
      </c>
      <c r="D40" s="173">
        <v>95953.72188329409</v>
      </c>
      <c r="E40" s="32">
        <f>B40/D40</f>
        <v>0.032220140514275006</v>
      </c>
    </row>
    <row r="41" spans="1:6" ht="15">
      <c r="A41" s="303" t="s">
        <v>26</v>
      </c>
      <c r="B41" s="303"/>
      <c r="C41" s="303"/>
      <c r="D41" s="303"/>
      <c r="E41" s="303"/>
      <c r="F41" s="303"/>
    </row>
    <row r="42" spans="1:6" ht="15" customHeight="1">
      <c r="A42" s="303"/>
      <c r="B42" s="303"/>
      <c r="C42" s="303"/>
      <c r="D42" s="303"/>
      <c r="E42" s="303"/>
      <c r="F42" s="303"/>
    </row>
    <row r="43" spans="1:6" ht="15" customHeight="1">
      <c r="A43" s="35"/>
      <c r="B43" s="35"/>
      <c r="C43" s="37"/>
      <c r="D43" s="38"/>
      <c r="E43" s="38"/>
      <c r="F43" s="38"/>
    </row>
    <row r="44" spans="1:6" ht="15" customHeight="1">
      <c r="A44" s="304" t="s">
        <v>167</v>
      </c>
      <c r="B44" s="305"/>
      <c r="C44" s="305"/>
      <c r="D44" s="305"/>
      <c r="E44" s="305"/>
      <c r="F44" s="305"/>
    </row>
    <row r="45" spans="1:6" ht="15" customHeight="1">
      <c r="A45" s="305"/>
      <c r="B45" s="305"/>
      <c r="C45" s="305"/>
      <c r="D45" s="305"/>
      <c r="E45" s="305"/>
      <c r="F45" s="305"/>
    </row>
    <row r="46" spans="1:6" ht="15" customHeight="1">
      <c r="A46" s="305"/>
      <c r="B46" s="305"/>
      <c r="C46" s="305"/>
      <c r="D46" s="305"/>
      <c r="E46" s="305"/>
      <c r="F46" s="305"/>
    </row>
    <row r="47" spans="1:6" ht="15" customHeight="1">
      <c r="A47" s="305"/>
      <c r="B47" s="305"/>
      <c r="C47" s="305"/>
      <c r="D47" s="305"/>
      <c r="E47" s="305"/>
      <c r="F47" s="305"/>
    </row>
    <row r="48" spans="1:6" ht="15" customHeight="1">
      <c r="A48" s="38"/>
      <c r="B48" s="38"/>
      <c r="C48" s="38"/>
      <c r="D48" s="38"/>
      <c r="E48" s="38"/>
      <c r="F48" s="38"/>
    </row>
    <row r="49" spans="1:6" ht="15" customHeight="1">
      <c r="A49" s="27" t="s">
        <v>107</v>
      </c>
      <c r="B49" s="36"/>
      <c r="C49" s="36"/>
      <c r="D49" s="36"/>
      <c r="E49" s="36"/>
      <c r="F49" s="36"/>
    </row>
    <row r="50" spans="1:5" ht="15" customHeight="1">
      <c r="A50" s="165" t="s">
        <v>41</v>
      </c>
      <c r="B50" s="165" t="s">
        <v>27</v>
      </c>
      <c r="C50" s="165" t="s">
        <v>77</v>
      </c>
      <c r="D50" s="165" t="s">
        <v>28</v>
      </c>
      <c r="E50" s="165" t="s">
        <v>109</v>
      </c>
    </row>
    <row r="51" spans="1:5" ht="15" customHeight="1">
      <c r="A51" s="167" t="s">
        <v>110</v>
      </c>
      <c r="B51" s="168">
        <v>1512.48</v>
      </c>
      <c r="C51" s="6">
        <f>B51/$B$54</f>
        <v>0.8273462756617491</v>
      </c>
      <c r="D51" s="168">
        <v>15450.24</v>
      </c>
      <c r="E51" s="30">
        <f>B51/D51</f>
        <v>0.09789362495339879</v>
      </c>
    </row>
    <row r="52" spans="1:5" ht="15" customHeight="1">
      <c r="A52" s="167" t="s">
        <v>162</v>
      </c>
      <c r="B52" s="168">
        <v>52.270000375876485</v>
      </c>
      <c r="C52" s="6">
        <f>B52/$B$54</f>
        <v>0.028592371561818757</v>
      </c>
      <c r="D52" s="168">
        <v>16138.200179683308</v>
      </c>
      <c r="E52" s="30">
        <f>B52/D52</f>
        <v>0.003238898997031912</v>
      </c>
    </row>
    <row r="53" spans="1:5" ht="15" customHeight="1">
      <c r="A53" s="167" t="s">
        <v>6</v>
      </c>
      <c r="B53" s="168">
        <v>263.3599996241235</v>
      </c>
      <c r="C53" s="6">
        <f>B53/$B$54</f>
        <v>0.1440613527764322</v>
      </c>
      <c r="D53" s="168">
        <v>294596.29000000004</v>
      </c>
      <c r="E53" s="30">
        <f>B53/D53</f>
        <v>0.0008939691658171372</v>
      </c>
    </row>
    <row r="54" spans="1:5" ht="15" customHeight="1">
      <c r="A54" s="165" t="s">
        <v>2</v>
      </c>
      <c r="B54" s="170">
        <v>1828.11</v>
      </c>
      <c r="C54" s="109">
        <f>B54/$B$54</f>
        <v>1</v>
      </c>
      <c r="D54" s="170">
        <v>326184.73017968336</v>
      </c>
      <c r="E54" s="32">
        <f>B54/D54</f>
        <v>0.005604523544044997</v>
      </c>
    </row>
    <row r="55" spans="1:6" ht="15" customHeight="1">
      <c r="A55" s="303" t="s">
        <v>26</v>
      </c>
      <c r="B55" s="303"/>
      <c r="C55" s="303"/>
      <c r="D55" s="303"/>
      <c r="E55" s="303"/>
      <c r="F55" s="303"/>
    </row>
    <row r="56" spans="1:6" ht="15" customHeight="1">
      <c r="A56" s="303"/>
      <c r="B56" s="303"/>
      <c r="C56" s="303"/>
      <c r="D56" s="303"/>
      <c r="E56" s="303"/>
      <c r="F56" s="303"/>
    </row>
    <row r="57" spans="1:6" ht="15" customHeight="1">
      <c r="A57" s="1" t="s">
        <v>52</v>
      </c>
      <c r="B57" s="35"/>
      <c r="C57" s="37"/>
      <c r="D57" s="38"/>
      <c r="E57" s="38"/>
      <c r="F57" s="38"/>
    </row>
    <row r="58" spans="1:6" ht="15" customHeight="1">
      <c r="A58" s="1"/>
      <c r="B58" s="35"/>
      <c r="C58" s="37"/>
      <c r="D58" s="38"/>
      <c r="E58" s="38"/>
      <c r="F58" s="38"/>
    </row>
    <row r="59" spans="1:6" ht="15" customHeight="1">
      <c r="A59" s="1" t="s">
        <v>39</v>
      </c>
      <c r="B59" s="35"/>
      <c r="C59" s="37"/>
      <c r="D59" s="38"/>
      <c r="E59" s="38"/>
      <c r="F59" s="38"/>
    </row>
    <row r="60" spans="1:6" ht="15" customHeight="1">
      <c r="A60" s="35"/>
      <c r="B60" s="35"/>
      <c r="C60" s="37"/>
      <c r="D60" s="38"/>
      <c r="E60" s="38"/>
      <c r="F60" s="38"/>
    </row>
    <row r="61" spans="1:6" ht="15.75" customHeight="1">
      <c r="A61" s="304" t="s">
        <v>168</v>
      </c>
      <c r="B61" s="305"/>
      <c r="C61" s="305"/>
      <c r="D61" s="305"/>
      <c r="E61" s="305"/>
      <c r="F61" s="305"/>
    </row>
    <row r="62" spans="1:6" ht="15">
      <c r="A62" s="305"/>
      <c r="B62" s="305"/>
      <c r="C62" s="305"/>
      <c r="D62" s="305"/>
      <c r="E62" s="305"/>
      <c r="F62" s="305"/>
    </row>
    <row r="63" spans="1:6" ht="15">
      <c r="A63" s="305"/>
      <c r="B63" s="305"/>
      <c r="C63" s="305"/>
      <c r="D63" s="305"/>
      <c r="E63" s="305"/>
      <c r="F63" s="305"/>
    </row>
    <row r="64" spans="1:6" ht="15">
      <c r="A64" s="305"/>
      <c r="B64" s="305"/>
      <c r="C64" s="305"/>
      <c r="D64" s="305"/>
      <c r="E64" s="305"/>
      <c r="F64" s="305"/>
    </row>
    <row r="65" spans="1:6" ht="15">
      <c r="A65" s="305"/>
      <c r="B65" s="305"/>
      <c r="C65" s="305"/>
      <c r="D65" s="305"/>
      <c r="E65" s="305"/>
      <c r="F65" s="305"/>
    </row>
  </sheetData>
  <sheetProtection/>
  <mergeCells count="7">
    <mergeCell ref="A55:F56"/>
    <mergeCell ref="A61:F65"/>
    <mergeCell ref="A41:F42"/>
    <mergeCell ref="A24:F25"/>
    <mergeCell ref="A5:F7"/>
    <mergeCell ref="A27:F33"/>
    <mergeCell ref="A44:F47"/>
  </mergeCells>
  <printOptions horizontalCentered="1"/>
  <pageMargins left="0.5905511811023623" right="0.5905511811023623" top="0.5905511811023623" bottom="0.5905511811023623" header="0.31496062992125984" footer="0.31496062992125984"/>
  <pageSetup horizontalDpi="600" verticalDpi="600" orientation="portrait" scale="72" r:id="rId1"/>
  <headerFooter>
    <oddHeader>&amp;R&amp;12Región de Arica y Parinacota, Información Censo 2007</oddHeader>
  </headerFooter>
  <rowBreaks count="1" manualBreakCount="1">
    <brk id="56" max="5" man="1"/>
  </rowBreaks>
  <ignoredErrors>
    <ignoredError sqref="C23" formula="1"/>
  </ignoredErrors>
</worksheet>
</file>

<file path=xl/worksheets/sheet5.xml><?xml version="1.0" encoding="utf-8"?>
<worksheet xmlns="http://schemas.openxmlformats.org/spreadsheetml/2006/main" xmlns:r="http://schemas.openxmlformats.org/officeDocument/2006/relationships">
  <dimension ref="A1:F53"/>
  <sheetViews>
    <sheetView view="pageBreakPreview" zoomScale="80" zoomScaleSheetLayoutView="80" zoomScalePageLayoutView="0" workbookViewId="0" topLeftCell="A1">
      <selection activeCell="F9" sqref="F9"/>
    </sheetView>
  </sheetViews>
  <sheetFormatPr defaultColWidth="11.421875" defaultRowHeight="15"/>
  <cols>
    <col min="1" max="1" width="32.00390625" style="40" customWidth="1"/>
    <col min="2" max="3" width="13.28125" style="40" bestFit="1" customWidth="1"/>
    <col min="4" max="4" width="16.28125" style="195" bestFit="1" customWidth="1"/>
    <col min="5" max="5" width="12.7109375" style="40" bestFit="1" customWidth="1"/>
    <col min="6" max="6" width="16.57421875" style="40" customWidth="1"/>
    <col min="7" max="7" width="11.421875" style="40" customWidth="1"/>
    <col min="8" max="8" width="29.8515625" style="40" bestFit="1" customWidth="1"/>
    <col min="9" max="16384" width="11.421875" style="40" customWidth="1"/>
  </cols>
  <sheetData>
    <row r="1" ht="17.25">
      <c r="A1" s="39" t="s">
        <v>52</v>
      </c>
    </row>
    <row r="2" ht="17.25">
      <c r="A2" s="39"/>
    </row>
    <row r="3" ht="17.25">
      <c r="A3" s="39" t="s">
        <v>81</v>
      </c>
    </row>
    <row r="4" ht="17.25">
      <c r="A4" s="39"/>
    </row>
    <row r="5" spans="1:6" ht="15" customHeight="1">
      <c r="A5" s="307" t="s">
        <v>83</v>
      </c>
      <c r="B5" s="307"/>
      <c r="C5" s="307"/>
      <c r="D5" s="307"/>
      <c r="E5" s="307"/>
      <c r="F5" s="307"/>
    </row>
    <row r="6" spans="1:6" ht="17.25">
      <c r="A6" s="307"/>
      <c r="B6" s="307"/>
      <c r="C6" s="307"/>
      <c r="D6" s="307"/>
      <c r="E6" s="307"/>
      <c r="F6" s="307"/>
    </row>
    <row r="7" spans="1:6" ht="17.25">
      <c r="A7" s="41"/>
      <c r="B7" s="41"/>
      <c r="C7" s="41"/>
      <c r="D7" s="196"/>
      <c r="E7" s="41"/>
      <c r="F7" s="41"/>
    </row>
    <row r="8" spans="1:6" ht="17.25">
      <c r="A8" s="188" t="s">
        <v>268</v>
      </c>
      <c r="B8" s="183"/>
      <c r="C8" s="183"/>
      <c r="D8" s="196"/>
      <c r="E8" s="183"/>
      <c r="F8" s="183"/>
    </row>
    <row r="9" spans="1:6" ht="27">
      <c r="A9" s="189" t="s">
        <v>41</v>
      </c>
      <c r="B9" s="190" t="s">
        <v>269</v>
      </c>
      <c r="C9" s="190" t="s">
        <v>270</v>
      </c>
      <c r="D9" s="197" t="s">
        <v>271</v>
      </c>
      <c r="E9" s="190" t="s">
        <v>174</v>
      </c>
      <c r="F9" s="183"/>
    </row>
    <row r="10" spans="1:6" ht="17.25">
      <c r="A10" s="185" t="s">
        <v>176</v>
      </c>
      <c r="B10" s="246">
        <v>790.51</v>
      </c>
      <c r="C10" s="247">
        <v>646.2399999999996</v>
      </c>
      <c r="D10" s="248">
        <v>21951.179999999997</v>
      </c>
      <c r="E10" s="191">
        <f aca="true" t="shared" si="0" ref="E10:E33">+C10/D10</f>
        <v>0.02943987521399759</v>
      </c>
      <c r="F10" s="183"/>
    </row>
    <row r="11" spans="1:6" ht="17.25">
      <c r="A11" s="185" t="s">
        <v>177</v>
      </c>
      <c r="B11" s="246">
        <v>76.51</v>
      </c>
      <c r="C11" s="247">
        <v>98.85999999999989</v>
      </c>
      <c r="D11" s="248">
        <v>167.86999999999995</v>
      </c>
      <c r="E11" s="191">
        <f t="shared" si="0"/>
        <v>0.5889080836361466</v>
      </c>
      <c r="F11" s="183"/>
    </row>
    <row r="12" spans="1:6" ht="17.25">
      <c r="A12" s="185" t="s">
        <v>181</v>
      </c>
      <c r="B12" s="246">
        <v>10.72</v>
      </c>
      <c r="C12" s="247">
        <v>37.89</v>
      </c>
      <c r="D12" s="248">
        <v>134.02000000000007</v>
      </c>
      <c r="E12" s="191">
        <f t="shared" si="0"/>
        <v>0.28271899716460214</v>
      </c>
      <c r="F12" s="183"/>
    </row>
    <row r="13" spans="1:6" ht="17.25">
      <c r="A13" s="185" t="s">
        <v>194</v>
      </c>
      <c r="B13" s="246">
        <v>20.83</v>
      </c>
      <c r="C13" s="247">
        <v>35.000000000000014</v>
      </c>
      <c r="D13" s="248">
        <v>35.12000000000001</v>
      </c>
      <c r="E13" s="191">
        <f t="shared" si="0"/>
        <v>0.9965831435079727</v>
      </c>
      <c r="F13" s="183"/>
    </row>
    <row r="14" spans="1:6" ht="17.25">
      <c r="A14" s="185" t="s">
        <v>180</v>
      </c>
      <c r="B14" s="246">
        <v>12.95</v>
      </c>
      <c r="C14" s="247">
        <v>30.559999999999985</v>
      </c>
      <c r="D14" s="248">
        <v>39.96999999999998</v>
      </c>
      <c r="E14" s="191">
        <f t="shared" si="0"/>
        <v>0.7645734300725544</v>
      </c>
      <c r="F14" s="183"/>
    </row>
    <row r="15" spans="1:6" ht="17.25">
      <c r="A15" s="185" t="s">
        <v>182</v>
      </c>
      <c r="B15" s="246">
        <v>10.47</v>
      </c>
      <c r="C15" s="247">
        <v>27.979999999999997</v>
      </c>
      <c r="D15" s="248">
        <v>29224.240000000045</v>
      </c>
      <c r="E15" s="191">
        <f t="shared" si="0"/>
        <v>0.0009574243846888731</v>
      </c>
      <c r="F15" s="183"/>
    </row>
    <row r="16" spans="1:6" ht="17.25">
      <c r="A16" s="185" t="s">
        <v>178</v>
      </c>
      <c r="B16" s="246">
        <v>37.9</v>
      </c>
      <c r="C16" s="247">
        <v>20.4</v>
      </c>
      <c r="D16" s="248">
        <v>6244.35</v>
      </c>
      <c r="E16" s="191">
        <f t="shared" si="0"/>
        <v>0.003266953325806529</v>
      </c>
      <c r="F16" s="183"/>
    </row>
    <row r="17" spans="1:6" ht="17.25">
      <c r="A17" s="185" t="s">
        <v>179</v>
      </c>
      <c r="B17" s="246">
        <v>13.58</v>
      </c>
      <c r="C17" s="247">
        <v>14.88</v>
      </c>
      <c r="D17" s="248">
        <v>7726.769999999999</v>
      </c>
      <c r="E17" s="191">
        <f t="shared" si="0"/>
        <v>0.0019257723473068312</v>
      </c>
      <c r="F17" s="183"/>
    </row>
    <row r="18" spans="1:6" ht="17.25">
      <c r="A18" s="185" t="s">
        <v>186</v>
      </c>
      <c r="B18" s="246">
        <v>2.08</v>
      </c>
      <c r="C18" s="247">
        <v>13.629999999999999</v>
      </c>
      <c r="D18" s="248">
        <v>150.56</v>
      </c>
      <c r="E18" s="191">
        <f t="shared" si="0"/>
        <v>0.09052869287991498</v>
      </c>
      <c r="F18" s="183"/>
    </row>
    <row r="19" spans="1:6" ht="17.25">
      <c r="A19" s="185" t="s">
        <v>184</v>
      </c>
      <c r="B19" s="246">
        <v>5.12</v>
      </c>
      <c r="C19" s="247">
        <v>8.269999999999996</v>
      </c>
      <c r="D19" s="248">
        <v>6520.5199999999995</v>
      </c>
      <c r="E19" s="191">
        <f t="shared" si="0"/>
        <v>0.0012683037549152515</v>
      </c>
      <c r="F19" s="183"/>
    </row>
    <row r="20" spans="1:6" ht="17.25">
      <c r="A20" s="185" t="s">
        <v>185</v>
      </c>
      <c r="B20" s="246">
        <v>2.69</v>
      </c>
      <c r="C20" s="247">
        <v>4.77</v>
      </c>
      <c r="D20" s="248">
        <v>651.3199999999999</v>
      </c>
      <c r="E20" s="191">
        <f t="shared" si="0"/>
        <v>0.007323589019222502</v>
      </c>
      <c r="F20" s="183"/>
    </row>
    <row r="21" spans="1:6" ht="17.25">
      <c r="A21" s="185" t="s">
        <v>183</v>
      </c>
      <c r="B21" s="246">
        <v>5.59</v>
      </c>
      <c r="C21" s="247">
        <v>3.79</v>
      </c>
      <c r="D21" s="248">
        <v>15.21</v>
      </c>
      <c r="E21" s="191">
        <f t="shared" si="0"/>
        <v>0.2491781722550953</v>
      </c>
      <c r="F21" s="183"/>
    </row>
    <row r="22" spans="1:6" ht="17.25">
      <c r="A22" s="185" t="s">
        <v>190</v>
      </c>
      <c r="B22" s="246">
        <v>0.58</v>
      </c>
      <c r="C22" s="247">
        <v>2.17</v>
      </c>
      <c r="D22" s="248">
        <v>766.5799999999998</v>
      </c>
      <c r="E22" s="191">
        <f t="shared" si="0"/>
        <v>0.002830754780975241</v>
      </c>
      <c r="F22" s="183"/>
    </row>
    <row r="23" spans="1:6" ht="17.25">
      <c r="A23" s="185" t="s">
        <v>265</v>
      </c>
      <c r="B23" s="246">
        <v>0.91</v>
      </c>
      <c r="C23" s="247">
        <v>1.75</v>
      </c>
      <c r="D23" s="248">
        <v>47834.19000000005</v>
      </c>
      <c r="E23" s="191">
        <f t="shared" si="0"/>
        <v>3.658471064316126E-05</v>
      </c>
      <c r="F23" s="183"/>
    </row>
    <row r="24" spans="1:6" ht="17.25">
      <c r="A24" s="185" t="s">
        <v>193</v>
      </c>
      <c r="B24" s="246">
        <v>0.1</v>
      </c>
      <c r="C24" s="247">
        <v>1.53</v>
      </c>
      <c r="D24" s="248">
        <v>272.23</v>
      </c>
      <c r="E24" s="191">
        <f t="shared" si="0"/>
        <v>0.005620247584762884</v>
      </c>
      <c r="F24" s="183"/>
    </row>
    <row r="25" spans="1:6" ht="17.25">
      <c r="A25" s="185" t="s">
        <v>187</v>
      </c>
      <c r="B25" s="246">
        <v>1.09</v>
      </c>
      <c r="C25" s="247">
        <v>1.5</v>
      </c>
      <c r="D25" s="248">
        <v>70.52000000000001</v>
      </c>
      <c r="E25" s="191">
        <f t="shared" si="0"/>
        <v>0.021270561542824726</v>
      </c>
      <c r="F25" s="183"/>
    </row>
    <row r="26" spans="1:6" ht="17.25">
      <c r="A26" s="185" t="s">
        <v>189</v>
      </c>
      <c r="B26" s="246">
        <v>0.81</v>
      </c>
      <c r="C26" s="247">
        <v>0.44000000000000006</v>
      </c>
      <c r="D26" s="248">
        <v>404.39000000000004</v>
      </c>
      <c r="E26" s="191">
        <f t="shared" si="0"/>
        <v>0.0010880585573332675</v>
      </c>
      <c r="F26" s="183"/>
    </row>
    <row r="27" spans="1:6" ht="17.25">
      <c r="A27" s="185" t="s">
        <v>188</v>
      </c>
      <c r="B27" s="246">
        <v>0.87</v>
      </c>
      <c r="C27" s="247">
        <v>0.35000000000000003</v>
      </c>
      <c r="D27" s="248">
        <v>318.31</v>
      </c>
      <c r="E27" s="191">
        <f t="shared" si="0"/>
        <v>0.0010995570355942321</v>
      </c>
      <c r="F27" s="183"/>
    </row>
    <row r="28" spans="1:6" ht="17.25">
      <c r="A28" s="185" t="s">
        <v>266</v>
      </c>
      <c r="B28" s="247">
        <v>0.02</v>
      </c>
      <c r="C28" s="247">
        <v>0.35</v>
      </c>
      <c r="D28" s="248">
        <v>18373.360000000008</v>
      </c>
      <c r="E28" s="191">
        <f t="shared" si="0"/>
        <v>1.9049319231757274E-05</v>
      </c>
      <c r="F28" s="183"/>
    </row>
    <row r="29" spans="1:6" ht="17.25">
      <c r="A29" s="185" t="s">
        <v>192</v>
      </c>
      <c r="B29" s="246">
        <v>0.15</v>
      </c>
      <c r="C29" s="247">
        <v>0.27</v>
      </c>
      <c r="D29" s="248">
        <v>65.19</v>
      </c>
      <c r="E29" s="191">
        <f t="shared" si="0"/>
        <v>0.0041417395306028535</v>
      </c>
      <c r="F29" s="183"/>
    </row>
    <row r="30" spans="1:6" ht="17.25">
      <c r="A30" s="185" t="s">
        <v>267</v>
      </c>
      <c r="B30" s="246"/>
      <c r="C30" s="247">
        <v>0.13</v>
      </c>
      <c r="D30" s="248">
        <v>47.92</v>
      </c>
      <c r="E30" s="191">
        <f t="shared" si="0"/>
        <v>0.002712854757929883</v>
      </c>
      <c r="F30" s="183"/>
    </row>
    <row r="31" spans="1:6" ht="17.25">
      <c r="A31" s="185" t="s">
        <v>191</v>
      </c>
      <c r="B31" s="246">
        <v>0.27</v>
      </c>
      <c r="C31" s="247">
        <v>0.05</v>
      </c>
      <c r="D31" s="248">
        <v>7272.049999999987</v>
      </c>
      <c r="E31" s="191">
        <f t="shared" si="0"/>
        <v>6.875640294002391E-06</v>
      </c>
      <c r="F31" s="183"/>
    </row>
    <row r="32" spans="1:6" ht="17.25">
      <c r="A32" s="187" t="s">
        <v>6</v>
      </c>
      <c r="B32" s="246">
        <v>0.7999999999999999</v>
      </c>
      <c r="C32" s="186"/>
      <c r="D32" s="248">
        <f>+D33-SUM(D10:D31)</f>
        <v>194368.34000000003</v>
      </c>
      <c r="E32" s="191">
        <f t="shared" si="0"/>
        <v>0</v>
      </c>
      <c r="F32" s="183"/>
    </row>
    <row r="33" spans="1:6" ht="17.25">
      <c r="A33" s="187" t="s">
        <v>2</v>
      </c>
      <c r="B33" s="186">
        <f>SUM(B10:B31)</f>
        <v>993.7500000000002</v>
      </c>
      <c r="C33" s="247">
        <f>SUM(C10:C32)</f>
        <v>950.8099999999993</v>
      </c>
      <c r="D33" s="248">
        <v>342654.21000000014</v>
      </c>
      <c r="E33" s="191">
        <f t="shared" si="0"/>
        <v>0.0027748382253934625</v>
      </c>
      <c r="F33" s="183"/>
    </row>
    <row r="34" spans="1:6" ht="34.5" customHeight="1">
      <c r="A34" s="309" t="s">
        <v>175</v>
      </c>
      <c r="B34" s="309"/>
      <c r="C34" s="309"/>
      <c r="D34" s="309"/>
      <c r="E34" s="309"/>
      <c r="F34" s="183"/>
    </row>
    <row r="35" spans="1:6" ht="17.25">
      <c r="A35" s="183"/>
      <c r="B35" s="183"/>
      <c r="C35" s="183"/>
      <c r="D35" s="196"/>
      <c r="E35" s="183"/>
      <c r="F35" s="183"/>
    </row>
    <row r="36" ht="17.25">
      <c r="A36" s="39" t="s">
        <v>200</v>
      </c>
    </row>
    <row r="37" spans="1:5" ht="17.25">
      <c r="A37" s="43" t="s">
        <v>41</v>
      </c>
      <c r="B37" s="42" t="s">
        <v>14</v>
      </c>
      <c r="C37" s="42" t="s">
        <v>78</v>
      </c>
      <c r="D37" s="198" t="s">
        <v>73</v>
      </c>
      <c r="E37" s="192"/>
    </row>
    <row r="38" spans="1:5" ht="17.25">
      <c r="A38" s="242" t="s">
        <v>40</v>
      </c>
      <c r="B38" s="243">
        <v>976.085</v>
      </c>
      <c r="C38" s="243">
        <v>9899.304100000001</v>
      </c>
      <c r="D38" s="207">
        <f>+B38/C38</f>
        <v>0.09860137542395529</v>
      </c>
      <c r="E38" s="193"/>
    </row>
    <row r="39" spans="1:5" ht="17.25">
      <c r="A39" s="242" t="s">
        <v>80</v>
      </c>
      <c r="B39" s="243">
        <v>835.4538</v>
      </c>
      <c r="C39" s="243">
        <v>5294.244000000001</v>
      </c>
      <c r="D39" s="207">
        <f aca="true" t="shared" si="1" ref="D39:D49">+B39/C39</f>
        <v>0.15780417374038672</v>
      </c>
      <c r="E39" s="193"/>
    </row>
    <row r="40" spans="1:5" ht="17.25">
      <c r="A40" s="242" t="s">
        <v>214</v>
      </c>
      <c r="B40" s="243">
        <v>329.7263</v>
      </c>
      <c r="C40" s="243">
        <v>2755.1272</v>
      </c>
      <c r="D40" s="207">
        <f t="shared" si="1"/>
        <v>0.1196773419390582</v>
      </c>
      <c r="E40" s="193"/>
    </row>
    <row r="41" spans="1:5" ht="17.25">
      <c r="A41" s="242" t="s">
        <v>111</v>
      </c>
      <c r="B41" s="243">
        <v>202.3842</v>
      </c>
      <c r="C41" s="243">
        <v>1140.5972</v>
      </c>
      <c r="D41" s="207">
        <f t="shared" si="1"/>
        <v>0.17743704789035078</v>
      </c>
      <c r="E41" s="193"/>
    </row>
    <row r="42" spans="1:5" ht="17.25">
      <c r="A42" s="242" t="s">
        <v>112</v>
      </c>
      <c r="B42" s="243">
        <v>199.3545</v>
      </c>
      <c r="C42" s="243">
        <v>1272.1091999999999</v>
      </c>
      <c r="D42" s="207">
        <f t="shared" si="1"/>
        <v>0.1567117822903883</v>
      </c>
      <c r="E42" s="193"/>
    </row>
    <row r="43" spans="1:5" ht="17.25">
      <c r="A43" s="242" t="s">
        <v>257</v>
      </c>
      <c r="B43" s="243">
        <v>162.6667</v>
      </c>
      <c r="C43" s="243">
        <v>4907.122399999999</v>
      </c>
      <c r="D43" s="207">
        <f t="shared" si="1"/>
        <v>0.03314910180353358</v>
      </c>
      <c r="E43" s="193"/>
    </row>
    <row r="44" spans="1:5" ht="17.25">
      <c r="A44" s="242" t="s">
        <v>258</v>
      </c>
      <c r="B44" s="243">
        <v>122.942</v>
      </c>
      <c r="C44" s="243">
        <v>478.2185</v>
      </c>
      <c r="D44" s="207">
        <f t="shared" si="1"/>
        <v>0.25708332069963835</v>
      </c>
      <c r="E44" s="193"/>
    </row>
    <row r="45" spans="1:5" ht="17.25">
      <c r="A45" s="242" t="s">
        <v>113</v>
      </c>
      <c r="B45" s="243">
        <v>105.7056</v>
      </c>
      <c r="C45" s="243">
        <v>2712.7896</v>
      </c>
      <c r="D45" s="207">
        <f t="shared" si="1"/>
        <v>0.03896564628528508</v>
      </c>
      <c r="E45" s="193"/>
    </row>
    <row r="46" spans="1:5" ht="17.25">
      <c r="A46" s="242" t="s">
        <v>82</v>
      </c>
      <c r="B46" s="243">
        <v>100.5491</v>
      </c>
      <c r="C46" s="243">
        <v>7135.754600000001</v>
      </c>
      <c r="D46" s="207">
        <f t="shared" si="1"/>
        <v>0.014090885356399446</v>
      </c>
      <c r="E46" s="193"/>
    </row>
    <row r="47" spans="1:5" ht="17.25">
      <c r="A47" s="242" t="s">
        <v>259</v>
      </c>
      <c r="B47" s="243">
        <v>48.0416</v>
      </c>
      <c r="C47" s="243">
        <v>2069.3273</v>
      </c>
      <c r="D47" s="207">
        <f t="shared" si="1"/>
        <v>0.0232160470699826</v>
      </c>
      <c r="E47" s="193"/>
    </row>
    <row r="48" spans="1:5" ht="17.25">
      <c r="A48" s="44" t="s">
        <v>6</v>
      </c>
      <c r="B48" s="45">
        <f>+B49-SUM(B38:B47)</f>
        <v>227.51909999999953</v>
      </c>
      <c r="C48" s="45">
        <f>+C49-SUM(C38:C47)</f>
        <v>39556.30880000001</v>
      </c>
      <c r="D48" s="207">
        <f t="shared" si="1"/>
        <v>0.005751777830190249</v>
      </c>
      <c r="E48" s="193"/>
    </row>
    <row r="49" spans="1:5" ht="17.25">
      <c r="A49" s="46" t="s">
        <v>2</v>
      </c>
      <c r="B49" s="244">
        <v>3310.4279</v>
      </c>
      <c r="C49" s="244">
        <v>77220.90290000002</v>
      </c>
      <c r="D49" s="207">
        <f t="shared" si="1"/>
        <v>0.042869582919626795</v>
      </c>
      <c r="E49" s="194"/>
    </row>
    <row r="50" spans="1:6" ht="17.25">
      <c r="A50" s="308" t="s">
        <v>260</v>
      </c>
      <c r="B50" s="308"/>
      <c r="C50" s="308"/>
      <c r="D50" s="308"/>
      <c r="E50" s="308"/>
      <c r="F50" s="308"/>
    </row>
    <row r="51" ht="17.25">
      <c r="A51" s="47"/>
    </row>
    <row r="52" spans="2:3" ht="17.25">
      <c r="B52" s="175"/>
      <c r="C52" s="175"/>
    </row>
    <row r="53" ht="17.25">
      <c r="C53" s="175"/>
    </row>
  </sheetData>
  <sheetProtection/>
  <mergeCells count="3">
    <mergeCell ref="A5:F6"/>
    <mergeCell ref="A50:F50"/>
    <mergeCell ref="A34:E34"/>
  </mergeCells>
  <printOptions horizontalCentered="1"/>
  <pageMargins left="0.5905511811023623" right="0.5905511811023623" top="0.5905511811023623" bottom="0.5905511811023623" header="0.31496062992125984" footer="0.31496062992125984"/>
  <pageSetup horizontalDpi="600" verticalDpi="600" orientation="portrait" scale="64" r:id="rId1"/>
  <headerFooter>
    <oddHeader>&amp;R&amp;12Región de Arica y Parinacota, Información Anual</oddHeader>
  </headerFooter>
</worksheet>
</file>

<file path=xl/worksheets/sheet6.xml><?xml version="1.0" encoding="utf-8"?>
<worksheet xmlns="http://schemas.openxmlformats.org/spreadsheetml/2006/main" xmlns:r="http://schemas.openxmlformats.org/officeDocument/2006/relationships">
  <dimension ref="A1:I38"/>
  <sheetViews>
    <sheetView view="pageBreakPreview" zoomScaleNormal="90" zoomScaleSheetLayoutView="100" zoomScalePageLayoutView="0" workbookViewId="0" topLeftCell="A1">
      <selection activeCell="A1" sqref="A1"/>
    </sheetView>
  </sheetViews>
  <sheetFormatPr defaultColWidth="11.421875" defaultRowHeight="15"/>
  <cols>
    <col min="1" max="1" width="13.57421875" style="2" customWidth="1"/>
    <col min="2" max="2" width="15.8515625" style="2" bestFit="1" customWidth="1"/>
    <col min="3" max="3" width="13.140625" style="2" bestFit="1" customWidth="1"/>
    <col min="4" max="4" width="14.8515625" style="2" bestFit="1" customWidth="1"/>
    <col min="5" max="16384" width="11.421875" style="2" customWidth="1"/>
  </cols>
  <sheetData>
    <row r="1" ht="15">
      <c r="A1" s="1" t="s">
        <v>53</v>
      </c>
    </row>
    <row r="2" ht="15">
      <c r="A2" s="1"/>
    </row>
    <row r="3" ht="15">
      <c r="A3" s="27" t="s">
        <v>39</v>
      </c>
    </row>
    <row r="4" spans="2:9" ht="15" customHeight="1">
      <c r="B4" s="35"/>
      <c r="C4" s="35"/>
      <c r="D4" s="35"/>
      <c r="E4" s="35"/>
      <c r="F4" s="35"/>
      <c r="G4" s="35"/>
      <c r="H4" s="35"/>
      <c r="I4" s="35"/>
    </row>
    <row r="5" spans="1:9" ht="15" customHeight="1">
      <c r="A5" s="282" t="s">
        <v>170</v>
      </c>
      <c r="B5" s="282"/>
      <c r="C5" s="282"/>
      <c r="D5" s="282"/>
      <c r="E5" s="282"/>
      <c r="F5" s="282"/>
      <c r="G5" s="282"/>
      <c r="H5" s="282"/>
      <c r="I5" s="35"/>
    </row>
    <row r="6" spans="1:9" ht="15" customHeight="1">
      <c r="A6" s="282"/>
      <c r="B6" s="282"/>
      <c r="C6" s="282"/>
      <c r="D6" s="282"/>
      <c r="E6" s="282"/>
      <c r="F6" s="282"/>
      <c r="G6" s="282"/>
      <c r="H6" s="282"/>
      <c r="I6" s="35"/>
    </row>
    <row r="7" spans="1:9" ht="15" customHeight="1">
      <c r="A7" s="282"/>
      <c r="B7" s="282"/>
      <c r="C7" s="282"/>
      <c r="D7" s="282"/>
      <c r="E7" s="282"/>
      <c r="F7" s="282"/>
      <c r="G7" s="282"/>
      <c r="H7" s="282"/>
      <c r="I7" s="35"/>
    </row>
    <row r="8" spans="1:9" ht="15" customHeight="1">
      <c r="A8" s="282"/>
      <c r="B8" s="282"/>
      <c r="C8" s="282"/>
      <c r="D8" s="282"/>
      <c r="E8" s="282"/>
      <c r="F8" s="282"/>
      <c r="G8" s="282"/>
      <c r="H8" s="282"/>
      <c r="I8" s="35"/>
    </row>
    <row r="9" spans="1:9" ht="15" customHeight="1">
      <c r="A9" s="35"/>
      <c r="B9" s="35"/>
      <c r="C9" s="35"/>
      <c r="D9" s="35"/>
      <c r="E9" s="35"/>
      <c r="F9" s="35"/>
      <c r="G9" s="35"/>
      <c r="H9" s="35"/>
      <c r="I9" s="35"/>
    </row>
    <row r="10" ht="15">
      <c r="A10" s="1" t="s">
        <v>84</v>
      </c>
    </row>
    <row r="11" spans="1:4" ht="15">
      <c r="A11" s="165" t="s">
        <v>41</v>
      </c>
      <c r="B11" s="165" t="s">
        <v>14</v>
      </c>
      <c r="C11" s="165" t="s">
        <v>78</v>
      </c>
      <c r="D11" s="165" t="s">
        <v>73</v>
      </c>
    </row>
    <row r="12" spans="1:4" ht="15">
      <c r="A12" s="167" t="s">
        <v>163</v>
      </c>
      <c r="B12" s="5">
        <v>19066</v>
      </c>
      <c r="C12" s="5">
        <v>28899</v>
      </c>
      <c r="D12" s="30">
        <f>B12/C12</f>
        <v>0.6597460119727326</v>
      </c>
    </row>
    <row r="13" spans="1:4" ht="15">
      <c r="A13" s="167" t="s">
        <v>47</v>
      </c>
      <c r="B13" s="5">
        <v>18283</v>
      </c>
      <c r="C13" s="5">
        <v>3938895</v>
      </c>
      <c r="D13" s="30">
        <f aca="true" t="shared" si="0" ref="D13:D18">B13/C13</f>
        <v>0.004641657114495309</v>
      </c>
    </row>
    <row r="14" spans="1:4" ht="15">
      <c r="A14" s="167" t="s">
        <v>49</v>
      </c>
      <c r="B14" s="5">
        <v>6150</v>
      </c>
      <c r="C14" s="5">
        <v>738887</v>
      </c>
      <c r="D14" s="30">
        <f t="shared" si="0"/>
        <v>0.008323329548361251</v>
      </c>
    </row>
    <row r="15" spans="1:4" ht="15">
      <c r="A15" s="167" t="s">
        <v>50</v>
      </c>
      <c r="B15" s="5">
        <v>3087</v>
      </c>
      <c r="C15" s="5">
        <v>3292707</v>
      </c>
      <c r="D15" s="30">
        <f t="shared" si="0"/>
        <v>0.000937526478973076</v>
      </c>
    </row>
    <row r="16" spans="1:4" ht="15">
      <c r="A16" s="167" t="s">
        <v>51</v>
      </c>
      <c r="B16" s="5">
        <v>2273</v>
      </c>
      <c r="C16" s="5">
        <v>3789697</v>
      </c>
      <c r="D16" s="30">
        <f t="shared" si="0"/>
        <v>0.0005997840988342868</v>
      </c>
    </row>
    <row r="17" spans="1:4" ht="15">
      <c r="A17" s="167" t="s">
        <v>48</v>
      </c>
      <c r="B17" s="5">
        <v>1138</v>
      </c>
      <c r="C17" s="5">
        <v>45582</v>
      </c>
      <c r="D17" s="30">
        <f t="shared" si="0"/>
        <v>0.024965995349041287</v>
      </c>
    </row>
    <row r="18" spans="1:4" ht="15">
      <c r="A18" s="167" t="s">
        <v>114</v>
      </c>
      <c r="B18" s="5">
        <v>42</v>
      </c>
      <c r="C18" s="5">
        <v>6255</v>
      </c>
      <c r="D18" s="30">
        <f t="shared" si="0"/>
        <v>0.00671462829736211</v>
      </c>
    </row>
    <row r="19" spans="1:8" ht="15">
      <c r="A19" s="310" t="s">
        <v>26</v>
      </c>
      <c r="B19" s="310"/>
      <c r="C19" s="310"/>
      <c r="D19" s="310"/>
      <c r="E19" s="310"/>
      <c r="F19" s="310"/>
      <c r="G19" s="310"/>
      <c r="H19" s="310"/>
    </row>
    <row r="20" spans="1:8" ht="15">
      <c r="A20" s="310"/>
      <c r="B20" s="310"/>
      <c r="C20" s="310"/>
      <c r="D20" s="310"/>
      <c r="E20" s="310"/>
      <c r="F20" s="310"/>
      <c r="G20" s="310"/>
      <c r="H20" s="310"/>
    </row>
    <row r="21" spans="1:8" ht="15">
      <c r="A21" s="49"/>
      <c r="B21" s="49"/>
      <c r="C21" s="49"/>
      <c r="D21" s="49"/>
      <c r="E21" s="49"/>
      <c r="F21" s="49"/>
      <c r="G21" s="49"/>
      <c r="H21" s="49"/>
    </row>
    <row r="22" spans="1:7" ht="15">
      <c r="A22" s="1" t="s">
        <v>54</v>
      </c>
      <c r="G22" s="107"/>
    </row>
    <row r="23" spans="1:7" ht="15">
      <c r="A23" s="1"/>
      <c r="G23" s="107"/>
    </row>
    <row r="24" spans="1:7" ht="15">
      <c r="A24" s="1" t="s">
        <v>55</v>
      </c>
      <c r="G24" s="107"/>
    </row>
    <row r="25" spans="1:7" ht="30.75">
      <c r="A25" s="28" t="s">
        <v>56</v>
      </c>
      <c r="B25" s="165" t="s">
        <v>57</v>
      </c>
      <c r="G25" s="107"/>
    </row>
    <row r="26" spans="1:2" ht="15">
      <c r="A26" s="166" t="s">
        <v>115</v>
      </c>
      <c r="B26" s="168">
        <v>5927.77</v>
      </c>
    </row>
    <row r="27" spans="1:2" ht="15">
      <c r="A27" s="166" t="s">
        <v>116</v>
      </c>
      <c r="B27" s="168">
        <v>5249.33</v>
      </c>
    </row>
    <row r="28" spans="1:2" ht="15">
      <c r="A28" s="169" t="s">
        <v>14</v>
      </c>
      <c r="B28" s="170">
        <v>11177.1</v>
      </c>
    </row>
    <row r="29" spans="1:8" ht="15">
      <c r="A29" s="310" t="s">
        <v>26</v>
      </c>
      <c r="B29" s="310"/>
      <c r="C29" s="310"/>
      <c r="D29" s="310"/>
      <c r="E29" s="310"/>
      <c r="F29" s="310"/>
      <c r="G29" s="310"/>
      <c r="H29" s="310"/>
    </row>
    <row r="30" spans="1:8" ht="15">
      <c r="A30" s="310"/>
      <c r="B30" s="310"/>
      <c r="C30" s="310"/>
      <c r="D30" s="310"/>
      <c r="E30" s="310"/>
      <c r="F30" s="310"/>
      <c r="G30" s="310"/>
      <c r="H30" s="310"/>
    </row>
    <row r="31" spans="1:8" ht="15">
      <c r="A31" s="49"/>
      <c r="B31" s="49"/>
      <c r="C31" s="49"/>
      <c r="D31" s="49"/>
      <c r="E31" s="49"/>
      <c r="F31" s="49"/>
      <c r="G31" s="49"/>
      <c r="H31" s="49"/>
    </row>
    <row r="32" ht="15">
      <c r="A32" s="1" t="s">
        <v>58</v>
      </c>
    </row>
    <row r="33" spans="1:9" ht="46.5">
      <c r="A33" s="28" t="s">
        <v>63</v>
      </c>
      <c r="B33" s="28" t="s">
        <v>60</v>
      </c>
      <c r="C33" s="28" t="s">
        <v>61</v>
      </c>
      <c r="D33" s="28" t="s">
        <v>62</v>
      </c>
      <c r="E33" s="28" t="s">
        <v>64</v>
      </c>
      <c r="F33" s="28" t="s">
        <v>65</v>
      </c>
      <c r="G33" s="28" t="s">
        <v>66</v>
      </c>
      <c r="H33" s="28" t="s">
        <v>67</v>
      </c>
      <c r="I33" s="48"/>
    </row>
    <row r="34" spans="1:8" ht="15">
      <c r="A34" s="167" t="s">
        <v>115</v>
      </c>
      <c r="B34" s="171">
        <v>5844.350001</v>
      </c>
      <c r="C34" s="171">
        <v>18.369999971200002</v>
      </c>
      <c r="D34" s="171">
        <v>37.1700000949</v>
      </c>
      <c r="E34" s="171">
        <v>0</v>
      </c>
      <c r="F34" s="171">
        <v>0</v>
      </c>
      <c r="G34" s="171">
        <v>27.880000174</v>
      </c>
      <c r="H34" s="171">
        <v>0</v>
      </c>
    </row>
    <row r="35" spans="1:8" ht="15">
      <c r="A35" s="167" t="s">
        <v>116</v>
      </c>
      <c r="B35" s="171">
        <v>1285.860000922</v>
      </c>
      <c r="C35" s="171">
        <v>1464.58000491046</v>
      </c>
      <c r="D35" s="171">
        <v>343.11999899131996</v>
      </c>
      <c r="E35" s="171">
        <v>29.0400000028</v>
      </c>
      <c r="F35" s="171">
        <v>0</v>
      </c>
      <c r="G35" s="171">
        <v>1987.7500013299</v>
      </c>
      <c r="H35" s="171">
        <v>138.980003234</v>
      </c>
    </row>
    <row r="36" spans="1:8" ht="15">
      <c r="A36" s="169" t="s">
        <v>14</v>
      </c>
      <c r="B36" s="172">
        <v>7130.210001922</v>
      </c>
      <c r="C36" s="172">
        <v>1482.95000488166</v>
      </c>
      <c r="D36" s="172">
        <v>380.28999908621995</v>
      </c>
      <c r="E36" s="172">
        <v>29.0400000028</v>
      </c>
      <c r="F36" s="172">
        <v>0</v>
      </c>
      <c r="G36" s="172">
        <v>2015.6300015039</v>
      </c>
      <c r="H36" s="172">
        <v>138.980003234</v>
      </c>
    </row>
    <row r="37" spans="1:8" ht="15">
      <c r="A37" s="311" t="s">
        <v>26</v>
      </c>
      <c r="B37" s="311"/>
      <c r="C37" s="311"/>
      <c r="D37" s="311"/>
      <c r="E37" s="311"/>
      <c r="F37" s="311"/>
      <c r="G37" s="311"/>
      <c r="H37" s="311"/>
    </row>
    <row r="38" spans="1:8" ht="15">
      <c r="A38" s="310"/>
      <c r="B38" s="310"/>
      <c r="C38" s="310"/>
      <c r="D38" s="310"/>
      <c r="E38" s="310"/>
      <c r="F38" s="310"/>
      <c r="G38" s="310"/>
      <c r="H38" s="310"/>
    </row>
  </sheetData>
  <sheetProtection/>
  <mergeCells count="4">
    <mergeCell ref="A29:H30"/>
    <mergeCell ref="A37:H38"/>
    <mergeCell ref="A5:H8"/>
    <mergeCell ref="A19:H20"/>
  </mergeCells>
  <printOptions horizontalCentered="1"/>
  <pageMargins left="0.5905511811023623" right="0.5905511811023623" top="0.5905511811023623" bottom="0.5905511811023623" header="0.31496062992125984" footer="0.31496062992125984"/>
  <pageSetup horizontalDpi="600" verticalDpi="600" orientation="portrait" scale="78" r:id="rId1"/>
  <headerFooter>
    <oddHeader>&amp;R&amp;12Región de Arica y Parinacota, Información Censo 2007</oddHeader>
  </headerFooter>
  <rowBreaks count="1" manualBreakCount="1">
    <brk id="38" max="7" man="1"/>
  </rowBreaks>
</worksheet>
</file>

<file path=xl/worksheets/sheet7.xml><?xml version="1.0" encoding="utf-8"?>
<worksheet xmlns="http://schemas.openxmlformats.org/spreadsheetml/2006/main" xmlns:r="http://schemas.openxmlformats.org/officeDocument/2006/relationships">
  <dimension ref="A1:AB89"/>
  <sheetViews>
    <sheetView view="pageBreakPreview" zoomScaleNormal="70" zoomScaleSheetLayoutView="100" zoomScalePageLayoutView="0" workbookViewId="0" topLeftCell="B1">
      <selection activeCell="B1" sqref="B1"/>
    </sheetView>
  </sheetViews>
  <sheetFormatPr defaultColWidth="11.421875" defaultRowHeight="15"/>
  <cols>
    <col min="1" max="1" width="11.421875" style="112" hidden="1" customWidth="1"/>
    <col min="2" max="2" width="12.00390625" style="112" customWidth="1"/>
    <col min="3" max="3" width="19.421875" style="112" customWidth="1"/>
    <col min="4" max="6" width="11.28125" style="112" customWidth="1"/>
    <col min="7" max="7" width="13.421875" style="112" bestFit="1" customWidth="1"/>
    <col min="8" max="8" width="13.8515625" style="112" bestFit="1" customWidth="1"/>
    <col min="9" max="9" width="11.57421875" style="113" customWidth="1"/>
    <col min="10" max="10" width="11.00390625" style="113" customWidth="1"/>
    <col min="11" max="11" width="10.421875" style="112" customWidth="1"/>
    <col min="12" max="13" width="10.421875" style="113" customWidth="1"/>
    <col min="14" max="14" width="10.421875" style="112" customWidth="1"/>
    <col min="15" max="15" width="11.8515625" style="112" customWidth="1"/>
    <col min="16" max="16" width="11.57421875" style="112" bestFit="1" customWidth="1"/>
    <col min="17" max="19" width="11.421875" style="112" customWidth="1"/>
    <col min="20" max="22" width="12.8515625" style="112" bestFit="1" customWidth="1"/>
    <col min="23" max="23" width="11.57421875" style="112" bestFit="1" customWidth="1"/>
    <col min="24" max="26" width="12.8515625" style="112" bestFit="1" customWidth="1"/>
    <col min="27" max="27" width="11.57421875" style="112" bestFit="1" customWidth="1"/>
    <col min="28" max="16384" width="11.421875" style="112" customWidth="1"/>
  </cols>
  <sheetData>
    <row r="1" ht="14.25">
      <c r="B1" s="111" t="s">
        <v>85</v>
      </c>
    </row>
    <row r="3" spans="2:15" ht="14.25">
      <c r="B3" s="312" t="s">
        <v>130</v>
      </c>
      <c r="C3" s="312"/>
      <c r="D3" s="312"/>
      <c r="E3" s="312"/>
      <c r="F3" s="312"/>
      <c r="G3" s="312"/>
      <c r="H3" s="312"/>
      <c r="I3" s="312"/>
      <c r="J3" s="312"/>
      <c r="K3" s="312"/>
      <c r="L3" s="312"/>
      <c r="M3" s="312"/>
      <c r="N3" s="312"/>
      <c r="O3" s="312"/>
    </row>
    <row r="4" spans="2:15" ht="14.25">
      <c r="B4" s="312"/>
      <c r="C4" s="312"/>
      <c r="D4" s="312"/>
      <c r="E4" s="312"/>
      <c r="F4" s="312"/>
      <c r="G4" s="312"/>
      <c r="H4" s="312"/>
      <c r="I4" s="312"/>
      <c r="J4" s="312"/>
      <c r="K4" s="312"/>
      <c r="L4" s="312"/>
      <c r="M4" s="312"/>
      <c r="N4" s="312"/>
      <c r="O4" s="312"/>
    </row>
    <row r="5" spans="2:15" ht="15.75" customHeight="1">
      <c r="B5" s="114"/>
      <c r="C5" s="114"/>
      <c r="D5" s="114"/>
      <c r="E5" s="114"/>
      <c r="F5" s="114"/>
      <c r="G5" s="114"/>
      <c r="H5" s="114"/>
      <c r="I5" s="114"/>
      <c r="J5" s="114"/>
      <c r="K5" s="114"/>
      <c r="L5" s="114"/>
      <c r="M5" s="114"/>
      <c r="N5" s="114"/>
      <c r="O5" s="114"/>
    </row>
    <row r="6" spans="2:15" ht="15.75" customHeight="1">
      <c r="B6" s="115" t="s">
        <v>131</v>
      </c>
      <c r="C6" s="114"/>
      <c r="D6" s="114"/>
      <c r="E6" s="114"/>
      <c r="F6" s="114"/>
      <c r="G6" s="114"/>
      <c r="H6" s="114"/>
      <c r="I6" s="114"/>
      <c r="J6" s="114"/>
      <c r="K6" s="114"/>
      <c r="L6" s="114"/>
      <c r="M6" s="114"/>
      <c r="N6" s="114"/>
      <c r="O6" s="114"/>
    </row>
    <row r="7" spans="2:15" ht="15.75" customHeight="1">
      <c r="B7" s="313" t="s">
        <v>14</v>
      </c>
      <c r="C7" s="313" t="s">
        <v>132</v>
      </c>
      <c r="D7" s="313">
        <v>2018</v>
      </c>
      <c r="E7" s="314" t="s">
        <v>285</v>
      </c>
      <c r="F7" s="314"/>
      <c r="G7" s="116" t="s">
        <v>133</v>
      </c>
      <c r="H7" s="116" t="s">
        <v>134</v>
      </c>
      <c r="I7" s="114"/>
      <c r="J7" s="114"/>
      <c r="K7" s="114"/>
      <c r="L7" s="114"/>
      <c r="M7" s="114"/>
      <c r="N7" s="114"/>
      <c r="O7" s="114"/>
    </row>
    <row r="8" spans="2:15" ht="15.75" customHeight="1">
      <c r="B8" s="313"/>
      <c r="C8" s="313"/>
      <c r="D8" s="313"/>
      <c r="E8" s="117">
        <v>2018</v>
      </c>
      <c r="F8" s="118">
        <v>2019</v>
      </c>
      <c r="G8" s="119">
        <v>2019</v>
      </c>
      <c r="H8" s="119">
        <v>2019</v>
      </c>
      <c r="I8" s="114"/>
      <c r="J8" s="114"/>
      <c r="K8" s="114"/>
      <c r="L8" s="114"/>
      <c r="M8" s="114"/>
      <c r="N8" s="114"/>
      <c r="O8" s="114"/>
    </row>
    <row r="9" spans="2:15" ht="15.75" customHeight="1">
      <c r="B9" s="315" t="s">
        <v>127</v>
      </c>
      <c r="C9" s="120" t="s">
        <v>286</v>
      </c>
      <c r="D9" s="121">
        <v>32134.041130000005</v>
      </c>
      <c r="E9" s="121">
        <v>29053.37599</v>
      </c>
      <c r="F9" s="121">
        <v>7987.682110000001</v>
      </c>
      <c r="G9" s="122">
        <v>0.02676939407579784</v>
      </c>
      <c r="H9" s="123">
        <v>0.8129524906170323</v>
      </c>
      <c r="I9" s="114"/>
      <c r="J9" s="114"/>
      <c r="K9" s="114"/>
      <c r="L9" s="114"/>
      <c r="M9" s="114"/>
      <c r="N9" s="114"/>
      <c r="O9" s="114"/>
    </row>
    <row r="10" spans="2:15" ht="15.75" customHeight="1">
      <c r="B10" s="315"/>
      <c r="C10" s="120" t="s">
        <v>287</v>
      </c>
      <c r="D10" s="121">
        <v>38.734</v>
      </c>
      <c r="E10" s="121">
        <v>38.734</v>
      </c>
      <c r="F10" s="121">
        <v>1060.66666</v>
      </c>
      <c r="G10" s="122">
        <v>0.00023286105655101092</v>
      </c>
      <c r="H10" s="123">
        <v>0.10795016515266016</v>
      </c>
      <c r="I10" s="114"/>
      <c r="J10" s="114"/>
      <c r="K10" s="114"/>
      <c r="L10" s="114"/>
      <c r="M10" s="114"/>
      <c r="N10" s="114"/>
      <c r="O10" s="114"/>
    </row>
    <row r="11" spans="2:15" ht="15.75" customHeight="1">
      <c r="B11" s="315"/>
      <c r="C11" s="120" t="s">
        <v>288</v>
      </c>
      <c r="D11" s="121">
        <v>746.58765</v>
      </c>
      <c r="E11" s="121">
        <v>536.93055</v>
      </c>
      <c r="F11" s="121">
        <v>357.42427000000004</v>
      </c>
      <c r="G11" s="122">
        <v>0.0004283480793929209</v>
      </c>
      <c r="H11" s="123">
        <v>0.036377129998664236</v>
      </c>
      <c r="I11" s="114"/>
      <c r="J11" s="114"/>
      <c r="K11" s="114"/>
      <c r="L11" s="114"/>
      <c r="M11" s="114"/>
      <c r="N11" s="114"/>
      <c r="O11" s="114"/>
    </row>
    <row r="12" spans="2:15" ht="15.75" customHeight="1">
      <c r="B12" s="315"/>
      <c r="C12" s="120" t="s">
        <v>289</v>
      </c>
      <c r="D12" s="121">
        <v>217.16575</v>
      </c>
      <c r="E12" s="121">
        <v>186.48475</v>
      </c>
      <c r="F12" s="121">
        <v>348.58435</v>
      </c>
      <c r="G12" s="122">
        <v>0.2617498364177799</v>
      </c>
      <c r="H12" s="123">
        <v>0.03547744034127809</v>
      </c>
      <c r="I12" s="114"/>
      <c r="J12" s="114"/>
      <c r="K12" s="114"/>
      <c r="L12" s="114"/>
      <c r="M12" s="114"/>
      <c r="N12" s="114"/>
      <c r="O12" s="114"/>
    </row>
    <row r="13" spans="2:15" ht="15.75" customHeight="1">
      <c r="B13" s="315"/>
      <c r="C13" s="120" t="s">
        <v>6</v>
      </c>
      <c r="D13" s="121">
        <v>628.3837299999941</v>
      </c>
      <c r="E13" s="121">
        <v>443.43780000000334</v>
      </c>
      <c r="F13" s="121">
        <v>71.16403000000173</v>
      </c>
      <c r="G13" s="122"/>
      <c r="H13" s="123">
        <v>0.007242773890365375</v>
      </c>
      <c r="I13" s="114"/>
      <c r="J13" s="114"/>
      <c r="K13" s="114"/>
      <c r="L13" s="114"/>
      <c r="M13" s="114"/>
      <c r="N13" s="114"/>
      <c r="O13" s="114"/>
    </row>
    <row r="14" spans="2:15" ht="15.75" customHeight="1">
      <c r="B14" s="316"/>
      <c r="C14" s="116" t="s">
        <v>16</v>
      </c>
      <c r="D14" s="124">
        <v>33764.91226</v>
      </c>
      <c r="E14" s="124">
        <v>30258.963090000005</v>
      </c>
      <c r="F14" s="124">
        <v>9825.521420000001</v>
      </c>
      <c r="G14" s="125"/>
      <c r="H14" s="125">
        <v>1.0000000000000002</v>
      </c>
      <c r="I14" s="114"/>
      <c r="J14" s="114"/>
      <c r="K14" s="114"/>
      <c r="L14" s="114"/>
      <c r="M14" s="114"/>
      <c r="N14" s="114"/>
      <c r="O14" s="114"/>
    </row>
    <row r="15" spans="2:15" ht="15.75" customHeight="1">
      <c r="B15" s="126" t="s">
        <v>135</v>
      </c>
      <c r="C15" s="127"/>
      <c r="D15" s="128"/>
      <c r="E15" s="128"/>
      <c r="F15" s="128"/>
      <c r="G15" s="129"/>
      <c r="H15" s="129"/>
      <c r="I15" s="114"/>
      <c r="J15" s="114"/>
      <c r="K15" s="114"/>
      <c r="L15" s="114"/>
      <c r="M15" s="114"/>
      <c r="N15" s="114"/>
      <c r="O15" s="114"/>
    </row>
    <row r="16" spans="2:15" ht="15.75" customHeight="1">
      <c r="B16" s="130" t="s">
        <v>136</v>
      </c>
      <c r="C16" s="127"/>
      <c r="D16" s="128"/>
      <c r="E16" s="128"/>
      <c r="F16" s="128"/>
      <c r="G16" s="129"/>
      <c r="H16" s="129"/>
      <c r="I16" s="114"/>
      <c r="J16" s="114"/>
      <c r="K16" s="114"/>
      <c r="L16" s="114"/>
      <c r="M16" s="114"/>
      <c r="N16" s="114"/>
      <c r="O16" s="114"/>
    </row>
    <row r="17" spans="2:15" ht="15.75" customHeight="1">
      <c r="B17" s="114"/>
      <c r="C17" s="114"/>
      <c r="D17" s="114"/>
      <c r="E17" s="114"/>
      <c r="F17" s="114"/>
      <c r="G17" s="114"/>
      <c r="H17" s="114"/>
      <c r="I17" s="114"/>
      <c r="J17" s="114"/>
      <c r="K17" s="114"/>
      <c r="L17" s="114"/>
      <c r="M17" s="114"/>
      <c r="N17" s="114"/>
      <c r="O17" s="114"/>
    </row>
    <row r="18" spans="2:15" ht="15.75" customHeight="1">
      <c r="B18" s="115" t="s">
        <v>137</v>
      </c>
      <c r="C18" s="114"/>
      <c r="D18" s="114"/>
      <c r="E18" s="114"/>
      <c r="F18" s="114"/>
      <c r="G18" s="131"/>
      <c r="H18" s="131"/>
      <c r="I18" s="131"/>
      <c r="J18" s="131"/>
      <c r="K18" s="131"/>
      <c r="L18" s="131"/>
      <c r="M18" s="131"/>
      <c r="N18" s="131"/>
      <c r="O18" s="131"/>
    </row>
    <row r="19" spans="2:15" ht="30.75" customHeight="1">
      <c r="B19" s="317" t="s">
        <v>138</v>
      </c>
      <c r="C19" s="318"/>
      <c r="D19" s="318"/>
      <c r="E19" s="319"/>
      <c r="F19" s="326" t="s">
        <v>139</v>
      </c>
      <c r="G19" s="326" t="s">
        <v>140</v>
      </c>
      <c r="H19" s="327" t="s">
        <v>141</v>
      </c>
      <c r="I19" s="328"/>
      <c r="J19" s="329"/>
      <c r="K19" s="327" t="s">
        <v>142</v>
      </c>
      <c r="L19" s="328"/>
      <c r="M19" s="328"/>
      <c r="N19" s="328"/>
      <c r="O19" s="329"/>
    </row>
    <row r="20" spans="2:15" ht="15.75" customHeight="1">
      <c r="B20" s="320"/>
      <c r="C20" s="321"/>
      <c r="D20" s="321"/>
      <c r="E20" s="322"/>
      <c r="F20" s="326"/>
      <c r="G20" s="326"/>
      <c r="H20" s="330" t="s">
        <v>285</v>
      </c>
      <c r="I20" s="331"/>
      <c r="J20" s="132" t="s">
        <v>17</v>
      </c>
      <c r="K20" s="330" t="s">
        <v>285</v>
      </c>
      <c r="L20" s="331"/>
      <c r="M20" s="132" t="s">
        <v>17</v>
      </c>
      <c r="N20" s="133" t="s">
        <v>143</v>
      </c>
      <c r="O20" s="132" t="s">
        <v>133</v>
      </c>
    </row>
    <row r="21" spans="2:15" ht="15" customHeight="1">
      <c r="B21" s="323"/>
      <c r="C21" s="324"/>
      <c r="D21" s="324"/>
      <c r="E21" s="325"/>
      <c r="F21" s="326"/>
      <c r="G21" s="326"/>
      <c r="H21" s="117">
        <v>2018</v>
      </c>
      <c r="I21" s="118">
        <v>2019</v>
      </c>
      <c r="J21" s="134" t="s">
        <v>290</v>
      </c>
      <c r="K21" s="117">
        <v>2018</v>
      </c>
      <c r="L21" s="118">
        <v>2019</v>
      </c>
      <c r="M21" s="134" t="s">
        <v>290</v>
      </c>
      <c r="N21" s="135">
        <v>2019</v>
      </c>
      <c r="O21" s="136">
        <v>2019</v>
      </c>
    </row>
    <row r="22" spans="1:27" s="137" customFormat="1" ht="14.25">
      <c r="A22" s="137">
        <v>1</v>
      </c>
      <c r="B22" s="332" t="s">
        <v>294</v>
      </c>
      <c r="C22" s="333"/>
      <c r="D22" s="333"/>
      <c r="E22" s="334"/>
      <c r="F22" s="159">
        <v>10051010</v>
      </c>
      <c r="G22" s="120" t="s">
        <v>291</v>
      </c>
      <c r="H22" s="138">
        <v>383.07416000000006</v>
      </c>
      <c r="I22" s="138">
        <v>18.053407</v>
      </c>
      <c r="J22" s="141">
        <v>-0.9528722924041653</v>
      </c>
      <c r="K22" s="138">
        <v>3017.0603300000002</v>
      </c>
      <c r="L22" s="138">
        <v>4511.82805</v>
      </c>
      <c r="M22" s="141">
        <v>0.49543845879939685</v>
      </c>
      <c r="N22" s="140">
        <v>0.4591947701438118</v>
      </c>
      <c r="O22" s="160">
        <v>0.09258685199887765</v>
      </c>
      <c r="P22" s="112"/>
      <c r="Q22" s="112"/>
      <c r="R22" s="112"/>
      <c r="S22" s="112"/>
      <c r="T22" s="112"/>
      <c r="U22" s="112"/>
      <c r="V22" s="112"/>
      <c r="W22" s="112"/>
      <c r="X22" s="112"/>
      <c r="Y22" s="112"/>
      <c r="Z22" s="112"/>
      <c r="AA22" s="112"/>
    </row>
    <row r="23" spans="2:27" s="137" customFormat="1" ht="14.25">
      <c r="B23" s="332" t="s">
        <v>295</v>
      </c>
      <c r="C23" s="333"/>
      <c r="D23" s="333"/>
      <c r="E23" s="334"/>
      <c r="F23" s="159">
        <v>12079900</v>
      </c>
      <c r="G23" s="120" t="s">
        <v>291</v>
      </c>
      <c r="H23" s="138">
        <v>635.4989199999999</v>
      </c>
      <c r="I23" s="138">
        <v>700.5</v>
      </c>
      <c r="J23" s="141">
        <v>0.10228354125291059</v>
      </c>
      <c r="K23" s="138">
        <v>1667.45701</v>
      </c>
      <c r="L23" s="138">
        <v>2135.3211499999998</v>
      </c>
      <c r="M23" s="141">
        <v>0.28058542870619474</v>
      </c>
      <c r="N23" s="140">
        <v>0.21732395246256556</v>
      </c>
      <c r="O23" s="160">
        <v>0.9585588407870813</v>
      </c>
      <c r="P23" s="112"/>
      <c r="Q23" s="112"/>
      <c r="R23" s="112"/>
      <c r="S23" s="112"/>
      <c r="T23" s="112"/>
      <c r="U23" s="112"/>
      <c r="V23" s="112"/>
      <c r="W23" s="112"/>
      <c r="X23" s="112"/>
      <c r="Y23" s="112"/>
      <c r="Z23" s="112"/>
      <c r="AA23" s="112"/>
    </row>
    <row r="24" spans="2:27" s="137" customFormat="1" ht="14.25">
      <c r="B24" s="335" t="s">
        <v>296</v>
      </c>
      <c r="C24" s="336"/>
      <c r="D24" s="336"/>
      <c r="E24" s="337"/>
      <c r="F24" s="159">
        <v>8104029</v>
      </c>
      <c r="G24" s="120" t="s">
        <v>291</v>
      </c>
      <c r="H24" s="138">
        <v>0</v>
      </c>
      <c r="I24" s="138">
        <v>167.54576</v>
      </c>
      <c r="J24" s="141" t="s">
        <v>292</v>
      </c>
      <c r="K24" s="138">
        <v>0</v>
      </c>
      <c r="L24" s="138">
        <v>845.4270799999999</v>
      </c>
      <c r="M24" s="141" t="s">
        <v>292</v>
      </c>
      <c r="N24" s="140">
        <v>0.08604399134270066</v>
      </c>
      <c r="O24" s="160">
        <v>0.0023649294121740176</v>
      </c>
      <c r="P24" s="112"/>
      <c r="Q24" s="112"/>
      <c r="R24" s="112"/>
      <c r="S24" s="112"/>
      <c r="T24" s="112"/>
      <c r="U24" s="112"/>
      <c r="V24" s="112"/>
      <c r="W24" s="112"/>
      <c r="X24" s="112"/>
      <c r="Y24" s="112"/>
      <c r="Z24" s="112"/>
      <c r="AA24" s="112"/>
    </row>
    <row r="25" spans="2:27" s="137" customFormat="1" ht="14.25">
      <c r="B25" s="335" t="s">
        <v>297</v>
      </c>
      <c r="C25" s="336"/>
      <c r="D25" s="336"/>
      <c r="E25" s="337"/>
      <c r="F25" s="159">
        <v>12099165</v>
      </c>
      <c r="G25" s="120" t="s">
        <v>291</v>
      </c>
      <c r="H25" s="138">
        <v>0.455227</v>
      </c>
      <c r="I25" s="138">
        <v>0.314683</v>
      </c>
      <c r="J25" s="141">
        <v>-0.3087338844137101</v>
      </c>
      <c r="K25" s="138">
        <v>904.35722</v>
      </c>
      <c r="L25" s="138">
        <v>525.2615400000001</v>
      </c>
      <c r="M25" s="141">
        <v>-0.41918798414635305</v>
      </c>
      <c r="N25" s="140">
        <v>0.05345889724802005</v>
      </c>
      <c r="O25" s="160">
        <v>0.06642798594470598</v>
      </c>
      <c r="P25" s="112"/>
      <c r="Q25" s="112"/>
      <c r="R25" s="112"/>
      <c r="S25" s="112"/>
      <c r="T25" s="112"/>
      <c r="U25" s="112"/>
      <c r="V25" s="112"/>
      <c r="W25" s="112"/>
      <c r="X25" s="112"/>
      <c r="Y25" s="112"/>
      <c r="Z25" s="112"/>
      <c r="AA25" s="112"/>
    </row>
    <row r="26" spans="2:27" s="137" customFormat="1" ht="14.25">
      <c r="B26" s="335" t="s">
        <v>298</v>
      </c>
      <c r="C26" s="336"/>
      <c r="D26" s="336"/>
      <c r="E26" s="337"/>
      <c r="F26" s="159">
        <v>23069000</v>
      </c>
      <c r="G26" s="120" t="s">
        <v>291</v>
      </c>
      <c r="H26" s="138">
        <v>55.98572</v>
      </c>
      <c r="I26" s="138">
        <v>60.48058</v>
      </c>
      <c r="J26" s="139">
        <v>0.08028583002951471</v>
      </c>
      <c r="K26" s="138">
        <v>186.48475</v>
      </c>
      <c r="L26" s="138">
        <v>348.58435</v>
      </c>
      <c r="M26" s="139">
        <v>0.8692378331204026</v>
      </c>
      <c r="N26" s="140">
        <v>0.03547744034127809</v>
      </c>
      <c r="O26" s="160">
        <v>0.9720854497568074</v>
      </c>
      <c r="P26" s="112"/>
      <c r="Q26" s="112"/>
      <c r="R26" s="112"/>
      <c r="S26" s="112"/>
      <c r="T26" s="112"/>
      <c r="U26" s="112"/>
      <c r="V26" s="112"/>
      <c r="W26" s="112"/>
      <c r="X26" s="112"/>
      <c r="Y26" s="112"/>
      <c r="Z26" s="112"/>
      <c r="AA26" s="112"/>
    </row>
    <row r="27" spans="2:27" s="137" customFormat="1" ht="14.25">
      <c r="B27" s="335" t="s">
        <v>299</v>
      </c>
      <c r="C27" s="336"/>
      <c r="D27" s="336"/>
      <c r="E27" s="337"/>
      <c r="F27" s="159">
        <v>12099132</v>
      </c>
      <c r="G27" s="120" t="s">
        <v>291</v>
      </c>
      <c r="H27" s="138">
        <v>15.34716</v>
      </c>
      <c r="I27" s="138">
        <v>0.8</v>
      </c>
      <c r="J27" s="139">
        <v>-0.9478730918293677</v>
      </c>
      <c r="K27" s="138">
        <v>4042.8734</v>
      </c>
      <c r="L27" s="138">
        <v>301.308</v>
      </c>
      <c r="M27" s="139">
        <v>-0.9254718191274552</v>
      </c>
      <c r="N27" s="140">
        <v>0.030665853456558843</v>
      </c>
      <c r="O27" s="160">
        <v>0.017933979204308684</v>
      </c>
      <c r="P27" s="112"/>
      <c r="Q27" s="112"/>
      <c r="R27" s="112"/>
      <c r="S27" s="112"/>
      <c r="T27" s="112"/>
      <c r="U27" s="112"/>
      <c r="V27" s="112"/>
      <c r="W27" s="112"/>
      <c r="X27" s="112"/>
      <c r="Y27" s="112"/>
      <c r="Z27" s="112"/>
      <c r="AA27" s="112"/>
    </row>
    <row r="28" spans="2:27" s="137" customFormat="1" ht="14.25">
      <c r="B28" s="335" t="s">
        <v>300</v>
      </c>
      <c r="C28" s="336"/>
      <c r="D28" s="336"/>
      <c r="E28" s="337"/>
      <c r="F28" s="159">
        <v>8104021</v>
      </c>
      <c r="G28" s="120" t="s">
        <v>291</v>
      </c>
      <c r="H28" s="138">
        <v>0</v>
      </c>
      <c r="I28" s="138">
        <v>33.268</v>
      </c>
      <c r="J28" s="139" t="s">
        <v>292</v>
      </c>
      <c r="K28" s="138">
        <v>0</v>
      </c>
      <c r="L28" s="138">
        <v>215.23958</v>
      </c>
      <c r="M28" s="139" t="s">
        <v>292</v>
      </c>
      <c r="N28" s="140">
        <v>0.02190617380995949</v>
      </c>
      <c r="O28" s="160">
        <v>0.0033895044282217716</v>
      </c>
      <c r="P28" s="112"/>
      <c r="Q28" s="112"/>
      <c r="R28" s="112"/>
      <c r="S28" s="112"/>
      <c r="T28" s="112"/>
      <c r="U28" s="112"/>
      <c r="V28" s="112"/>
      <c r="W28" s="112"/>
      <c r="X28" s="112"/>
      <c r="Y28" s="112"/>
      <c r="Z28" s="112"/>
      <c r="AA28" s="112"/>
    </row>
    <row r="29" spans="2:27" s="137" customFormat="1" ht="14.25">
      <c r="B29" s="335" t="s">
        <v>301</v>
      </c>
      <c r="C29" s="336"/>
      <c r="D29" s="336"/>
      <c r="E29" s="337"/>
      <c r="F29" s="159">
        <v>15159090</v>
      </c>
      <c r="G29" s="120" t="s">
        <v>291</v>
      </c>
      <c r="H29" s="138">
        <v>14.8615</v>
      </c>
      <c r="I29" s="138">
        <v>20.255</v>
      </c>
      <c r="J29" s="141">
        <v>0.3629176058944252</v>
      </c>
      <c r="K29" s="138">
        <v>180.86555</v>
      </c>
      <c r="L29" s="138">
        <v>213.22727000000003</v>
      </c>
      <c r="M29" s="141">
        <v>0.17892694324596375</v>
      </c>
      <c r="N29" s="140">
        <v>0.021701369411904453</v>
      </c>
      <c r="O29" s="160">
        <v>0.19109692725506544</v>
      </c>
      <c r="P29" s="112"/>
      <c r="Q29" s="112"/>
      <c r="R29" s="112"/>
      <c r="S29" s="112"/>
      <c r="T29" s="112"/>
      <c r="U29" s="112"/>
      <c r="V29" s="112"/>
      <c r="W29" s="112"/>
      <c r="X29" s="112"/>
      <c r="Y29" s="112"/>
      <c r="Z29" s="112"/>
      <c r="AA29" s="112"/>
    </row>
    <row r="30" spans="2:27" s="137" customFormat="1" ht="14.25">
      <c r="B30" s="335" t="s">
        <v>302</v>
      </c>
      <c r="C30" s="336"/>
      <c r="D30" s="336"/>
      <c r="E30" s="337"/>
      <c r="F30" s="159">
        <v>12099162</v>
      </c>
      <c r="G30" s="120" t="s">
        <v>291</v>
      </c>
      <c r="H30" s="138">
        <v>0.199435</v>
      </c>
      <c r="I30" s="138">
        <v>0.36315499999999995</v>
      </c>
      <c r="J30" s="141">
        <v>0.8209190964474639</v>
      </c>
      <c r="K30" s="138">
        <v>143.05347</v>
      </c>
      <c r="L30" s="138">
        <v>212.92866</v>
      </c>
      <c r="M30" s="141">
        <v>0.48845505110781307</v>
      </c>
      <c r="N30" s="140">
        <v>0.021670978149473108</v>
      </c>
      <c r="O30" s="160">
        <v>0.4362022221071373</v>
      </c>
      <c r="P30" s="112"/>
      <c r="Q30" s="112"/>
      <c r="R30" s="112"/>
      <c r="S30" s="112"/>
      <c r="T30" s="112"/>
      <c r="U30" s="112"/>
      <c r="V30" s="112"/>
      <c r="W30" s="112"/>
      <c r="X30" s="112"/>
      <c r="Y30" s="112"/>
      <c r="Z30" s="112"/>
      <c r="AA30" s="112"/>
    </row>
    <row r="31" spans="2:27" s="137" customFormat="1" ht="14.25">
      <c r="B31" s="335" t="s">
        <v>303</v>
      </c>
      <c r="C31" s="336"/>
      <c r="D31" s="336"/>
      <c r="E31" s="337"/>
      <c r="F31" s="159">
        <v>12099163</v>
      </c>
      <c r="G31" s="120" t="s">
        <v>291</v>
      </c>
      <c r="H31" s="138">
        <v>1.674088</v>
      </c>
      <c r="I31" s="138">
        <v>0.071075</v>
      </c>
      <c r="J31" s="141">
        <v>-0.9575440478636726</v>
      </c>
      <c r="K31" s="138">
        <v>3517.2997500000006</v>
      </c>
      <c r="L31" s="138">
        <v>146.41438</v>
      </c>
      <c r="M31" s="141">
        <v>-0.958373072980203</v>
      </c>
      <c r="N31" s="140">
        <v>0.01490143614179816</v>
      </c>
      <c r="O31" s="160">
        <v>0.00808209966904298</v>
      </c>
      <c r="P31" s="112"/>
      <c r="Q31" s="112"/>
      <c r="R31" s="112"/>
      <c r="S31" s="112"/>
      <c r="T31" s="112"/>
      <c r="U31" s="112"/>
      <c r="V31" s="112"/>
      <c r="W31" s="112"/>
      <c r="X31" s="112"/>
      <c r="Y31" s="112"/>
      <c r="Z31" s="112"/>
      <c r="AA31" s="112"/>
    </row>
    <row r="32" spans="2:27" s="137" customFormat="1" ht="14.25">
      <c r="B32" s="335" t="s">
        <v>304</v>
      </c>
      <c r="C32" s="336"/>
      <c r="D32" s="336"/>
      <c r="E32" s="337"/>
      <c r="F32" s="159">
        <v>7112010</v>
      </c>
      <c r="G32" s="120" t="s">
        <v>291</v>
      </c>
      <c r="H32" s="138">
        <v>77.442</v>
      </c>
      <c r="I32" s="138">
        <v>35.842</v>
      </c>
      <c r="J32" s="141">
        <v>-0.5371762092921154</v>
      </c>
      <c r="K32" s="138">
        <v>174.678</v>
      </c>
      <c r="L32" s="138">
        <v>95.283</v>
      </c>
      <c r="M32" s="141">
        <v>-0.4545220348298011</v>
      </c>
      <c r="N32" s="140">
        <v>0.009697500613662088</v>
      </c>
      <c r="O32" s="160">
        <v>0.634969017912853</v>
      </c>
      <c r="P32" s="112"/>
      <c r="Q32" s="112"/>
      <c r="R32" s="112"/>
      <c r="S32" s="112"/>
      <c r="T32" s="112"/>
      <c r="U32" s="112"/>
      <c r="V32" s="112"/>
      <c r="W32" s="112"/>
      <c r="X32" s="112"/>
      <c r="Y32" s="112"/>
      <c r="Z32" s="112"/>
      <c r="AA32" s="112"/>
    </row>
    <row r="33" spans="2:27" s="137" customFormat="1" ht="14.25">
      <c r="B33" s="335" t="s">
        <v>305</v>
      </c>
      <c r="C33" s="336"/>
      <c r="D33" s="336"/>
      <c r="E33" s="337"/>
      <c r="F33" s="159">
        <v>12077010</v>
      </c>
      <c r="G33" s="120" t="s">
        <v>291</v>
      </c>
      <c r="H33" s="138">
        <v>0.5702010000000001</v>
      </c>
      <c r="I33" s="138">
        <v>0.19797</v>
      </c>
      <c r="J33" s="141">
        <v>-0.6528066418683939</v>
      </c>
      <c r="K33" s="138">
        <v>209.33141</v>
      </c>
      <c r="L33" s="138">
        <v>76.61818</v>
      </c>
      <c r="M33" s="141">
        <v>-0.6339862230899797</v>
      </c>
      <c r="N33" s="140">
        <v>0.0077978742017744225</v>
      </c>
      <c r="O33" s="160">
        <v>0.02077841839611153</v>
      </c>
      <c r="P33" s="112"/>
      <c r="Q33" s="112"/>
      <c r="R33" s="112"/>
      <c r="S33" s="112"/>
      <c r="T33" s="112"/>
      <c r="U33" s="112"/>
      <c r="V33" s="112"/>
      <c r="W33" s="112"/>
      <c r="X33" s="112"/>
      <c r="Y33" s="112"/>
      <c r="Z33" s="112"/>
      <c r="AA33" s="112"/>
    </row>
    <row r="34" spans="2:27" s="137" customFormat="1" ht="14.25">
      <c r="B34" s="335" t="s">
        <v>306</v>
      </c>
      <c r="C34" s="336"/>
      <c r="D34" s="336"/>
      <c r="E34" s="337"/>
      <c r="F34" s="159">
        <v>20057000</v>
      </c>
      <c r="G34" s="120" t="s">
        <v>291</v>
      </c>
      <c r="H34" s="138">
        <v>54.96</v>
      </c>
      <c r="I34" s="138">
        <v>27.48</v>
      </c>
      <c r="J34" s="141">
        <v>-0.5</v>
      </c>
      <c r="K34" s="138">
        <v>147.018</v>
      </c>
      <c r="L34" s="138">
        <v>48.914</v>
      </c>
      <c r="M34" s="141">
        <v>-0.6672924403814499</v>
      </c>
      <c r="N34" s="140">
        <v>0.004978259973097692</v>
      </c>
      <c r="O34" s="160">
        <v>0.020683723889970033</v>
      </c>
      <c r="P34" s="112"/>
      <c r="Q34" s="112"/>
      <c r="R34" s="112"/>
      <c r="S34" s="112"/>
      <c r="T34" s="112"/>
      <c r="U34" s="112"/>
      <c r="V34" s="112"/>
      <c r="W34" s="112"/>
      <c r="X34" s="112"/>
      <c r="Y34" s="112"/>
      <c r="Z34" s="112"/>
      <c r="AA34" s="112"/>
    </row>
    <row r="35" spans="2:27" s="137" customFormat="1" ht="14.25">
      <c r="B35" s="335" t="s">
        <v>307</v>
      </c>
      <c r="C35" s="336"/>
      <c r="D35" s="336"/>
      <c r="E35" s="337"/>
      <c r="F35" s="159">
        <v>10059010</v>
      </c>
      <c r="G35" s="120" t="s">
        <v>291</v>
      </c>
      <c r="H35" s="138">
        <v>15.27906</v>
      </c>
      <c r="I35" s="138">
        <v>10.34126</v>
      </c>
      <c r="J35" s="139">
        <v>-0.32317433140520424</v>
      </c>
      <c r="K35" s="138">
        <v>58.37218</v>
      </c>
      <c r="L35" s="138">
        <v>40.69037</v>
      </c>
      <c r="M35" s="139">
        <v>-0.3029150187640756</v>
      </c>
      <c r="N35" s="140">
        <v>0.004141293704492275</v>
      </c>
      <c r="O35" s="160">
        <v>0.2712970588439237</v>
      </c>
      <c r="P35" s="112"/>
      <c r="Q35" s="112"/>
      <c r="R35" s="112"/>
      <c r="S35" s="112"/>
      <c r="T35" s="112"/>
      <c r="U35" s="112"/>
      <c r="V35" s="112"/>
      <c r="W35" s="112"/>
      <c r="X35" s="112"/>
      <c r="Y35" s="112"/>
      <c r="Z35" s="112"/>
      <c r="AA35" s="112"/>
    </row>
    <row r="36" spans="1:27" s="137" customFormat="1" ht="14.25">
      <c r="A36" s="137">
        <v>2</v>
      </c>
      <c r="B36" s="335" t="s">
        <v>308</v>
      </c>
      <c r="C36" s="336"/>
      <c r="D36" s="336"/>
      <c r="E36" s="337"/>
      <c r="F36" s="159">
        <v>22042168</v>
      </c>
      <c r="G36" s="120" t="s">
        <v>293</v>
      </c>
      <c r="H36" s="138">
        <v>0</v>
      </c>
      <c r="I36" s="138">
        <v>8.316</v>
      </c>
      <c r="J36" s="139" t="s">
        <v>292</v>
      </c>
      <c r="K36" s="138">
        <v>0</v>
      </c>
      <c r="L36" s="138">
        <v>20.401919999999997</v>
      </c>
      <c r="M36" s="139" t="s">
        <v>292</v>
      </c>
      <c r="N36" s="140">
        <v>0.0020764211005099</v>
      </c>
      <c r="O36" s="160">
        <v>6.122570688406936E-05</v>
      </c>
      <c r="P36" s="112"/>
      <c r="Q36" s="112"/>
      <c r="R36" s="112"/>
      <c r="S36" s="112"/>
      <c r="T36" s="112"/>
      <c r="U36" s="112"/>
      <c r="V36" s="112"/>
      <c r="W36" s="112"/>
      <c r="X36" s="112"/>
      <c r="Y36" s="112"/>
      <c r="Z36" s="112"/>
      <c r="AA36" s="112"/>
    </row>
    <row r="37" spans="1:27" s="137" customFormat="1" ht="14.25">
      <c r="A37" s="137">
        <v>3</v>
      </c>
      <c r="B37" s="335" t="s">
        <v>309</v>
      </c>
      <c r="C37" s="336"/>
      <c r="D37" s="336"/>
      <c r="E37" s="337"/>
      <c r="F37" s="159">
        <v>21069090</v>
      </c>
      <c r="G37" s="120" t="s">
        <v>291</v>
      </c>
      <c r="H37" s="138">
        <v>0.08</v>
      </c>
      <c r="I37" s="138">
        <v>1</v>
      </c>
      <c r="J37" s="139">
        <v>11.5</v>
      </c>
      <c r="K37" s="138">
        <v>1.50598</v>
      </c>
      <c r="L37" s="138">
        <v>20</v>
      </c>
      <c r="M37" s="139">
        <v>12.28038884978552</v>
      </c>
      <c r="N37" s="140">
        <v>0.0020355153833657817</v>
      </c>
      <c r="O37" s="150">
        <v>0.0009179904429658186</v>
      </c>
      <c r="P37" s="112"/>
      <c r="Q37" s="112"/>
      <c r="R37" s="112"/>
      <c r="S37" s="112"/>
      <c r="T37" s="112"/>
      <c r="U37" s="112"/>
      <c r="V37" s="112"/>
      <c r="W37" s="112"/>
      <c r="X37" s="112"/>
      <c r="Y37" s="112"/>
      <c r="Z37" s="112"/>
      <c r="AA37" s="112"/>
    </row>
    <row r="38" spans="2:27" s="137" customFormat="1" ht="14.25">
      <c r="B38" s="335" t="s">
        <v>310</v>
      </c>
      <c r="C38" s="336"/>
      <c r="D38" s="336"/>
      <c r="E38" s="337"/>
      <c r="F38" s="159">
        <v>12060010</v>
      </c>
      <c r="G38" s="120" t="s">
        <v>291</v>
      </c>
      <c r="H38" s="138">
        <v>0.35424</v>
      </c>
      <c r="I38" s="138">
        <v>0.15512</v>
      </c>
      <c r="J38" s="139">
        <v>-0.5621047877145438</v>
      </c>
      <c r="K38" s="138">
        <v>27.751459999999998</v>
      </c>
      <c r="L38" s="138">
        <v>15.512</v>
      </c>
      <c r="M38" s="139">
        <v>-0.4410384174382176</v>
      </c>
      <c r="N38" s="140">
        <v>0.0015787457313385003</v>
      </c>
      <c r="O38" s="160">
        <v>0.0013213655492805639</v>
      </c>
      <c r="P38" s="112"/>
      <c r="Q38" s="112"/>
      <c r="R38" s="112"/>
      <c r="S38" s="112"/>
      <c r="T38" s="112"/>
      <c r="U38" s="112"/>
      <c r="V38" s="112"/>
      <c r="W38" s="112"/>
      <c r="X38" s="112"/>
      <c r="Y38" s="112"/>
      <c r="Z38" s="112"/>
      <c r="AA38" s="112"/>
    </row>
    <row r="39" spans="2:27" s="137" customFormat="1" ht="14.25">
      <c r="B39" s="335" t="s">
        <v>311</v>
      </c>
      <c r="C39" s="336"/>
      <c r="D39" s="336"/>
      <c r="E39" s="337"/>
      <c r="F39" s="159">
        <v>12059010</v>
      </c>
      <c r="G39" s="120" t="s">
        <v>291</v>
      </c>
      <c r="H39" s="138">
        <v>0</v>
      </c>
      <c r="I39" s="138">
        <v>0.024612</v>
      </c>
      <c r="J39" s="139" t="s">
        <v>292</v>
      </c>
      <c r="K39" s="138">
        <v>0</v>
      </c>
      <c r="L39" s="138">
        <v>11.0754</v>
      </c>
      <c r="M39" s="139" t="s">
        <v>292</v>
      </c>
      <c r="N39" s="140">
        <v>0.001127207353846469</v>
      </c>
      <c r="O39" s="160">
        <v>0.0030315865567396238</v>
      </c>
      <c r="P39" s="112"/>
      <c r="Q39" s="112"/>
      <c r="R39" s="112"/>
      <c r="S39" s="112"/>
      <c r="T39" s="112"/>
      <c r="U39" s="112"/>
      <c r="V39" s="112"/>
      <c r="W39" s="112"/>
      <c r="X39" s="112"/>
      <c r="Y39" s="112"/>
      <c r="Z39" s="112"/>
      <c r="AA39" s="112"/>
    </row>
    <row r="40" spans="2:27" s="137" customFormat="1" ht="14.25">
      <c r="B40" s="335" t="s">
        <v>312</v>
      </c>
      <c r="C40" s="336"/>
      <c r="D40" s="336"/>
      <c r="E40" s="337"/>
      <c r="F40" s="159">
        <v>12075010</v>
      </c>
      <c r="G40" s="120" t="s">
        <v>291</v>
      </c>
      <c r="H40" s="138">
        <v>0</v>
      </c>
      <c r="I40" s="138">
        <v>0.01663</v>
      </c>
      <c r="J40" s="139" t="s">
        <v>292</v>
      </c>
      <c r="K40" s="138">
        <v>0</v>
      </c>
      <c r="L40" s="138">
        <v>9.978</v>
      </c>
      <c r="M40" s="139" t="s">
        <v>292</v>
      </c>
      <c r="N40" s="140">
        <v>0.0010155186247611883</v>
      </c>
      <c r="O40" s="160">
        <v>0.04925576309212062</v>
      </c>
      <c r="P40" s="112"/>
      <c r="Q40" s="112"/>
      <c r="R40" s="112"/>
      <c r="S40" s="112"/>
      <c r="T40" s="112"/>
      <c r="U40" s="112"/>
      <c r="V40" s="112"/>
      <c r="W40" s="112"/>
      <c r="X40" s="112"/>
      <c r="Y40" s="112"/>
      <c r="Z40" s="112"/>
      <c r="AA40" s="112"/>
    </row>
    <row r="41" spans="2:27" s="137" customFormat="1" ht="14.25">
      <c r="B41" s="335" t="s">
        <v>313</v>
      </c>
      <c r="C41" s="336"/>
      <c r="D41" s="336"/>
      <c r="E41" s="337"/>
      <c r="F41" s="159">
        <v>7133390</v>
      </c>
      <c r="G41" s="120" t="s">
        <v>291</v>
      </c>
      <c r="H41" s="138">
        <v>10.3</v>
      </c>
      <c r="I41" s="138">
        <v>8.275</v>
      </c>
      <c r="J41" s="139">
        <v>-0.19660194174757284</v>
      </c>
      <c r="K41" s="138">
        <v>7.5605</v>
      </c>
      <c r="L41" s="138">
        <v>7.361</v>
      </c>
      <c r="M41" s="139">
        <v>-0.026387143707426817</v>
      </c>
      <c r="N41" s="140">
        <v>0.0007491714368477759</v>
      </c>
      <c r="O41" s="150">
        <v>0.0027895456167467267</v>
      </c>
      <c r="P41" s="112"/>
      <c r="Q41" s="112"/>
      <c r="R41" s="112"/>
      <c r="S41" s="112"/>
      <c r="T41" s="112"/>
      <c r="U41" s="112"/>
      <c r="V41" s="112"/>
      <c r="W41" s="112"/>
      <c r="X41" s="112"/>
      <c r="Y41" s="112"/>
      <c r="Z41" s="112"/>
      <c r="AA41" s="112"/>
    </row>
    <row r="42" spans="2:27" s="137" customFormat="1" ht="14.25">
      <c r="B42" s="338" t="s">
        <v>6</v>
      </c>
      <c r="C42" s="338"/>
      <c r="D42" s="338"/>
      <c r="E42" s="338"/>
      <c r="F42" s="142"/>
      <c r="G42" s="143"/>
      <c r="H42" s="121"/>
      <c r="I42" s="121"/>
      <c r="J42" s="139"/>
      <c r="K42" s="138">
        <v>15973.294080000003</v>
      </c>
      <c r="L42" s="138">
        <v>24.147490000003017</v>
      </c>
      <c r="M42" s="139">
        <v>-0.9984882585971896</v>
      </c>
      <c r="N42" s="140">
        <v>0.002457629368233876</v>
      </c>
      <c r="O42" s="139"/>
      <c r="P42" s="112"/>
      <c r="Q42" s="112"/>
      <c r="R42" s="112"/>
      <c r="S42" s="112"/>
      <c r="T42" s="112"/>
      <c r="U42" s="112"/>
      <c r="V42" s="112"/>
      <c r="W42" s="112"/>
      <c r="X42" s="112"/>
      <c r="Y42" s="112"/>
      <c r="Z42" s="112"/>
      <c r="AA42" s="112"/>
    </row>
    <row r="43" spans="2:28" s="111" customFormat="1" ht="14.25">
      <c r="B43" s="339" t="s">
        <v>16</v>
      </c>
      <c r="C43" s="339"/>
      <c r="D43" s="339"/>
      <c r="E43" s="339"/>
      <c r="F43" s="144"/>
      <c r="G43" s="144"/>
      <c r="H43" s="144"/>
      <c r="I43" s="145"/>
      <c r="J43" s="145"/>
      <c r="K43" s="158">
        <v>30258.963090000005</v>
      </c>
      <c r="L43" s="158">
        <v>9825.521420000001</v>
      </c>
      <c r="M43" s="146">
        <v>-0.675285587586868</v>
      </c>
      <c r="N43" s="147">
        <v>1.0000000000000002</v>
      </c>
      <c r="O43" s="148"/>
      <c r="P43" s="112"/>
      <c r="Q43" s="112"/>
      <c r="R43" s="112"/>
      <c r="S43" s="112"/>
      <c r="T43" s="112"/>
      <c r="U43" s="112"/>
      <c r="V43" s="112"/>
      <c r="W43" s="112"/>
      <c r="X43" s="112"/>
      <c r="Y43" s="112"/>
      <c r="Z43" s="112"/>
      <c r="AA43" s="112"/>
      <c r="AB43" s="112"/>
    </row>
    <row r="44" spans="2:13" ht="14.25">
      <c r="B44" s="149" t="s">
        <v>144</v>
      </c>
      <c r="I44" s="112"/>
      <c r="J44" s="112"/>
      <c r="L44" s="112"/>
      <c r="M44" s="112"/>
    </row>
    <row r="45" spans="2:15" ht="14.25">
      <c r="B45" s="340" t="s">
        <v>136</v>
      </c>
      <c r="C45" s="340"/>
      <c r="D45" s="340"/>
      <c r="E45" s="340"/>
      <c r="F45" s="340"/>
      <c r="G45" s="340"/>
      <c r="H45" s="340"/>
      <c r="I45" s="340"/>
      <c r="J45" s="340"/>
      <c r="K45" s="340"/>
      <c r="L45" s="340"/>
      <c r="M45" s="340"/>
      <c r="N45" s="340"/>
      <c r="O45" s="340"/>
    </row>
    <row r="46" spans="9:23" ht="12.75" customHeight="1" hidden="1">
      <c r="I46" s="113">
        <v>9.975</v>
      </c>
      <c r="J46" s="113">
        <v>6.633</v>
      </c>
      <c r="T46" s="113"/>
      <c r="U46" s="113"/>
      <c r="V46" s="113"/>
      <c r="W46" s="113"/>
    </row>
    <row r="47" spans="9:23" ht="12.75" customHeight="1" hidden="1">
      <c r="I47" s="113">
        <v>14.6</v>
      </c>
      <c r="J47" s="113">
        <v>11.586</v>
      </c>
      <c r="L47" s="113">
        <v>13885795.104380004</v>
      </c>
      <c r="M47" s="113">
        <v>13967325.44455</v>
      </c>
      <c r="T47" s="113"/>
      <c r="U47" s="113"/>
      <c r="V47" s="113"/>
      <c r="W47" s="113"/>
    </row>
    <row r="48" spans="9:22" ht="12.75" customHeight="1" hidden="1">
      <c r="I48" s="113">
        <v>0</v>
      </c>
      <c r="J48" s="113">
        <v>0</v>
      </c>
      <c r="T48" s="113"/>
      <c r="V48" s="113"/>
    </row>
    <row r="50" spans="21:23" ht="14.25">
      <c r="U50" s="113"/>
      <c r="W50" s="113"/>
    </row>
    <row r="51" spans="12:22" ht="12.75" customHeight="1" hidden="1">
      <c r="L51" s="113">
        <v>13885795.104380004</v>
      </c>
      <c r="M51" s="113">
        <v>13967325.44455</v>
      </c>
      <c r="T51" s="113"/>
      <c r="V51" s="113"/>
    </row>
    <row r="53" spans="21:23" ht="14.25">
      <c r="U53" s="113"/>
      <c r="W53" s="113"/>
    </row>
    <row r="54" spans="21:23" ht="14.25">
      <c r="U54" s="113"/>
      <c r="W54" s="113"/>
    </row>
    <row r="58" spans="21:23" ht="14.25">
      <c r="U58" s="113"/>
      <c r="W58" s="113"/>
    </row>
    <row r="61" spans="21:23" ht="14.25">
      <c r="U61" s="113"/>
      <c r="W61" s="113"/>
    </row>
    <row r="62" spans="21:23" ht="14.25">
      <c r="U62" s="113"/>
      <c r="W62" s="113"/>
    </row>
    <row r="63" spans="21:23" ht="14.25">
      <c r="U63" s="113"/>
      <c r="W63" s="113"/>
    </row>
    <row r="64" spans="21:23" ht="14.25">
      <c r="U64" s="113"/>
      <c r="W64" s="113"/>
    </row>
    <row r="65" ht="14.25">
      <c r="W65" s="113"/>
    </row>
    <row r="67" spans="21:23" ht="14.25">
      <c r="U67" s="113"/>
      <c r="W67" s="113"/>
    </row>
    <row r="68" spans="21:23" ht="14.25">
      <c r="U68" s="113"/>
      <c r="W68" s="113"/>
    </row>
    <row r="69" spans="21:23" ht="14.25">
      <c r="U69" s="113"/>
      <c r="W69" s="113"/>
    </row>
    <row r="70" spans="21:23" ht="14.25">
      <c r="U70" s="113"/>
      <c r="W70" s="113"/>
    </row>
    <row r="73" spans="21:23" ht="14.25">
      <c r="U73" s="113"/>
      <c r="W73" s="113"/>
    </row>
    <row r="74" spans="21:23" ht="14.25">
      <c r="U74" s="113"/>
      <c r="W74" s="113"/>
    </row>
    <row r="75" ht="14.25">
      <c r="W75" s="113"/>
    </row>
    <row r="77" spans="21:23" ht="14.25">
      <c r="U77" s="113"/>
      <c r="W77" s="113"/>
    </row>
    <row r="78" ht="14.25">
      <c r="W78" s="113"/>
    </row>
    <row r="79" spans="21:23" ht="14.25">
      <c r="U79" s="113"/>
      <c r="W79" s="113"/>
    </row>
    <row r="80" spans="21:23" ht="14.25">
      <c r="U80" s="113"/>
      <c r="W80" s="113"/>
    </row>
    <row r="81" spans="21:23" ht="14.25">
      <c r="U81" s="113"/>
      <c r="W81" s="113"/>
    </row>
    <row r="82" spans="21:23" ht="14.25">
      <c r="U82" s="113"/>
      <c r="W82" s="113"/>
    </row>
    <row r="83" spans="21:23" ht="14.25">
      <c r="U83" s="113"/>
      <c r="W83" s="113"/>
    </row>
    <row r="84" spans="21:23" ht="14.25">
      <c r="U84" s="113"/>
      <c r="W84" s="113"/>
    </row>
    <row r="85" ht="14.25">
      <c r="W85" s="113"/>
    </row>
    <row r="87" ht="14.25">
      <c r="W87" s="113"/>
    </row>
    <row r="89" spans="21:23" ht="14.25">
      <c r="U89" s="113"/>
      <c r="W89" s="113"/>
    </row>
  </sheetData>
  <sheetProtection/>
  <mergeCells count="36">
    <mergeCell ref="B40:E40"/>
    <mergeCell ref="B41:E41"/>
    <mergeCell ref="B42:E42"/>
    <mergeCell ref="B43:E43"/>
    <mergeCell ref="B45:O45"/>
    <mergeCell ref="B34:E34"/>
    <mergeCell ref="B35:E35"/>
    <mergeCell ref="B36:E36"/>
    <mergeCell ref="B37:E37"/>
    <mergeCell ref="B38:E38"/>
    <mergeCell ref="B39:E39"/>
    <mergeCell ref="B28:E28"/>
    <mergeCell ref="B29:E29"/>
    <mergeCell ref="B30:E30"/>
    <mergeCell ref="B31:E31"/>
    <mergeCell ref="B32:E32"/>
    <mergeCell ref="B33:E33"/>
    <mergeCell ref="B22:E22"/>
    <mergeCell ref="B23:E23"/>
    <mergeCell ref="B24:E24"/>
    <mergeCell ref="B25:E25"/>
    <mergeCell ref="B26:E26"/>
    <mergeCell ref="B27:E27"/>
    <mergeCell ref="B19:E21"/>
    <mergeCell ref="F19:F21"/>
    <mergeCell ref="G19:G21"/>
    <mergeCell ref="H19:J19"/>
    <mergeCell ref="K19:O19"/>
    <mergeCell ref="H20:I20"/>
    <mergeCell ref="K20:L20"/>
    <mergeCell ref="B3:O4"/>
    <mergeCell ref="B7:B8"/>
    <mergeCell ref="C7:C8"/>
    <mergeCell ref="D7:D8"/>
    <mergeCell ref="E7:F7"/>
    <mergeCell ref="B9:B14"/>
  </mergeCells>
  <printOptions horizontalCentered="1"/>
  <pageMargins left="0.5905511811023623" right="0.5905511811023623" top="0.5905511811023623" bottom="0.5905511811023623" header="0.31496062992125984" footer="0.31496062992125984"/>
  <pageSetup horizontalDpi="600" verticalDpi="600" orientation="landscape" scale="70" r:id="rId1"/>
  <headerFooter alignWithMargins="0">
    <oddHeader>&amp;R&amp;12Región de Arica y Parinacota</oddHeader>
  </headerFooter>
</worksheet>
</file>

<file path=xl/worksheets/sheet8.xml><?xml version="1.0" encoding="utf-8"?>
<worksheet xmlns="http://schemas.openxmlformats.org/spreadsheetml/2006/main" xmlns:r="http://schemas.openxmlformats.org/officeDocument/2006/relationships">
  <dimension ref="A1:G31"/>
  <sheetViews>
    <sheetView view="pageBreakPreview" zoomScaleSheetLayoutView="100" zoomScalePageLayoutView="0" workbookViewId="0" topLeftCell="A1">
      <selection activeCell="A1" sqref="A1"/>
    </sheetView>
  </sheetViews>
  <sheetFormatPr defaultColWidth="11.421875" defaultRowHeight="12" customHeight="1"/>
  <cols>
    <col min="1" max="2" width="20.8515625" style="2" customWidth="1"/>
    <col min="3" max="3" width="7.28125" style="2" customWidth="1"/>
    <col min="4" max="5" width="20.8515625" style="2" customWidth="1"/>
    <col min="6" max="16384" width="11.421875" style="2" customWidth="1"/>
  </cols>
  <sheetData>
    <row r="1" ht="15.75" customHeight="1">
      <c r="A1" s="1" t="s">
        <v>74</v>
      </c>
    </row>
    <row r="2" ht="15.75" customHeight="1">
      <c r="A2" s="1"/>
    </row>
    <row r="3" ht="15.75" customHeight="1"/>
    <row r="4" spans="1:2" ht="21" customHeight="1">
      <c r="A4" s="343" t="s">
        <v>118</v>
      </c>
      <c r="B4" s="343"/>
    </row>
    <row r="5" spans="1:2" ht="15.75" customHeight="1">
      <c r="A5" s="344" t="s">
        <v>75</v>
      </c>
      <c r="B5" s="345"/>
    </row>
    <row r="6" spans="1:2" ht="15.75" customHeight="1">
      <c r="A6" s="341" t="s">
        <v>116</v>
      </c>
      <c r="B6" s="342"/>
    </row>
    <row r="7" spans="1:2" ht="15.75" customHeight="1">
      <c r="A7" s="341" t="s">
        <v>117</v>
      </c>
      <c r="B7" s="342"/>
    </row>
    <row r="8" ht="15.75" customHeight="1">
      <c r="F8" s="36"/>
    </row>
    <row r="9" spans="6:7" ht="15.75" customHeight="1">
      <c r="F9" s="36"/>
      <c r="G9" s="107"/>
    </row>
    <row r="10" spans="1:7" ht="21" customHeight="1">
      <c r="A10" s="343" t="s">
        <v>119</v>
      </c>
      <c r="B10" s="343"/>
      <c r="G10" s="107"/>
    </row>
    <row r="11" spans="1:7" ht="15.75" customHeight="1">
      <c r="A11" s="344" t="s">
        <v>75</v>
      </c>
      <c r="B11" s="345"/>
      <c r="G11" s="107"/>
    </row>
    <row r="12" spans="1:7" ht="15.75" customHeight="1">
      <c r="A12" s="341" t="s">
        <v>120</v>
      </c>
      <c r="B12" s="342"/>
      <c r="G12" s="107"/>
    </row>
    <row r="13" spans="1:7" ht="15.75" customHeight="1">
      <c r="A13" s="341" t="s">
        <v>121</v>
      </c>
      <c r="B13" s="342"/>
      <c r="G13" s="107"/>
    </row>
    <row r="14" ht="15.75" customHeight="1">
      <c r="G14" s="107"/>
    </row>
    <row r="15" spans="1:7" ht="15.75" customHeight="1">
      <c r="A15" s="310" t="s">
        <v>202</v>
      </c>
      <c r="B15" s="310"/>
      <c r="C15" s="310"/>
      <c r="D15" s="310"/>
      <c r="E15" s="310"/>
      <c r="G15" s="107"/>
    </row>
    <row r="16" spans="1:7" ht="15.75" customHeight="1">
      <c r="A16" s="310"/>
      <c r="B16" s="310"/>
      <c r="C16" s="310"/>
      <c r="D16" s="310"/>
      <c r="E16" s="310"/>
      <c r="G16" s="107"/>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spans="1:5" ht="15.75" customHeight="1">
      <c r="A30" s="310"/>
      <c r="B30" s="310"/>
      <c r="C30" s="310"/>
      <c r="D30" s="310"/>
      <c r="E30" s="310"/>
    </row>
    <row r="31" spans="1:5" ht="15.75" customHeight="1">
      <c r="A31" s="310"/>
      <c r="B31" s="310"/>
      <c r="C31" s="310"/>
      <c r="D31" s="310"/>
      <c r="E31" s="310"/>
    </row>
  </sheetData>
  <sheetProtection/>
  <mergeCells count="10">
    <mergeCell ref="A12:B12"/>
    <mergeCell ref="A13:B13"/>
    <mergeCell ref="A15:E16"/>
    <mergeCell ref="A30:E31"/>
    <mergeCell ref="A4:B4"/>
    <mergeCell ref="A5:B5"/>
    <mergeCell ref="A6:B6"/>
    <mergeCell ref="A7:B7"/>
    <mergeCell ref="A10:B10"/>
    <mergeCell ref="A11:B11"/>
  </mergeCells>
  <printOptions horizontalCentered="1"/>
  <pageMargins left="0.5905511811023623" right="0.5905511811023623" top="0.5905511811023623" bottom="0.5905511811023623" header="0.31496062992125984" footer="0.31496062992125984"/>
  <pageSetup horizontalDpi="600" verticalDpi="600" orientation="portrait" scale="99" r:id="rId1"/>
  <headerFooter>
    <oddHeader>&amp;R&amp;12Región de Arica y Parinacota</oddHeader>
  </headerFooter>
</worksheet>
</file>

<file path=xl/worksheets/sheet9.xml><?xml version="1.0" encoding="utf-8"?>
<worksheet xmlns="http://schemas.openxmlformats.org/spreadsheetml/2006/main" xmlns:r="http://schemas.openxmlformats.org/officeDocument/2006/relationships">
  <dimension ref="A1:G50"/>
  <sheetViews>
    <sheetView view="pageBreakPreview" zoomScale="70" zoomScaleSheetLayoutView="70" zoomScalePageLayoutView="0" workbookViewId="0" topLeftCell="A1">
      <selection activeCell="A1" sqref="A1"/>
    </sheetView>
  </sheetViews>
  <sheetFormatPr defaultColWidth="11.421875" defaultRowHeight="15"/>
  <cols>
    <col min="1" max="1" width="42.00390625" style="177" customWidth="1"/>
    <col min="2" max="2" width="24.421875" style="177" customWidth="1"/>
    <col min="3" max="3" width="9.28125" style="177" customWidth="1"/>
    <col min="4" max="4" width="36.140625" style="177" customWidth="1"/>
    <col min="5" max="5" width="20.421875" style="177" customWidth="1"/>
    <col min="6" max="6" width="52.57421875" style="177" customWidth="1"/>
    <col min="7" max="16384" width="11.421875" style="177" customWidth="1"/>
  </cols>
  <sheetData>
    <row r="1" ht="21">
      <c r="A1" s="176" t="s">
        <v>70</v>
      </c>
    </row>
    <row r="2" spans="3:7" ht="21">
      <c r="C2" s="176"/>
      <c r="D2" s="176"/>
      <c r="E2" s="176"/>
      <c r="F2" s="176"/>
      <c r="G2" s="176"/>
    </row>
    <row r="3" spans="1:7" ht="21">
      <c r="A3" s="201" t="s">
        <v>7</v>
      </c>
      <c r="B3" s="201" t="s">
        <v>44</v>
      </c>
      <c r="C3" s="176"/>
      <c r="D3" s="201" t="s">
        <v>12</v>
      </c>
      <c r="E3" s="201" t="s">
        <v>45</v>
      </c>
      <c r="F3" s="201" t="s">
        <v>44</v>
      </c>
      <c r="G3" s="176"/>
    </row>
    <row r="4" spans="1:7" ht="21">
      <c r="A4" s="178" t="s">
        <v>207</v>
      </c>
      <c r="B4" s="202" t="s">
        <v>46</v>
      </c>
      <c r="D4" s="178" t="s">
        <v>195</v>
      </c>
      <c r="E4" s="178" t="s">
        <v>116</v>
      </c>
      <c r="F4" s="202" t="s">
        <v>196</v>
      </c>
      <c r="G4" s="176"/>
    </row>
    <row r="5" spans="1:7" ht="26.25" customHeight="1">
      <c r="A5" s="182" t="s">
        <v>208</v>
      </c>
      <c r="B5" s="202" t="s">
        <v>42</v>
      </c>
      <c r="D5" s="178" t="s">
        <v>209</v>
      </c>
      <c r="E5" s="178" t="s">
        <v>117</v>
      </c>
      <c r="F5" s="202" t="s">
        <v>173</v>
      </c>
      <c r="G5" s="176"/>
    </row>
    <row r="6" spans="1:7" ht="21">
      <c r="A6" s="179"/>
      <c r="B6" s="180"/>
      <c r="D6" s="178" t="s">
        <v>197</v>
      </c>
      <c r="E6" s="178" t="s">
        <v>120</v>
      </c>
      <c r="F6" s="202" t="s">
        <v>198</v>
      </c>
      <c r="G6" s="176"/>
    </row>
    <row r="7" spans="1:7" ht="21" customHeight="1">
      <c r="A7" s="181"/>
      <c r="B7" s="181"/>
      <c r="D7" s="178" t="s">
        <v>199</v>
      </c>
      <c r="E7" s="178" t="s">
        <v>121</v>
      </c>
      <c r="F7" s="202" t="s">
        <v>198</v>
      </c>
      <c r="G7" s="176"/>
    </row>
    <row r="8" spans="1:6" ht="21">
      <c r="A8" s="201" t="s">
        <v>8</v>
      </c>
      <c r="B8" s="201" t="s">
        <v>44</v>
      </c>
      <c r="D8" s="179"/>
      <c r="E8" s="179"/>
      <c r="F8" s="180"/>
    </row>
    <row r="9" spans="1:6" ht="21">
      <c r="A9" s="182" t="s">
        <v>210</v>
      </c>
      <c r="B9" s="202" t="s">
        <v>42</v>
      </c>
      <c r="D9" s="179"/>
      <c r="E9" s="179"/>
      <c r="F9" s="180"/>
    </row>
    <row r="10" spans="1:6" ht="21">
      <c r="A10" s="182" t="s">
        <v>122</v>
      </c>
      <c r="B10" s="202" t="s">
        <v>211</v>
      </c>
      <c r="D10" s="179"/>
      <c r="E10" s="179"/>
      <c r="F10" s="180"/>
    </row>
    <row r="11" spans="1:6" ht="21">
      <c r="A11" s="182" t="s">
        <v>123</v>
      </c>
      <c r="B11" s="202" t="s">
        <v>46</v>
      </c>
      <c r="D11" s="179"/>
      <c r="E11" s="179"/>
      <c r="F11" s="180"/>
    </row>
    <row r="12" spans="1:6" ht="21">
      <c r="A12" s="181"/>
      <c r="B12" s="181"/>
      <c r="D12" s="179"/>
      <c r="E12" s="179"/>
      <c r="F12" s="180"/>
    </row>
    <row r="13" spans="1:6" ht="21">
      <c r="A13" s="346" t="s">
        <v>9</v>
      </c>
      <c r="B13" s="347"/>
      <c r="D13" s="179"/>
      <c r="E13" s="179"/>
      <c r="F13" s="180"/>
    </row>
    <row r="14" spans="1:6" ht="21">
      <c r="A14" s="349" t="s">
        <v>261</v>
      </c>
      <c r="B14" s="350"/>
      <c r="D14" s="179"/>
      <c r="E14" s="179"/>
      <c r="F14" s="180"/>
    </row>
    <row r="15" spans="4:6" ht="21">
      <c r="D15" s="179"/>
      <c r="E15" s="179"/>
      <c r="F15" s="180"/>
    </row>
    <row r="16" spans="1:6" ht="21">
      <c r="A16" s="201" t="s">
        <v>10</v>
      </c>
      <c r="B16" s="201" t="s">
        <v>43</v>
      </c>
      <c r="D16" s="179"/>
      <c r="E16" s="179"/>
      <c r="F16" s="180"/>
    </row>
    <row r="17" spans="1:6" ht="21">
      <c r="A17" s="178" t="s">
        <v>212</v>
      </c>
      <c r="B17" s="178" t="s">
        <v>116</v>
      </c>
      <c r="D17" s="179"/>
      <c r="E17" s="179"/>
      <c r="F17" s="180"/>
    </row>
    <row r="18" spans="1:6" ht="21">
      <c r="A18" s="178" t="s">
        <v>213</v>
      </c>
      <c r="B18" s="178" t="s">
        <v>115</v>
      </c>
      <c r="D18" s="179"/>
      <c r="E18" s="179"/>
      <c r="F18" s="180"/>
    </row>
    <row r="19" spans="1:6" ht="21">
      <c r="A19" s="179"/>
      <c r="B19" s="179"/>
      <c r="D19" s="179"/>
      <c r="E19" s="179"/>
      <c r="F19" s="180"/>
    </row>
    <row r="20" spans="1:6" ht="21">
      <c r="A20" s="348" t="s">
        <v>11</v>
      </c>
      <c r="B20" s="348"/>
      <c r="D20" s="179"/>
      <c r="E20" s="179"/>
      <c r="F20" s="180"/>
    </row>
    <row r="21" spans="1:6" ht="21">
      <c r="A21" s="351" t="s">
        <v>262</v>
      </c>
      <c r="B21" s="351"/>
      <c r="D21" s="179"/>
      <c r="E21" s="179"/>
      <c r="F21" s="180"/>
    </row>
    <row r="22" spans="1:6" ht="21" customHeight="1">
      <c r="A22" s="352" t="s">
        <v>129</v>
      </c>
      <c r="B22" s="352"/>
      <c r="C22" s="352"/>
      <c r="D22" s="352"/>
      <c r="E22" s="352"/>
      <c r="F22" s="352"/>
    </row>
    <row r="23" spans="1:6" ht="21">
      <c r="A23" s="352"/>
      <c r="B23" s="352"/>
      <c r="C23" s="352"/>
      <c r="D23" s="352"/>
      <c r="E23" s="352"/>
      <c r="F23" s="352"/>
    </row>
    <row r="38" ht="21">
      <c r="D38" s="177" t="s">
        <v>145</v>
      </c>
    </row>
    <row r="50" spans="1:3" s="176" customFormat="1" ht="21">
      <c r="A50" s="177"/>
      <c r="B50" s="177"/>
      <c r="C50" s="177"/>
    </row>
  </sheetData>
  <sheetProtection/>
  <mergeCells count="5">
    <mergeCell ref="A13:B13"/>
    <mergeCell ref="A20:B20"/>
    <mergeCell ref="A14:B14"/>
    <mergeCell ref="A21:B21"/>
    <mergeCell ref="A22:F23"/>
  </mergeCells>
  <printOptions horizontalCentered="1"/>
  <pageMargins left="0.5905511811023623" right="0.5905511811023623" top="0.5905511811023623" bottom="0.5905511811023623" header="0.31496062992125984" footer="0.31496062992125984"/>
  <pageSetup horizontalDpi="600" verticalDpi="600" orientation="landscape" scale="67" r:id="rId1"/>
  <headerFooter>
    <oddHeader>&amp;R&amp;12Región de Arica y Parinacota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Pablo Bravo Rodríguez</dc:creator>
  <cp:keywords/>
  <dc:description/>
  <cp:lastModifiedBy>Liliana Yáñez Barrios</cp:lastModifiedBy>
  <cp:lastPrinted>2019-02-12T12:58:14Z</cp:lastPrinted>
  <dcterms:created xsi:type="dcterms:W3CDTF">2013-06-10T19:00:49Z</dcterms:created>
  <dcterms:modified xsi:type="dcterms:W3CDTF">2019-09-27T18:10:36Z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