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7992" activeTab="0"/>
  </bookViews>
  <sheets>
    <sheet name="Portada Ficha Regional" sheetId="1" r:id="rId1"/>
    <sheet name="Economía regional" sheetId="2" r:id="rId2"/>
    <sheet name="Aspectos GyD - Perfil productor" sheetId="3" r:id="rId3"/>
    <sheet name="Cultivos Información Censal" sheetId="4" r:id="rId4"/>
    <sheet name="Cultivos Información Anual" sheetId="5" r:id="rId5"/>
    <sheet name="Ganadería y Riego" sheetId="6" r:id="rId6"/>
    <sheet name="Exportaciones" sheetId="7" r:id="rId7"/>
    <sheet name="División Político-Adminisrativa" sheetId="8" r:id="rId8"/>
    <sheet name="Autoridades" sheetId="9" r:id="rId9"/>
    <sheet name="Antecedentes sociales" sheetId="10" r:id="rId10"/>
  </sheets>
  <externalReferences>
    <externalReference r:id="rId13"/>
    <externalReference r:id="rId14"/>
    <externalReference r:id="rId15"/>
  </externalReferences>
  <definedNames>
    <definedName name="_Order1" hidden="1">255</definedName>
    <definedName name="_Sort" localSheetId="6" hidden="1">'[1]Página 7'!#REF!</definedName>
    <definedName name="_Sort" hidden="1">'[1]Página 7'!#REF!</definedName>
    <definedName name="_xlfn.IFERROR" hidden="1">#NAME?</definedName>
    <definedName name="_xlnm.Print_Area" localSheetId="9">'Antecedentes sociales'!$A$1:$G$23</definedName>
    <definedName name="_xlnm.Print_Area" localSheetId="2">'Aspectos GyD - Perfil productor'!$A$1:$H$39</definedName>
    <definedName name="_xlnm.Print_Area" localSheetId="8">'Autoridades'!$A$1:$F$23</definedName>
    <definedName name="_xlnm.Print_Area" localSheetId="4">'Cultivos Información Anual'!$A$1:$F$55</definedName>
    <definedName name="_xlnm.Print_Area" localSheetId="3">'Cultivos Información Censal'!$A$1:$F$109</definedName>
    <definedName name="_xlnm.Print_Area" localSheetId="7">'División Político-Adminisrativa'!$A$1:$E$32</definedName>
    <definedName name="_xlnm.Print_Area" localSheetId="1">'Economía regional'!$A$1:$I$77</definedName>
    <definedName name="_xlnm.Print_Area" localSheetId="6">'Exportaciones'!$B$1:$O$47</definedName>
    <definedName name="_xlnm.Print_Area" localSheetId="5">'Ganadería y Riego'!$A$1:$H$50</definedName>
    <definedName name="_xlnm.Print_Area" localSheetId="0">'Portada Ficha Regional'!$A$1:$H$84</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rangotd" localSheetId="6">OFFSET(#REF!,0,0,COUNTA(#REF!),COUNTA(#REF!))</definedName>
    <definedName name="rangotd">OFFSET(#REF!,0,0,COUNTA(#REF!),COUNTA(#REF!))</definedName>
    <definedName name="sin_transacciones" localSheetId="6">#REF!</definedName>
    <definedName name="sin_transacciones">#REF!</definedName>
  </definedNames>
  <calcPr fullCalcOnLoad="1"/>
</workbook>
</file>

<file path=xl/sharedStrings.xml><?xml version="1.0" encoding="utf-8"?>
<sst xmlns="http://schemas.openxmlformats.org/spreadsheetml/2006/main" count="504" uniqueCount="349">
  <si>
    <t>Superficie (Km2)</t>
  </si>
  <si>
    <t>% en la superficie nacional*</t>
  </si>
  <si>
    <t>Total</t>
  </si>
  <si>
    <t>% en la población nacional</t>
  </si>
  <si>
    <t>Población (hab)</t>
  </si>
  <si>
    <t>Densidad (hab/km2)</t>
  </si>
  <si>
    <t>Otros</t>
  </si>
  <si>
    <t>Senadores</t>
  </si>
  <si>
    <t>Diputados</t>
  </si>
  <si>
    <t>Intendente</t>
  </si>
  <si>
    <t>Gobernadores</t>
  </si>
  <si>
    <t>Seremi de Agricultura</t>
  </si>
  <si>
    <t>Alcaldes</t>
  </si>
  <si>
    <t>EMPLEO REGIONAL</t>
  </si>
  <si>
    <t>Total País</t>
  </si>
  <si>
    <t>Región</t>
  </si>
  <si>
    <t>Rural</t>
  </si>
  <si>
    <t>Total regional</t>
  </si>
  <si>
    <t>Variación</t>
  </si>
  <si>
    <t>Estrato de tamaño (ha)</t>
  </si>
  <si>
    <t>Número de explotaciones</t>
  </si>
  <si>
    <t>0 &lt; 20</t>
  </si>
  <si>
    <t>≥ 20 &lt; 50</t>
  </si>
  <si>
    <t>≥ 50 &lt; 100</t>
  </si>
  <si>
    <t>100 y más</t>
  </si>
  <si>
    <t>Total Región</t>
  </si>
  <si>
    <t>Superficie de las explotaciónes (ha)</t>
  </si>
  <si>
    <t>Fuente: elaborado por Odepa a partir de información del VII Censo Nacional Agropecuario y Forestal; Odepa - INE, 2007.</t>
  </si>
  <si>
    <t>Región (ha)</t>
  </si>
  <si>
    <t>País (ha)</t>
  </si>
  <si>
    <t>Hortalizas</t>
  </si>
  <si>
    <t>Frutales</t>
  </si>
  <si>
    <t>Leguminosas y tubérculos</t>
  </si>
  <si>
    <t>Cultivos industriales</t>
  </si>
  <si>
    <t>Forrajeras</t>
  </si>
  <si>
    <t>Plantaciones forestales</t>
  </si>
  <si>
    <t>Flores</t>
  </si>
  <si>
    <t>Viñas y parronales</t>
  </si>
  <si>
    <t>Viveros</t>
  </si>
  <si>
    <t>Semilleros y almácigos</t>
  </si>
  <si>
    <t>Información Censal</t>
  </si>
  <si>
    <t>Choclo</t>
  </si>
  <si>
    <t>Especie</t>
  </si>
  <si>
    <t>Provincia</t>
  </si>
  <si>
    <t>Partido</t>
  </si>
  <si>
    <t>RN</t>
  </si>
  <si>
    <t>Comuna</t>
  </si>
  <si>
    <t>PS</t>
  </si>
  <si>
    <t>Ovinos</t>
  </si>
  <si>
    <t>Conejos</t>
  </si>
  <si>
    <t>Caprinos</t>
  </si>
  <si>
    <t>Cerdos</t>
  </si>
  <si>
    <t>Bovinos</t>
  </si>
  <si>
    <t>CULTIVOS</t>
  </si>
  <si>
    <t>GANADERÍA</t>
  </si>
  <si>
    <t>RIEGO</t>
  </si>
  <si>
    <t>Total Regado</t>
  </si>
  <si>
    <t>ECONOMÍA REGIONAL</t>
  </si>
  <si>
    <t>Otro tradicional</t>
  </si>
  <si>
    <t>Micro aspersión y microjet</t>
  </si>
  <si>
    <t>PERFIL DE PRODUCTORES</t>
  </si>
  <si>
    <t>ASPECTOS GEOGRÁFICOS Y DEMOGRÁFICOS</t>
  </si>
  <si>
    <t>M</t>
  </si>
  <si>
    <t>Superficie regional hortícola por especie</t>
  </si>
  <si>
    <t>País(ha)</t>
  </si>
  <si>
    <t>Superficie regional frutícola por especie</t>
  </si>
  <si>
    <t>Región/País</t>
  </si>
  <si>
    <t>DIVISIÓN POLÍTICO-ADMINISTRATIVA</t>
  </si>
  <si>
    <t>Comunas</t>
  </si>
  <si>
    <t>Cultivo/Región</t>
  </si>
  <si>
    <t>Especie/Región</t>
  </si>
  <si>
    <t>Naranjo</t>
  </si>
  <si>
    <t>Limonero</t>
  </si>
  <si>
    <t>Olivo</t>
  </si>
  <si>
    <t>País</t>
  </si>
  <si>
    <t>PC</t>
  </si>
  <si>
    <t>Cereales</t>
  </si>
  <si>
    <t>Uva de mesa</t>
  </si>
  <si>
    <t>Palto</t>
  </si>
  <si>
    <t>Tomate consumo fresco</t>
  </si>
  <si>
    <t>Haba</t>
  </si>
  <si>
    <t>Alcachofa</t>
  </si>
  <si>
    <t>Poroto verde</t>
  </si>
  <si>
    <t>Información anual</t>
  </si>
  <si>
    <t>Lechuga</t>
  </si>
  <si>
    <t>Variedades</t>
  </si>
  <si>
    <t>Variedades tintas</t>
  </si>
  <si>
    <t>Variedades blancas</t>
  </si>
  <si>
    <t>PPD</t>
  </si>
  <si>
    <t>IND</t>
  </si>
  <si>
    <t>Syrah - Sirah, Shiraz</t>
  </si>
  <si>
    <t>A continuación, se exponen datos obtenidos desde variadas fuentes, como los catastros frutícolas, las estadísticas continuas del INE, el catastro vitícola nacional y del anuario forestal, entre otras.</t>
  </si>
  <si>
    <t>Exitencias de ganado en número de cabezas</t>
  </si>
  <si>
    <t>COMERCIO EXTERIOR</t>
  </si>
  <si>
    <t>POBREZA</t>
  </si>
  <si>
    <t>TABLA DE CONTENIDO</t>
  </si>
  <si>
    <t>Página</t>
  </si>
  <si>
    <t>Publicación de la Oficina de Estudios y Políticas Agrarias (Odepa)</t>
  </si>
  <si>
    <t>del Ministerio de Agricultura, Gobierno de Chile</t>
  </si>
  <si>
    <t>Se puede reproducir total o parcialmente citando la fuente</t>
  </si>
  <si>
    <t>Teatinos 40, piso 8. Santiago, Chile</t>
  </si>
  <si>
    <t>Teléfono :(56- 2) 3973000</t>
  </si>
  <si>
    <t>Fax :(56- 2) 3973111</t>
  </si>
  <si>
    <t xml:space="preserve">www.odepa.gob.cl  </t>
  </si>
  <si>
    <t>Aspectos Geográficos y Demográficos</t>
  </si>
  <si>
    <t>Perfil de los productores</t>
  </si>
  <si>
    <t>División Político-Administrativa</t>
  </si>
  <si>
    <t>Autoridades</t>
  </si>
  <si>
    <t>Antecedentes Sociales Regionales</t>
  </si>
  <si>
    <t>Economía Regional</t>
  </si>
  <si>
    <t>Cultivos: Información Censal</t>
  </si>
  <si>
    <t>Cultivos: Información Anual</t>
  </si>
  <si>
    <t>Ganadería y Riego</t>
  </si>
  <si>
    <t>Exportaciones</t>
  </si>
  <si>
    <t>11</t>
  </si>
  <si>
    <t>de Atacama</t>
  </si>
  <si>
    <t>Región de Atacama</t>
  </si>
  <si>
    <t>Huertos caseros</t>
  </si>
  <si>
    <t>Arveja verde</t>
  </si>
  <si>
    <r>
      <t xml:space="preserve">Viñas y parronales viníferos: </t>
    </r>
    <r>
      <rPr>
        <sz val="12"/>
        <color indexed="8"/>
        <rFont val="Calibri"/>
        <family val="2"/>
      </rPr>
      <t>el 96% de las 723 hectáreas destinadas a viñas son del tipo pisquero en tierras de riego. A su vez, el 76% de la superficie de viñas pisqueras se localizan en las comunas de Alto del Carmen (provincia de Huasco) y Copiapó (provincia de Copiapó).</t>
    </r>
  </si>
  <si>
    <r>
      <rPr>
        <b/>
        <sz val="12"/>
        <color indexed="8"/>
        <rFont val="Calibri"/>
        <family val="2"/>
      </rPr>
      <t>Plantas forrajeras:</t>
    </r>
    <r>
      <rPr>
        <sz val="12"/>
        <color indexed="8"/>
        <rFont val="Calibri"/>
        <family val="2"/>
      </rPr>
      <t xml:space="preserve"> El 11,5% de la superficie de cultivo de la región está ocupada con plantas forrajeras, en especial alfalfa. El cultivo de este grupo está asociado a que en la región habita el 5,5% de la población ganadera caprina del país. El 70% de la superficie destinada a plantas forrajeras se localiza en la comuna de Vallenar, en la provincia de Huasco.</t>
    </r>
  </si>
  <si>
    <t>Granado</t>
  </si>
  <si>
    <t>Jojoba</t>
  </si>
  <si>
    <t>Mandarino</t>
  </si>
  <si>
    <t>Tuna</t>
  </si>
  <si>
    <t>Poroto Verde</t>
  </si>
  <si>
    <t>Sandía</t>
  </si>
  <si>
    <t>Zapallo Italiano</t>
  </si>
  <si>
    <t>Ají</t>
  </si>
  <si>
    <t>Asnales</t>
  </si>
  <si>
    <t>Camélidos</t>
  </si>
  <si>
    <t>Ciervos</t>
  </si>
  <si>
    <t>Vallenar</t>
  </si>
  <si>
    <t>Huasco</t>
  </si>
  <si>
    <t>Freirina</t>
  </si>
  <si>
    <t>Alto del Carmen</t>
  </si>
  <si>
    <t>Provincia: Copiapó</t>
  </si>
  <si>
    <t>Copiapó</t>
  </si>
  <si>
    <t>Caldera</t>
  </si>
  <si>
    <t>Tierra Amarilla</t>
  </si>
  <si>
    <t>Provincia: Chañaral</t>
  </si>
  <si>
    <t>Chañaral</t>
  </si>
  <si>
    <t>Diego de Almagro</t>
  </si>
  <si>
    <t>Daniella Cicardini Milla</t>
  </si>
  <si>
    <t>Yasna Provoste Campillay</t>
  </si>
  <si>
    <t>DC</t>
  </si>
  <si>
    <t>Isaías Zavala Torres</t>
  </si>
  <si>
    <t>Cristián Tapia Ramos</t>
  </si>
  <si>
    <t>MAS</t>
  </si>
  <si>
    <t>Carmen Bou Bou</t>
  </si>
  <si>
    <t>Cesar Orellana Orellana</t>
  </si>
  <si>
    <t>Rodrigo Loyola Morenilla</t>
  </si>
  <si>
    <t>8</t>
  </si>
  <si>
    <t>Fuente: elaborado por Odepa a partir de información del catastro frutícola para la Región de Atacama; Odepa - Ciren.</t>
  </si>
  <si>
    <t>Atacama</t>
  </si>
  <si>
    <t>* No se considera en el cálculo el Territorio Antártico Chileno.</t>
  </si>
  <si>
    <t>Fuente: Congreso Nacional; Ministerio del Interior y Seguridad Pública; Sistema Nacional de Información Municipal.</t>
  </si>
  <si>
    <t>En este apartado se exponen dos cuadros de comercio exterior. El primero corresponde a un resumen con el monto acumulado de exportaciones de los principales rubros presentes en la región, con su respectiva comparación en relación al mismo período del año anterior. Por otro lado, el segundo cuadro revela en detalle los principales productos exportados desde la región.</t>
  </si>
  <si>
    <t>Principales rubros silvoagropecuarios exportados por región (Miles de dólares FOB)*</t>
  </si>
  <si>
    <t>Rubros</t>
  </si>
  <si>
    <t>Región/país</t>
  </si>
  <si>
    <t>Participación</t>
  </si>
  <si>
    <t>* Cifras sujetas a revisión por informes de variación de valor (IVV).</t>
  </si>
  <si>
    <t>Fuente: elaborado por Odepa con información del Servicio Nacional de Aduanas.</t>
  </si>
  <si>
    <t>Principales productos silvoagropecuarios exportados *</t>
  </si>
  <si>
    <t>Productos</t>
  </si>
  <si>
    <t>Codigo SACH</t>
  </si>
  <si>
    <t>Unidad</t>
  </si>
  <si>
    <t>Volumen (miles)</t>
  </si>
  <si>
    <t>Valor (miles de dólares FOB)*</t>
  </si>
  <si>
    <t>Partic.</t>
  </si>
  <si>
    <t>* Cifras sujetas a revisión por informes de variación de valor (IVV). Las exportaciones regionales no necesariamente indican que se producen en la región.</t>
  </si>
  <si>
    <t>COLOCACIONES BANCARIAS</t>
  </si>
  <si>
    <t xml:space="preserve">El siguiente cuadro expone información referente a las colocaciones totales netas según actividad económica, preferentemente agrícola, y región. Los montos especificados incluyen moneda chilena y extranjera, esta última se ha convertido al tipo de cambio de representación contable a la fecha respectiva. </t>
  </si>
  <si>
    <t>Colocaciones por actividad económica y región</t>
  </si>
  <si>
    <t>(saldo en millones de pesos)</t>
  </si>
  <si>
    <t>Agricultura y ganadería</t>
  </si>
  <si>
    <t>Fruticultura</t>
  </si>
  <si>
    <t>Silvicultura y extracción de madera</t>
  </si>
  <si>
    <t>Total Silvoagropecuario</t>
  </si>
  <si>
    <t>Región/Total Silvoagropecuario</t>
  </si>
  <si>
    <t>Total Actividades por Región</t>
  </si>
  <si>
    <t>Silvoagropecuario/Región</t>
  </si>
  <si>
    <t>3-4</t>
  </si>
  <si>
    <t>5</t>
  </si>
  <si>
    <t>12</t>
  </si>
  <si>
    <t>Rubro</t>
  </si>
  <si>
    <t>Superficie regional por rubro silvoagropecuario</t>
  </si>
  <si>
    <r>
      <rPr>
        <b/>
        <sz val="12"/>
        <color indexed="8"/>
        <rFont val="Calibri"/>
        <family val="2"/>
      </rPr>
      <t>Frutales:</t>
    </r>
    <r>
      <rPr>
        <sz val="12"/>
        <color indexed="8"/>
        <rFont val="Calibri"/>
        <family val="2"/>
      </rPr>
      <t xml:space="preserve"> alrededor del 68% de la superficie regional dedicada al sector silvoagropecuario está ocupada con frutales. Las plantaciones de especies frutales más significativas son uva de mesa y olivo. En relación a la uva de mesa, esta se cultiva mayoritariamente en la zona alta de los valles, básicamente en las comunas de Tierra Amarilla y Copiapó (provincia de Copiapó) y Alto del Carmen (provincia de Huasco). Por su parte, el olivo se localiza especialmente en las comunas de Copiapó y Caldera (provincia de Copiapó) y en las de Huasco y Freirina (provincia de Huasco). La tabla de superficie regional frutal por especie muestra el detalle.</t>
    </r>
  </si>
  <si>
    <r>
      <rPr>
        <b/>
        <sz val="12"/>
        <rFont val="Calibri"/>
        <family val="2"/>
      </rPr>
      <t>Hortalizas:</t>
    </r>
    <r>
      <rPr>
        <sz val="12"/>
        <rFont val="Calibri"/>
        <family val="2"/>
      </rPr>
      <t xml:space="preserve"> la región de Atacama destina 1.652 hectáreas al cultivo de hortalizas, que representan el 8,4% de la superficie de cultivo regional. El 88% de la superficie hortícola regional se localiza en las comunas de Vallenar (provincia de Huasco) y Copiapó (provincia de Copiapó).En la tabla de superficie regional hortícola se detallan las principales especies hortícolas de la región según la magnitud de su superficie. </t>
    </r>
  </si>
  <si>
    <t>La Región de Atacama abarca el 0,4% de la superficie nacional dedicada al sector silvoagropecuario (19.734,7 hectáreas), según el Censo Agropecuario y Forestal de 2007, correspondiendo sus usos principales a frutales, con 67,4% de dicho total; plantas forrajeras, con 11,5%, y hortalizas, con 8,4%. Estos tres usos concentran el 87,4% de los suelos con dedicación agrícola de la región. En relación al país, el único grupo que destaca es el de frutales, cuya superficie alcanza el 4,3% del total nacional en dicho grupo.</t>
  </si>
  <si>
    <t>Como se puede observar, la región tiene relativa importancia en la masa de ganado caprino y en la de conejos respecto del total del país. Sin embargo, la que tiene mayor incidencia a nivel nacional son los asnales, con cerca del 22% del total nacional. Las existencias de ganado de la Región de Atacama, según la información que consta en el Censo 2007, se muestran a continuación:</t>
  </si>
  <si>
    <t>Si bien en la región de la Atacama predomina la existencia de explotaciones con un tamaño inferior a 20 ha, que concentran el 80,6% del total de las explotaciones, esto equivale únicamente al 0,18% del total de la superficie explotada. Caso contrario ocurre con explotaciones de más de 100 ha, donde el número de ellas representa el 12,1% del total de estas, pero inversamente explica el 99,59% de la superficie explotada. Por su parte, explotaciones que cuentan con 20 a 50 ha representan el 5,3% del total de estas y el 0,12% de la superficie. Finalmente, las explotaciones con 50 a 100 ha son las de menor incidencia relativa en relación a los otros, ya que explica el 2,0% del total de estas y el 0,11% de la superficie.</t>
  </si>
  <si>
    <t>Liliana Yáñez Barrios</t>
  </si>
  <si>
    <t>Arveja Verde</t>
  </si>
  <si>
    <t>Vid de mesa</t>
  </si>
  <si>
    <t>Merlot</t>
  </si>
  <si>
    <t xml:space="preserve">AUTORIDADES   </t>
  </si>
  <si>
    <t>Existencia de ganado caprino en explotaciones de 20 cabezas y más, según regiones seleccionadas</t>
  </si>
  <si>
    <t>Existencias de ganado caprino (número de cabezas)</t>
  </si>
  <si>
    <t>Particpación regional</t>
  </si>
  <si>
    <t>Fuente:  elaborado por Odepa con información del INE.</t>
  </si>
  <si>
    <t>Superficie total con riego por provincia (ha)</t>
  </si>
  <si>
    <t>Superficie con riego por provincia y sistema de riego (ha)</t>
  </si>
  <si>
    <t>Tendido</t>
  </si>
  <si>
    <t>Surco</t>
  </si>
  <si>
    <t>Aspersión tradicional</t>
  </si>
  <si>
    <t>Carrete o pivote</t>
  </si>
  <si>
    <t>Goteo o cinta</t>
  </si>
  <si>
    <t>Marcos López Riva</t>
  </si>
  <si>
    <t xml:space="preserve">Brunilda González </t>
  </si>
  <si>
    <t xml:space="preserve">Raúl Salas </t>
  </si>
  <si>
    <t>Pedro Jimenez - Pedro Ximenez</t>
  </si>
  <si>
    <t>Sauvignon Blanc</t>
  </si>
  <si>
    <t>Chardonnay - Pinot Chardonnay</t>
  </si>
  <si>
    <t>Urbano</t>
  </si>
  <si>
    <t>Mario Morales Carrasco</t>
  </si>
  <si>
    <t>VII Censo Agropecuario y Forestal 2007, Encuestas de Caprinos 2010, 2013, 2015 y 2017</t>
  </si>
  <si>
    <t>Provincia: Huasco</t>
  </si>
  <si>
    <t>Fuente: elaborado por Odepa a partir de información de la Subsecretaría de Desarrollo Regional y Administrativo (SUBDERE).</t>
  </si>
  <si>
    <t xml:space="preserve">La región de Atacama (III), cuya capital es Copiapó, está ubicada al sur de la región de Antofagasta y al norte de la región de Coquimbo. Presenta una superficie de 75.176,2 kilómetros cuadrados, que equivalen al 9,9% del territorio nacional. Cifras del Censo 2017, indican que la población alcanza los 286.168 habitantes (144.420 hombres y 141.748 mujeres). Sus características naturales permiten definirla dentro del territorio nacional como una región transicional, ya que, si bien predomina el clima desértico, se logran registrar precipitaciones de régimen invernal. Por tanto, su clima y condiciones hidrográficas permiten que la vegetación sea más abundante que las dos primeras regiones.
</t>
  </si>
  <si>
    <t xml:space="preserve">Mujeres/Hombres (%) </t>
  </si>
  <si>
    <t>H</t>
  </si>
  <si>
    <t>Fuente: Elaborado por Odepa con información del INE.</t>
  </si>
  <si>
    <t>Rafael Prohens Espinosa</t>
  </si>
  <si>
    <t>Sofía Cid</t>
  </si>
  <si>
    <t>Jaime Mulet</t>
  </si>
  <si>
    <t>FRVS</t>
  </si>
  <si>
    <t>Nicolás Noman</t>
  </si>
  <si>
    <t>UDI</t>
  </si>
  <si>
    <t>Juan Santana</t>
  </si>
  <si>
    <t>Ignacio Urcullú Clement-Lund</t>
  </si>
  <si>
    <t>Manuel Alejandro Corrales González</t>
  </si>
  <si>
    <t>Patricio Urquieta García</t>
  </si>
  <si>
    <r>
      <t xml:space="preserve">PRODUCTO INTERNO BRUTO - PIB </t>
    </r>
    <r>
      <rPr>
        <b/>
        <sz val="10"/>
        <color indexed="8"/>
        <rFont val="Calibri"/>
        <family val="2"/>
      </rPr>
      <t xml:space="preserve"> (volumen a precios del año anterior encadenado, referencia 2013 (miles de millones de pesos encadenados)                                                                                          </t>
    </r>
  </si>
  <si>
    <t>Actividad</t>
  </si>
  <si>
    <t>Fuente: Elaborado por Odepa con información del Banco Central de Chile.</t>
  </si>
  <si>
    <t>Superficie regional hortícola por especie (ha)</t>
  </si>
  <si>
    <t>Arica y Parinacota</t>
  </si>
  <si>
    <t>Tarapacá</t>
  </si>
  <si>
    <t>Antofagasta</t>
  </si>
  <si>
    <t>Valparaíso</t>
  </si>
  <si>
    <t>La Araucanía</t>
  </si>
  <si>
    <t>Los Ríos</t>
  </si>
  <si>
    <t>Los Lagos</t>
  </si>
  <si>
    <t>Aysén</t>
  </si>
  <si>
    <t>Magallanes</t>
  </si>
  <si>
    <t>Nogal</t>
  </si>
  <si>
    <t>Región /País</t>
  </si>
  <si>
    <t>Superficie regional frutal por especie (ha)</t>
  </si>
  <si>
    <t xml:space="preserve">Región 2018 </t>
  </si>
  <si>
    <t>Directora y Representante Legal</t>
  </si>
  <si>
    <t>María Emilia Undurraga Marimón</t>
  </si>
  <si>
    <t xml:space="preserve">ANTECEDENTES SOCIALES REGIONALES </t>
  </si>
  <si>
    <t>Regiones</t>
  </si>
  <si>
    <t>Coquimbo</t>
  </si>
  <si>
    <t>Región Metropolitana</t>
  </si>
  <si>
    <t>O'Higgins</t>
  </si>
  <si>
    <t xml:space="preserve">Maule </t>
  </si>
  <si>
    <t>Ñuble</t>
  </si>
  <si>
    <t>Bíobío</t>
  </si>
  <si>
    <t>Fuente: elaborado por Odepa con información de la encuesta Casen 2017, Ministerio de Desarrollo Rural</t>
  </si>
  <si>
    <t>Ruralidad  INE (%)</t>
  </si>
  <si>
    <t>Ruralidad OCDE (%)</t>
  </si>
  <si>
    <t>Zona rural INE: Asentamiento humano que posee 1.000 o menos habitantes, o entre 1.001 o 2.000 habitantes, con menos del 50% de su población económicamente activa dedicada a actividades secundarias y/o terciarias.</t>
  </si>
  <si>
    <t>Zona rural OCDE: Se analiza la densidad de población a nivel de distrito censal y luego se agrega a nivel de comuna, clasificando las comunas como rurales, mixtas o urbanas de acuerdo al porcentaje de su población que vive en distritos censales de baja densidad. (Densidad menor a 150 hab./km2).</t>
  </si>
  <si>
    <t xml:space="preserve"> Información regional 2019</t>
  </si>
  <si>
    <t>6</t>
  </si>
  <si>
    <t>7</t>
  </si>
  <si>
    <t>9-10</t>
  </si>
  <si>
    <t>Total país ocupados</t>
  </si>
  <si>
    <t>Participación de la agricultura (A)/(B)</t>
  </si>
  <si>
    <t>Hombre</t>
  </si>
  <si>
    <t>Mujer</t>
  </si>
  <si>
    <t>Total (A)</t>
  </si>
  <si>
    <t>Total (B)</t>
  </si>
  <si>
    <t>Fuente: INE, Series Trimestrales 2019</t>
  </si>
  <si>
    <t>Otras Actividades *</t>
  </si>
  <si>
    <t>*Otras actividades :pesca, industria de productos alimenticios, bebidad y tabacos, industria de la madera y muebles</t>
  </si>
  <si>
    <t>Ocupados agricultura, ganadería, silvicultura y pesca</t>
  </si>
  <si>
    <t>Tasa de pobreza por ingresos                                     (ingreso total de los hogares)</t>
  </si>
  <si>
    <t>Tasa de pobreza multidimensional                 (indicadores de Educación, Salud, Trabajo,
Vivienda y Redes)</t>
  </si>
  <si>
    <t>Las series encadenadas no son aditivas, por lo que los agregados difieren de la suma de sus componentes.</t>
  </si>
  <si>
    <t>Melón</t>
  </si>
  <si>
    <t>Fuente: elaborado por Odepa con información del INE, encuesta de superficie hortícola 2018</t>
  </si>
  <si>
    <t>Superficie regional vitivinícola por variedad (ha)</t>
  </si>
  <si>
    <t>Otras</t>
  </si>
  <si>
    <t xml:space="preserve">Total </t>
  </si>
  <si>
    <t>Fuente: Elaborado por Odepa con información del SAG, catastro vitícola nacional 2017</t>
  </si>
  <si>
    <t>Pais - Mission, Criolla</t>
  </si>
  <si>
    <t>Nelly Resesa Galeb Bou</t>
  </si>
  <si>
    <t>Patricio Araya Vargas</t>
  </si>
  <si>
    <t>PIB Regional 2013</t>
  </si>
  <si>
    <t>Participación regional 2013</t>
  </si>
  <si>
    <t>PIB Regional 2016</t>
  </si>
  <si>
    <t>PIB Regional 2017</t>
  </si>
  <si>
    <t>Variación 2017/2016</t>
  </si>
  <si>
    <t>PIB País 2017</t>
  </si>
  <si>
    <t>Actualización septiembre de 2019</t>
  </si>
  <si>
    <t>Empleo regional trimestre movil May -Jul 2019</t>
  </si>
  <si>
    <t>Mes de julio 2019</t>
  </si>
  <si>
    <t xml:space="preserve">Coquimbo </t>
  </si>
  <si>
    <t>Metropolitana</t>
  </si>
  <si>
    <t>O´Higgins</t>
  </si>
  <si>
    <t>Maule</t>
  </si>
  <si>
    <t>Biobío</t>
  </si>
  <si>
    <t>Total Regiones por actividad</t>
  </si>
  <si>
    <t>Fuente: Superintendencia de Bancos e Instituciones Financieras Chile, información financiera, productos.</t>
  </si>
  <si>
    <t>ene-ago</t>
  </si>
  <si>
    <t>Fruta fresca</t>
  </si>
  <si>
    <t>Frutas procesadas</t>
  </si>
  <si>
    <t>Carne cerdo y despojos</t>
  </si>
  <si>
    <t>Vinos y alcoholes</t>
  </si>
  <si>
    <t>18/19</t>
  </si>
  <si>
    <t>Kilo neto</t>
  </si>
  <si>
    <t/>
  </si>
  <si>
    <t>Uva fresca, las demás variedades (desde 2012)</t>
  </si>
  <si>
    <t>Las demás uvas fresca, variedad Red Globe (desde 2012)</t>
  </si>
  <si>
    <t>Las demás uvas frescas, variedad Thompson Seedless (Sultanina) (desde 2012)</t>
  </si>
  <si>
    <t>Las demás uvas frescas, variedad Flame Seedless (desde 2012)</t>
  </si>
  <si>
    <t>Las demás uvas frescas, variedad Sugraone (desde 2012)</t>
  </si>
  <si>
    <t>Las demás uvas frescas, variedad Black Seedless (desde 2012)</t>
  </si>
  <si>
    <t>Las demás uvas frescas, variedad Crimson Seedless (desde 2012)</t>
  </si>
  <si>
    <t>Las demás frutas u otros frutos, frescos (desde 2012)</t>
  </si>
  <si>
    <t>Aceitunas, preparadas o conservadas, sin congelar</t>
  </si>
  <si>
    <t>Clementinas, frescas o secas (desde 2017)</t>
  </si>
  <si>
    <t>Limones ( Citrus limon, Citrus limonum), frescos o secos</t>
  </si>
  <si>
    <t>Las demás ciruelas frescas (desde 2012)</t>
  </si>
  <si>
    <t>Melocotones (duraznos), frescos</t>
  </si>
  <si>
    <t>Nectarines frescos</t>
  </si>
  <si>
    <t>Las demás nueces de nogal sin cáscara, frescas o secas excepto enteras</t>
  </si>
  <si>
    <t>Las demás pasas, excepto morenas</t>
  </si>
  <si>
    <t>Los demás kiwis frescos (desde 2012)</t>
  </si>
  <si>
    <t>Las demás manzanas frescas, variedad Royal Gala (desde 2012)</t>
  </si>
  <si>
    <t>Peras variedad Coscia, frescas (desde 2012)</t>
  </si>
  <si>
    <t>Las demás cerezas dulces frescas (desde 2012)</t>
  </si>
  <si>
    <t>Agropecuario-silvícola </t>
  </si>
  <si>
    <t>Pesca</t>
  </si>
  <si>
    <t>Minería</t>
  </si>
  <si>
    <t>Industria manufacturera </t>
  </si>
  <si>
    <t>Electricidad, gas, agua y gestión de desechos</t>
  </si>
  <si>
    <t>Construcción </t>
  </si>
  <si>
    <t>Comercio, restaurantes y hoteles </t>
  </si>
  <si>
    <t>Transporte, información y comunicaciones</t>
  </si>
  <si>
    <t>Servicios financieros y empresariales</t>
  </si>
  <si>
    <t>Servicios de vivienda e inmobiliarios</t>
  </si>
  <si>
    <t>Servicios personales</t>
  </si>
  <si>
    <t>Administración pública </t>
  </si>
  <si>
    <t>Producto interno bruto </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</si>
</sst>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
    <numFmt numFmtId="181" formatCode="#,##0.0"/>
    <numFmt numFmtId="182" formatCode="_(* #,##0_);_(* \(#,##0\);_(* &quot;-&quot;??_);_(@_)"/>
    <numFmt numFmtId="183" formatCode="0.0"/>
    <numFmt numFmtId="184" formatCode="_-* #,##0.0_-;\-* #,##0.0_-;_-* &quot;-&quot;??_-;_-@_-"/>
    <numFmt numFmtId="185" formatCode="00000000"/>
    <numFmt numFmtId="186" formatCode="0.000"/>
    <numFmt numFmtId="187" formatCode="_-* #,##0.0_-;\-* #,##0.0_-;_-* &quot;-&quot;?_-;_-@_-"/>
    <numFmt numFmtId="188" formatCode="0.000%"/>
    <numFmt numFmtId="189" formatCode="_-* #,##0_-;\-* #,##0_-;_-* &quot;-&quot;??_-;_-@_-"/>
    <numFmt numFmtId="190" formatCode="[$-10409]#,##0;\-#,##0"/>
    <numFmt numFmtId="191" formatCode="_-* #,##0.0\ _€_-;\-* #,##0.0\ _€_-;_-* &quot;-&quot;?\ _€_-;_-@_-"/>
    <numFmt numFmtId="192" formatCode="_-* #,##0\ _€_-;\-* #,##0\ _€_-;_-* &quot;-&quot;??\ _€_-;_-@_-"/>
    <numFmt numFmtId="193" formatCode="_ * #,##0.00_ ;_ * \-#,##0.00_ ;_ * &quot;-&quot;_ ;_ @_ "/>
    <numFmt numFmtId="194" formatCode="_-* #,##0.0\ _€_-;\-* #,##0.0\ _€_-;_-* &quot;-&quot;??\ _€_-;_-@_-"/>
    <numFmt numFmtId="195" formatCode="[$-340A]dddd\,\ d\ &quot;de&quot;\ mmmm\ &quot;de&quot;\ yyyy"/>
    <numFmt numFmtId="196" formatCode="0.0000000"/>
    <numFmt numFmtId="197" formatCode="0.000000"/>
    <numFmt numFmtId="198" formatCode="0.00000"/>
    <numFmt numFmtId="199" formatCode="0.0000"/>
    <numFmt numFmtId="200" formatCode="0.00000000"/>
    <numFmt numFmtId="201" formatCode="[$-10C0A]#,##0.0;\-#,##0.0"/>
    <numFmt numFmtId="202" formatCode="_ * #,##0.0_ ;_ * \-#,##0.0_ ;_ * &quot;-&quot;_ ;_ @_ "/>
    <numFmt numFmtId="203" formatCode="_(* #,##0_);_(* \(#,##0\);_(* &quot;-&quot;_);_(@_)"/>
  </numFmts>
  <fonts count="109">
    <font>
      <sz val="11"/>
      <color theme="1"/>
      <name val="Calibri"/>
      <family val="2"/>
    </font>
    <font>
      <sz val="11"/>
      <color indexed="8"/>
      <name val="Calibri"/>
      <family val="2"/>
    </font>
    <font>
      <sz val="10"/>
      <name val="Arial"/>
      <family val="2"/>
    </font>
    <font>
      <sz val="12"/>
      <color indexed="8"/>
      <name val="Calibri"/>
      <family val="2"/>
    </font>
    <font>
      <b/>
      <sz val="12"/>
      <color indexed="8"/>
      <name val="Calibri"/>
      <family val="2"/>
    </font>
    <font>
      <b/>
      <sz val="12"/>
      <name val="Calibri"/>
      <family val="2"/>
    </font>
    <font>
      <sz val="12"/>
      <name val="Calibri"/>
      <family val="2"/>
    </font>
    <font>
      <sz val="12"/>
      <name val="Arial"/>
      <family val="2"/>
    </font>
    <font>
      <b/>
      <sz val="9"/>
      <name val="Verdana"/>
      <family val="2"/>
    </font>
    <font>
      <sz val="8"/>
      <name val="Verdana"/>
      <family val="2"/>
    </font>
    <font>
      <sz val="9"/>
      <name val="Verdana"/>
      <family val="2"/>
    </font>
    <font>
      <sz val="7"/>
      <name val="Verdana"/>
      <family val="2"/>
    </font>
    <font>
      <b/>
      <sz val="10"/>
      <name val="Arial"/>
      <family val="2"/>
    </font>
    <font>
      <sz val="10"/>
      <name val="Verdana"/>
      <family val="2"/>
    </font>
    <font>
      <sz val="10"/>
      <name val="Courier"/>
      <family val="3"/>
    </font>
    <font>
      <b/>
      <sz val="11"/>
      <name val="Verdana"/>
      <family val="2"/>
    </font>
    <font>
      <b/>
      <sz val="12"/>
      <name val="Verdana"/>
      <family val="2"/>
    </font>
    <font>
      <b/>
      <sz val="10"/>
      <color indexed="8"/>
      <name val="Calibri"/>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0"/>
      <name val="Calibri"/>
      <family val="2"/>
    </font>
    <font>
      <sz val="10"/>
      <name val="Calibri"/>
      <family val="2"/>
    </font>
    <font>
      <i/>
      <sz val="10"/>
      <name val="Calibri"/>
      <family val="2"/>
    </font>
    <font>
      <sz val="10"/>
      <color indexed="49"/>
      <name val="Calibri"/>
      <family val="2"/>
    </font>
    <font>
      <b/>
      <sz val="13"/>
      <color indexed="8"/>
      <name val="Calibri"/>
      <family val="2"/>
    </font>
    <font>
      <sz val="13"/>
      <color indexed="8"/>
      <name val="Calibri"/>
      <family val="2"/>
    </font>
    <font>
      <sz val="13"/>
      <name val="Calibri"/>
      <family val="2"/>
    </font>
    <font>
      <b/>
      <sz val="13"/>
      <name val="Calibri"/>
      <family val="2"/>
    </font>
    <font>
      <sz val="16"/>
      <color indexed="8"/>
      <name val="Calibri"/>
      <family val="2"/>
    </font>
    <font>
      <b/>
      <sz val="16"/>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2"/>
      <color indexed="63"/>
      <name val="Verdana"/>
      <family val="2"/>
    </font>
    <font>
      <b/>
      <sz val="11"/>
      <name val="Calibri"/>
      <family val="2"/>
    </font>
    <font>
      <sz val="11"/>
      <name val="Calibri"/>
      <family val="2"/>
    </font>
    <font>
      <i/>
      <sz val="11"/>
      <name val="Calibri"/>
      <family val="2"/>
    </font>
    <font>
      <b/>
      <sz val="48"/>
      <color indexed="55"/>
      <name val="Calibri"/>
      <family val="2"/>
    </font>
    <font>
      <sz val="48"/>
      <color indexed="30"/>
      <name val="Calibri"/>
      <family val="2"/>
    </font>
    <font>
      <sz val="24"/>
      <color indexed="55"/>
      <name val="Arial"/>
      <family val="2"/>
    </font>
    <font>
      <b/>
      <sz val="16"/>
      <name val="Calibri"/>
      <family val="2"/>
    </font>
    <font>
      <sz val="16"/>
      <name val="Calibri"/>
      <family val="2"/>
    </font>
    <font>
      <b/>
      <sz val="11"/>
      <color indexed="8"/>
      <name val="Verdana"/>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
      <sz val="12"/>
      <color theme="1"/>
      <name val="Calibri"/>
      <family val="2"/>
    </font>
    <font>
      <b/>
      <sz val="10"/>
      <color theme="1"/>
      <name val="Calibri"/>
      <family val="2"/>
    </font>
    <font>
      <sz val="10"/>
      <color theme="1"/>
      <name val="Calibri"/>
      <family val="2"/>
    </font>
    <font>
      <sz val="10"/>
      <color theme="8" tint="-0.24997000396251678"/>
      <name val="Calibri"/>
      <family val="2"/>
    </font>
    <font>
      <b/>
      <sz val="13"/>
      <color theme="1"/>
      <name val="Calibri"/>
      <family val="2"/>
    </font>
    <font>
      <sz val="13"/>
      <color theme="1"/>
      <name val="Calibri"/>
      <family val="2"/>
    </font>
    <font>
      <sz val="16"/>
      <color theme="1"/>
      <name val="Calibri"/>
      <family val="2"/>
    </font>
    <font>
      <b/>
      <sz val="16"/>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
      <b/>
      <sz val="12"/>
      <color rgb="FF333333"/>
      <name val="Verdana"/>
      <family val="2"/>
    </font>
    <font>
      <b/>
      <sz val="48"/>
      <color rgb="FF9D9D9C"/>
      <name val="Calibri"/>
      <family val="2"/>
    </font>
    <font>
      <sz val="48"/>
      <color rgb="FF0063AF"/>
      <name val="Calibri"/>
      <family val="2"/>
    </font>
    <font>
      <sz val="24"/>
      <color rgb="FF9D9D9C"/>
      <name val="Arial"/>
      <family val="2"/>
    </font>
    <font>
      <b/>
      <sz val="11"/>
      <color theme="1"/>
      <name val="Verdana"/>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color rgb="FF000000"/>
      </left>
      <right/>
      <top/>
      <bottom/>
    </border>
    <border>
      <left style="thin"/>
      <right/>
      <top style="thin"/>
      <bottom style="thin"/>
    </border>
    <border>
      <left/>
      <right/>
      <top style="thin"/>
      <bottom style="thin"/>
    </border>
    <border>
      <left/>
      <right style="thin"/>
      <top style="thin"/>
      <bottom style="thin"/>
    </border>
    <border>
      <left style="thin">
        <color rgb="FF000000"/>
      </left>
      <right style="thin">
        <color rgb="FF000000"/>
      </right>
      <top style="thin">
        <color rgb="FF000000"/>
      </top>
      <bottom style="thin"/>
    </border>
    <border>
      <left style="thin">
        <color rgb="FF000000"/>
      </left>
      <right style="thin">
        <color rgb="FF000000"/>
      </right>
      <top/>
      <bottom/>
    </border>
    <border>
      <left style="thin"/>
      <right style="thin"/>
      <top/>
      <bottom style="thin"/>
    </border>
    <border>
      <left/>
      <right/>
      <top/>
      <bottom style="thin"/>
    </border>
    <border>
      <left style="thin"/>
      <right style="thin"/>
      <top style="thin"/>
      <bottom/>
    </border>
    <border>
      <left style="thin"/>
      <right style="thin"/>
      <top/>
      <bottom/>
    </border>
    <border>
      <left style="thin"/>
      <right/>
      <top>
        <color indexed="63"/>
      </top>
      <bottom>
        <color indexed="63"/>
      </bottom>
    </border>
    <border>
      <left/>
      <right/>
      <top/>
      <bottom style="thin">
        <color rgb="FF000000"/>
      </bottom>
    </border>
    <border>
      <left style="thin">
        <color rgb="FF000000"/>
      </left>
      <right/>
      <top style="thin">
        <color rgb="FF000000"/>
      </top>
      <bottom style="thin"/>
    </border>
    <border>
      <left/>
      <right/>
      <top style="thin">
        <color rgb="FF000000"/>
      </top>
      <bottom style="thin"/>
    </border>
    <border>
      <left/>
      <right style="thin">
        <color rgb="FF000000"/>
      </right>
      <top style="thin">
        <color rgb="FF000000"/>
      </top>
      <bottom style="thin"/>
    </border>
    <border>
      <left/>
      <right/>
      <top style="thin"/>
      <bottom/>
    </border>
    <border>
      <left/>
      <right style="thin"/>
      <top>
        <color indexed="63"/>
      </top>
      <bottom>
        <color indexed="63"/>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9" fillId="21" borderId="1" applyNumberFormat="0" applyAlignment="0" applyProtection="0"/>
    <xf numFmtId="0" fontId="70" fillId="22" borderId="2" applyNumberFormat="0" applyAlignment="0" applyProtection="0"/>
    <xf numFmtId="0" fontId="71" fillId="0" borderId="3" applyNumberFormat="0" applyFill="0" applyAlignment="0" applyProtection="0"/>
    <xf numFmtId="0" fontId="72" fillId="0" borderId="4" applyNumberFormat="0" applyFill="0" applyAlignment="0" applyProtection="0"/>
    <xf numFmtId="0" fontId="73" fillId="0" borderId="0" applyNumberFormat="0" applyFill="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74" fillId="29" borderId="1"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0" applyNumberFormat="0" applyBorder="0" applyAlignment="0" applyProtection="0"/>
    <xf numFmtId="179" fontId="0" fillId="0" borderId="0" applyFont="0" applyFill="0" applyBorder="0" applyAlignment="0" applyProtection="0"/>
    <xf numFmtId="169" fontId="0" fillId="0" borderId="0" applyFont="0" applyFill="0" applyBorder="0" applyAlignment="0" applyProtection="0"/>
    <xf numFmtId="179" fontId="2"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31" borderId="0" applyNumberFormat="0" applyBorder="0" applyAlignment="0" applyProtection="0"/>
    <xf numFmtId="0" fontId="14" fillId="0" borderId="0">
      <alignment/>
      <protection/>
    </xf>
    <xf numFmtId="0" fontId="2" fillId="0" borderId="0">
      <alignment/>
      <protection/>
    </xf>
    <xf numFmtId="0" fontId="7" fillId="0" borderId="0">
      <alignment/>
      <protection/>
    </xf>
    <xf numFmtId="0" fontId="2" fillId="0" borderId="0">
      <alignment/>
      <protection/>
    </xf>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79" fillId="21" borderId="6"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7" applyNumberFormat="0" applyFill="0" applyAlignment="0" applyProtection="0"/>
    <xf numFmtId="0" fontId="73" fillId="0" borderId="8" applyNumberFormat="0" applyFill="0" applyAlignment="0" applyProtection="0"/>
    <xf numFmtId="0" fontId="84" fillId="0" borderId="9" applyNumberFormat="0" applyFill="0" applyAlignment="0" applyProtection="0"/>
  </cellStyleXfs>
  <cellXfs count="398">
    <xf numFmtId="0" fontId="0" fillId="0" borderId="0" xfId="0" applyFont="1" applyAlignment="1">
      <alignment/>
    </xf>
    <xf numFmtId="0" fontId="85" fillId="33" borderId="0" xfId="0" applyFont="1" applyFill="1" applyAlignment="1">
      <alignment vertical="center"/>
    </xf>
    <xf numFmtId="0" fontId="86" fillId="33" borderId="0" xfId="0" applyFont="1" applyFill="1" applyAlignment="1">
      <alignment vertical="center"/>
    </xf>
    <xf numFmtId="0" fontId="86" fillId="33" borderId="0" xfId="0" applyFont="1" applyFill="1" applyAlignment="1">
      <alignment horizontal="justify" vertical="center" wrapText="1"/>
    </xf>
    <xf numFmtId="0" fontId="85" fillId="33" borderId="10" xfId="0" applyFont="1" applyFill="1" applyBorder="1" applyAlignment="1">
      <alignment horizontal="center" vertical="center"/>
    </xf>
    <xf numFmtId="3" fontId="86" fillId="33" borderId="10" xfId="0" applyNumberFormat="1" applyFont="1" applyFill="1" applyBorder="1" applyAlignment="1">
      <alignment vertical="center"/>
    </xf>
    <xf numFmtId="180" fontId="86" fillId="33" borderId="10" xfId="62" applyNumberFormat="1" applyFont="1" applyFill="1" applyBorder="1" applyAlignment="1">
      <alignment vertical="center"/>
    </xf>
    <xf numFmtId="0" fontId="5" fillId="33" borderId="0" xfId="0" applyFont="1" applyFill="1" applyAlignment="1">
      <alignment horizontal="left" vertical="center"/>
    </xf>
    <xf numFmtId="0" fontId="87" fillId="33" borderId="0" xfId="0" applyFont="1" applyFill="1" applyAlignment="1">
      <alignment vertical="center"/>
    </xf>
    <xf numFmtId="0" fontId="88" fillId="33" borderId="0" xfId="0" applyFont="1" applyFill="1" applyAlignment="1">
      <alignment vertical="center"/>
    </xf>
    <xf numFmtId="0" fontId="37" fillId="33" borderId="0" xfId="0" applyFont="1" applyFill="1" applyAlignment="1">
      <alignment vertical="center"/>
    </xf>
    <xf numFmtId="0" fontId="37" fillId="33" borderId="10" xfId="0" applyFont="1" applyFill="1" applyBorder="1" applyAlignment="1">
      <alignment horizontal="center" vertical="center" wrapText="1"/>
    </xf>
    <xf numFmtId="0" fontId="87" fillId="33" borderId="10" xfId="0" applyFont="1" applyFill="1" applyBorder="1" applyAlignment="1">
      <alignment horizontal="center" vertical="center" wrapText="1"/>
    </xf>
    <xf numFmtId="183" fontId="38" fillId="33" borderId="11" xfId="62" applyNumberFormat="1" applyFont="1" applyFill="1" applyBorder="1" applyAlignment="1">
      <alignment horizontal="center" vertical="center"/>
    </xf>
    <xf numFmtId="0" fontId="38" fillId="33" borderId="12" xfId="0" applyFont="1" applyFill="1" applyBorder="1" applyAlignment="1">
      <alignment horizontal="center" vertical="center"/>
    </xf>
    <xf numFmtId="183" fontId="38" fillId="33" borderId="13" xfId="62" applyNumberFormat="1" applyFont="1" applyFill="1" applyBorder="1" applyAlignment="1">
      <alignment horizontal="center" vertical="center"/>
    </xf>
    <xf numFmtId="0" fontId="38" fillId="33" borderId="14" xfId="0" applyFont="1" applyFill="1" applyBorder="1" applyAlignment="1">
      <alignment horizontal="center" vertical="center"/>
    </xf>
    <xf numFmtId="0" fontId="39" fillId="33" borderId="0" xfId="0" applyFont="1" applyFill="1" applyAlignment="1">
      <alignment horizontal="left" vertical="center"/>
    </xf>
    <xf numFmtId="3" fontId="38" fillId="33" borderId="0" xfId="0" applyNumberFormat="1" applyFont="1" applyFill="1" applyAlignment="1">
      <alignment vertical="center"/>
    </xf>
    <xf numFmtId="0" fontId="38" fillId="33" borderId="0" xfId="0" applyFont="1" applyFill="1" applyAlignment="1">
      <alignment vertical="center"/>
    </xf>
    <xf numFmtId="0" fontId="89" fillId="33" borderId="0" xfId="0" applyFont="1" applyFill="1" applyAlignment="1">
      <alignment vertical="center"/>
    </xf>
    <xf numFmtId="0" fontId="38" fillId="33" borderId="10" xfId="0" applyFont="1" applyFill="1" applyBorder="1" applyAlignment="1">
      <alignment horizontal="center" vertical="center"/>
    </xf>
    <xf numFmtId="3" fontId="38" fillId="33" borderId="10" xfId="0" applyNumberFormat="1" applyFont="1" applyFill="1" applyBorder="1" applyAlignment="1">
      <alignment horizontal="right" vertical="center"/>
    </xf>
    <xf numFmtId="0" fontId="38" fillId="33" borderId="10" xfId="0" applyFont="1" applyFill="1" applyBorder="1" applyAlignment="1">
      <alignment horizontal="right" vertical="center"/>
    </xf>
    <xf numFmtId="0" fontId="37" fillId="33" borderId="10" xfId="0" applyFont="1" applyFill="1" applyBorder="1" applyAlignment="1">
      <alignment vertical="center"/>
    </xf>
    <xf numFmtId="0" fontId="37" fillId="33" borderId="10" xfId="0" applyFont="1" applyFill="1" applyBorder="1" applyAlignment="1">
      <alignment horizontal="center" vertical="center"/>
    </xf>
    <xf numFmtId="3" fontId="37" fillId="33" borderId="10" xfId="0" applyNumberFormat="1" applyFont="1" applyFill="1" applyBorder="1" applyAlignment="1">
      <alignment horizontal="center" vertical="center"/>
    </xf>
    <xf numFmtId="0" fontId="5" fillId="33" borderId="0" xfId="0" applyFont="1" applyFill="1" applyAlignment="1">
      <alignment vertical="center"/>
    </xf>
    <xf numFmtId="0" fontId="85" fillId="33" borderId="10" xfId="0" applyFont="1" applyFill="1" applyBorder="1" applyAlignment="1">
      <alignment horizontal="center" vertical="center" wrapText="1"/>
    </xf>
    <xf numFmtId="0" fontId="84" fillId="33" borderId="0" xfId="0" applyFont="1" applyFill="1" applyAlignment="1">
      <alignment/>
    </xf>
    <xf numFmtId="180" fontId="86" fillId="33" borderId="10" xfId="0" applyNumberFormat="1" applyFont="1" applyFill="1" applyBorder="1" applyAlignment="1">
      <alignment vertical="center"/>
    </xf>
    <xf numFmtId="180" fontId="86" fillId="33" borderId="10" xfId="0" applyNumberFormat="1" applyFont="1" applyFill="1" applyBorder="1" applyAlignment="1">
      <alignment horizontal="right" vertical="center"/>
    </xf>
    <xf numFmtId="180" fontId="85" fillId="33" borderId="10" xfId="0" applyNumberFormat="1" applyFont="1" applyFill="1" applyBorder="1" applyAlignment="1">
      <alignment horizontal="center" vertical="center"/>
    </xf>
    <xf numFmtId="181" fontId="85" fillId="33" borderId="10" xfId="0" applyNumberFormat="1" applyFont="1" applyFill="1" applyBorder="1" applyAlignment="1">
      <alignment horizontal="center" vertical="center"/>
    </xf>
    <xf numFmtId="0" fontId="85" fillId="33" borderId="0" xfId="0" applyFont="1" applyFill="1" applyBorder="1" applyAlignment="1">
      <alignment horizontal="left" vertical="center" wrapText="1"/>
    </xf>
    <xf numFmtId="0" fontId="86" fillId="33" borderId="0" xfId="0" applyFont="1" applyFill="1" applyAlignment="1">
      <alignment vertical="center" wrapText="1"/>
    </xf>
    <xf numFmtId="0" fontId="85" fillId="33" borderId="0" xfId="0" applyFont="1" applyFill="1" applyAlignment="1">
      <alignment vertical="center" wrapText="1"/>
    </xf>
    <xf numFmtId="0" fontId="86" fillId="33" borderId="0" xfId="0" applyFont="1" applyFill="1" applyAlignment="1">
      <alignment horizontal="justify" vertical="center"/>
    </xf>
    <xf numFmtId="0" fontId="6" fillId="33" borderId="0" xfId="0" applyFont="1" applyFill="1" applyAlignment="1">
      <alignment vertical="center" wrapText="1"/>
    </xf>
    <xf numFmtId="0" fontId="85" fillId="33" borderId="0" xfId="0" applyFont="1" applyFill="1" applyBorder="1" applyAlignment="1">
      <alignment vertical="center" wrapText="1"/>
    </xf>
    <xf numFmtId="0" fontId="90" fillId="33" borderId="0" xfId="0" applyFont="1" applyFill="1" applyAlignment="1">
      <alignment vertical="center"/>
    </xf>
    <xf numFmtId="0" fontId="91" fillId="33" borderId="0" xfId="0" applyFont="1" applyFill="1" applyAlignment="1">
      <alignment vertical="center"/>
    </xf>
    <xf numFmtId="0" fontId="91" fillId="33" borderId="0" xfId="0" applyFont="1" applyFill="1" applyAlignment="1">
      <alignment horizontal="justify" vertical="center" wrapText="1"/>
    </xf>
    <xf numFmtId="0" fontId="90" fillId="33" borderId="0" xfId="0" applyFont="1" applyFill="1" applyAlignment="1">
      <alignment horizontal="left" vertical="center"/>
    </xf>
    <xf numFmtId="0" fontId="90" fillId="33" borderId="10" xfId="0" applyFont="1" applyFill="1" applyBorder="1" applyAlignment="1">
      <alignment horizontal="center" vertical="center" wrapText="1"/>
    </xf>
    <xf numFmtId="0" fontId="91" fillId="33" borderId="10" xfId="0" applyFont="1" applyFill="1" applyBorder="1" applyAlignment="1">
      <alignment vertical="center"/>
    </xf>
    <xf numFmtId="0" fontId="90" fillId="33" borderId="10" xfId="0" applyFont="1" applyFill="1" applyBorder="1" applyAlignment="1">
      <alignment horizontal="center" vertical="center"/>
    </xf>
    <xf numFmtId="179" fontId="43" fillId="33" borderId="10" xfId="51" applyFont="1" applyFill="1" applyBorder="1" applyAlignment="1">
      <alignment horizontal="left" vertical="center"/>
    </xf>
    <xf numFmtId="184" fontId="43" fillId="33" borderId="10" xfId="49" applyNumberFormat="1" applyFont="1" applyFill="1" applyBorder="1" applyAlignment="1">
      <alignment horizontal="right" vertical="center"/>
    </xf>
    <xf numFmtId="180" fontId="91" fillId="33" borderId="10" xfId="62" applyNumberFormat="1" applyFont="1" applyFill="1" applyBorder="1" applyAlignment="1">
      <alignment vertical="center"/>
    </xf>
    <xf numFmtId="0" fontId="44" fillId="33" borderId="0" xfId="0" applyFont="1" applyFill="1" applyAlignment="1">
      <alignment horizontal="left" vertical="center"/>
    </xf>
    <xf numFmtId="179" fontId="44" fillId="33" borderId="0" xfId="51" applyFont="1" applyFill="1" applyBorder="1" applyAlignment="1">
      <alignment horizontal="left" vertical="center"/>
    </xf>
    <xf numFmtId="0" fontId="91" fillId="33" borderId="0" xfId="0" applyFont="1" applyFill="1" applyAlignment="1">
      <alignment horizontal="center" vertical="center" wrapText="1"/>
    </xf>
    <xf numFmtId="0" fontId="85" fillId="33" borderId="0" xfId="0" applyFont="1" applyFill="1" applyAlignment="1">
      <alignment horizontal="left" vertical="center" wrapText="1"/>
    </xf>
    <xf numFmtId="0" fontId="92" fillId="33" borderId="0" xfId="0" applyFont="1" applyFill="1" applyAlignment="1">
      <alignment vertical="center" wrapText="1"/>
    </xf>
    <xf numFmtId="0" fontId="92" fillId="33" borderId="0" xfId="0" applyFont="1" applyFill="1" applyAlignment="1">
      <alignment wrapText="1"/>
    </xf>
    <xf numFmtId="0" fontId="93" fillId="33" borderId="0" xfId="0" applyFont="1" applyFill="1" applyAlignment="1">
      <alignment wrapText="1"/>
    </xf>
    <xf numFmtId="0" fontId="93" fillId="33" borderId="0" xfId="0" applyFont="1" applyFill="1" applyAlignment="1">
      <alignment vertical="center" wrapText="1"/>
    </xf>
    <xf numFmtId="0" fontId="94" fillId="33" borderId="0" xfId="0" applyFont="1" applyFill="1" applyAlignment="1">
      <alignment/>
    </xf>
    <xf numFmtId="0" fontId="95" fillId="33" borderId="0" xfId="0" applyFont="1" applyFill="1" applyAlignment="1">
      <alignment/>
    </xf>
    <xf numFmtId="0" fontId="0" fillId="33" borderId="0" xfId="0" applyFill="1" applyAlignment="1">
      <alignment/>
    </xf>
    <xf numFmtId="0" fontId="96" fillId="33" borderId="0" xfId="0" applyFont="1" applyFill="1" applyAlignment="1">
      <alignment horizontal="center"/>
    </xf>
    <xf numFmtId="17" fontId="96" fillId="33" borderId="0" xfId="0" applyNumberFormat="1" applyFont="1" applyFill="1" applyAlignment="1" quotePrefix="1">
      <alignment horizontal="center"/>
    </xf>
    <xf numFmtId="0" fontId="97" fillId="33" borderId="0" xfId="0" applyFont="1" applyFill="1" applyAlignment="1">
      <alignment horizontal="left" indent="15"/>
    </xf>
    <xf numFmtId="0" fontId="98" fillId="33" borderId="0" xfId="0" applyFont="1" applyFill="1" applyAlignment="1">
      <alignment horizontal="center"/>
    </xf>
    <xf numFmtId="0" fontId="99" fillId="33" borderId="0" xfId="0" applyFont="1" applyFill="1" applyAlignment="1">
      <alignment/>
    </xf>
    <xf numFmtId="0" fontId="94" fillId="33" borderId="0" xfId="0" applyFont="1" applyFill="1" applyAlignment="1" quotePrefix="1">
      <alignment/>
    </xf>
    <xf numFmtId="0" fontId="0" fillId="33" borderId="0" xfId="0" applyFill="1" applyBorder="1" applyAlignment="1">
      <alignment/>
    </xf>
    <xf numFmtId="0" fontId="10" fillId="33" borderId="15" xfId="60" applyFont="1" applyFill="1" applyBorder="1" applyAlignment="1" applyProtection="1">
      <alignment horizontal="left" vertical="center"/>
      <protection/>
    </xf>
    <xf numFmtId="0" fontId="10" fillId="33" borderId="16" xfId="60" applyFont="1" applyFill="1" applyBorder="1" applyAlignment="1" applyProtection="1">
      <alignment horizontal="left" vertical="center"/>
      <protection/>
    </xf>
    <xf numFmtId="0" fontId="10" fillId="33" borderId="0" xfId="60" applyFont="1" applyFill="1" applyBorder="1" applyAlignment="1" applyProtection="1">
      <alignment horizontal="left" vertical="center"/>
      <protection/>
    </xf>
    <xf numFmtId="0" fontId="10" fillId="33" borderId="0" xfId="0" applyFont="1" applyFill="1" applyAlignment="1">
      <alignment vertical="center"/>
    </xf>
    <xf numFmtId="0" fontId="10" fillId="33" borderId="0" xfId="60" applyFont="1" applyFill="1" applyBorder="1" applyAlignment="1" applyProtection="1">
      <alignment vertical="center"/>
      <protection/>
    </xf>
    <xf numFmtId="0" fontId="10" fillId="33" borderId="0" xfId="60" applyFont="1" applyFill="1" applyBorder="1" applyAlignment="1" applyProtection="1">
      <alignment horizontal="center" vertical="center"/>
      <protection/>
    </xf>
    <xf numFmtId="0" fontId="10" fillId="33" borderId="0" xfId="60" applyFont="1" applyFill="1" applyBorder="1" applyAlignment="1" applyProtection="1">
      <alignment horizontal="left"/>
      <protection/>
    </xf>
    <xf numFmtId="0" fontId="10" fillId="33" borderId="0" xfId="0" applyFont="1" applyFill="1" applyBorder="1" applyAlignment="1">
      <alignment/>
    </xf>
    <xf numFmtId="0" fontId="10" fillId="33" borderId="0" xfId="60" applyFont="1" applyFill="1" applyBorder="1" applyProtection="1">
      <alignment/>
      <protection/>
    </xf>
    <xf numFmtId="0" fontId="10" fillId="33" borderId="0" xfId="60" applyFont="1" applyFill="1" applyBorder="1" applyAlignment="1" applyProtection="1">
      <alignment horizontal="right"/>
      <protection/>
    </xf>
    <xf numFmtId="0" fontId="10" fillId="33" borderId="0" xfId="0" applyFont="1" applyFill="1" applyAlignment="1">
      <alignment/>
    </xf>
    <xf numFmtId="0" fontId="9" fillId="33" borderId="0" xfId="60" applyFont="1" applyFill="1" applyBorder="1" applyAlignment="1" applyProtection="1">
      <alignment horizontal="left"/>
      <protection/>
    </xf>
    <xf numFmtId="0" fontId="9" fillId="33" borderId="0" xfId="60" applyFont="1" applyFill="1" applyBorder="1" applyProtection="1">
      <alignment/>
      <protection/>
    </xf>
    <xf numFmtId="0" fontId="9" fillId="33" borderId="0" xfId="60" applyFont="1" applyFill="1" applyBorder="1" applyAlignment="1" applyProtection="1">
      <alignment horizontal="right"/>
      <protection/>
    </xf>
    <xf numFmtId="0" fontId="8" fillId="33" borderId="0" xfId="60" applyFont="1" applyFill="1" applyBorder="1" applyAlignment="1" applyProtection="1">
      <alignment horizontal="left"/>
      <protection/>
    </xf>
    <xf numFmtId="0" fontId="13" fillId="33" borderId="0" xfId="60" applyFont="1" applyFill="1" applyBorder="1" applyProtection="1">
      <alignment/>
      <protection/>
    </xf>
    <xf numFmtId="0" fontId="9" fillId="33" borderId="0" xfId="0" applyFont="1" applyFill="1" applyAlignment="1">
      <alignment/>
    </xf>
    <xf numFmtId="0" fontId="11" fillId="33" borderId="0" xfId="0" applyFont="1" applyFill="1" applyAlignment="1">
      <alignment/>
    </xf>
    <xf numFmtId="0" fontId="100" fillId="33" borderId="0" xfId="0" applyFont="1" applyFill="1" applyAlignment="1">
      <alignment/>
    </xf>
    <xf numFmtId="0" fontId="12" fillId="33" borderId="0" xfId="0" applyFont="1" applyFill="1" applyAlignment="1">
      <alignment/>
    </xf>
    <xf numFmtId="0" fontId="13" fillId="33" borderId="17" xfId="0" applyFont="1" applyFill="1" applyBorder="1" applyAlignment="1">
      <alignment horizontal="left" vertical="center"/>
    </xf>
    <xf numFmtId="0" fontId="13" fillId="33" borderId="18" xfId="0" applyFont="1" applyFill="1" applyBorder="1" applyAlignment="1">
      <alignment horizontal="left" vertical="center"/>
    </xf>
    <xf numFmtId="0" fontId="8" fillId="33" borderId="19" xfId="60" applyFont="1" applyFill="1" applyBorder="1" applyAlignment="1" applyProtection="1">
      <alignment horizontal="center" vertical="center"/>
      <protection/>
    </xf>
    <xf numFmtId="0" fontId="96" fillId="33" borderId="0" xfId="0" applyFont="1" applyFill="1" applyBorder="1" applyAlignment="1">
      <alignment horizontal="center"/>
    </xf>
    <xf numFmtId="0" fontId="95" fillId="33" borderId="0" xfId="0" applyFont="1" applyFill="1" applyBorder="1" applyAlignment="1">
      <alignment vertical="top" wrapText="1"/>
    </xf>
    <xf numFmtId="0" fontId="10" fillId="33" borderId="0" xfId="0" applyFont="1" applyFill="1" applyBorder="1" applyAlignment="1">
      <alignment vertical="center"/>
    </xf>
    <xf numFmtId="0" fontId="95" fillId="33" borderId="0" xfId="0" applyFont="1" applyFill="1" applyBorder="1" applyAlignment="1">
      <alignment horizontal="center" vertical="top" wrapText="1"/>
    </xf>
    <xf numFmtId="0" fontId="101" fillId="33" borderId="0" xfId="0" applyFont="1" applyFill="1" applyBorder="1" applyAlignment="1">
      <alignment/>
    </xf>
    <xf numFmtId="0" fontId="102" fillId="33" borderId="0" xfId="0" applyFont="1" applyFill="1" applyAlignment="1">
      <alignment horizontal="left" indent="15"/>
    </xf>
    <xf numFmtId="0" fontId="8" fillId="33" borderId="0" xfId="60" applyFont="1" applyFill="1" applyBorder="1" applyProtection="1">
      <alignment/>
      <protection/>
    </xf>
    <xf numFmtId="0" fontId="8" fillId="33" borderId="0" xfId="60" applyFont="1" applyFill="1" applyBorder="1" applyAlignment="1" applyProtection="1">
      <alignment horizontal="center"/>
      <protection/>
    </xf>
    <xf numFmtId="0" fontId="10" fillId="33" borderId="0" xfId="60" applyFont="1" applyFill="1" applyBorder="1" applyAlignment="1" applyProtection="1">
      <alignment horizontal="center"/>
      <protection/>
    </xf>
    <xf numFmtId="0" fontId="103" fillId="33" borderId="0" xfId="0" applyFont="1" applyFill="1" applyAlignment="1">
      <alignment horizontal="left" indent="15"/>
    </xf>
    <xf numFmtId="0" fontId="9" fillId="33" borderId="0" xfId="60" applyFont="1" applyFill="1" applyBorder="1" applyAlignment="1" applyProtection="1">
      <alignment horizontal="center"/>
      <protection/>
    </xf>
    <xf numFmtId="0" fontId="9" fillId="33" borderId="0" xfId="0" applyFont="1" applyFill="1" applyBorder="1" applyAlignment="1">
      <alignment/>
    </xf>
    <xf numFmtId="0" fontId="9" fillId="33" borderId="0" xfId="0" applyFont="1" applyFill="1" applyBorder="1" applyAlignment="1">
      <alignment horizontal="justify" vertical="center" wrapText="1"/>
    </xf>
    <xf numFmtId="0" fontId="10" fillId="33" borderId="0" xfId="0" applyFont="1" applyFill="1" applyBorder="1" applyAlignment="1">
      <alignment horizontal="justify" vertical="top" wrapText="1"/>
    </xf>
    <xf numFmtId="0" fontId="94" fillId="33" borderId="0" xfId="0" applyFont="1" applyFill="1" applyBorder="1" applyAlignment="1">
      <alignment/>
    </xf>
    <xf numFmtId="0" fontId="95" fillId="33" borderId="0" xfId="0" applyFont="1" applyFill="1" applyBorder="1" applyAlignment="1">
      <alignment/>
    </xf>
    <xf numFmtId="0" fontId="102" fillId="33" borderId="0" xfId="0" applyFont="1" applyFill="1" applyBorder="1" applyAlignment="1">
      <alignment vertical="center"/>
    </xf>
    <xf numFmtId="49" fontId="75" fillId="33" borderId="18" xfId="46" applyNumberFormat="1" applyFill="1" applyBorder="1" applyAlignment="1" applyProtection="1">
      <alignment horizontal="center" vertical="center"/>
      <protection/>
    </xf>
    <xf numFmtId="49" fontId="75" fillId="33" borderId="20" xfId="46" applyNumberFormat="1" applyFill="1" applyBorder="1" applyAlignment="1" applyProtection="1">
      <alignment horizontal="center" vertical="center"/>
      <protection/>
    </xf>
    <xf numFmtId="49" fontId="75" fillId="33" borderId="10" xfId="46" applyNumberFormat="1" applyFill="1" applyBorder="1" applyAlignment="1" applyProtection="1">
      <alignment horizontal="center" vertical="center"/>
      <protection/>
    </xf>
    <xf numFmtId="49" fontId="86" fillId="33" borderId="0" xfId="0" applyNumberFormat="1" applyFont="1" applyFill="1" applyAlignment="1">
      <alignment vertical="center"/>
    </xf>
    <xf numFmtId="49" fontId="91" fillId="33" borderId="0" xfId="0" applyNumberFormat="1" applyFont="1" applyFill="1" applyAlignment="1">
      <alignment vertical="center"/>
    </xf>
    <xf numFmtId="49" fontId="88" fillId="33" borderId="0" xfId="0" applyNumberFormat="1" applyFont="1" applyFill="1" applyAlignment="1">
      <alignment vertical="center"/>
    </xf>
    <xf numFmtId="0" fontId="85" fillId="33" borderId="0" xfId="0" applyFont="1" applyFill="1" applyBorder="1" applyAlignment="1">
      <alignment horizontal="left" vertical="center" wrapText="1"/>
    </xf>
    <xf numFmtId="0" fontId="85" fillId="33" borderId="0" xfId="0" applyFont="1" applyFill="1" applyAlignment="1">
      <alignment horizontal="left" vertical="center" wrapText="1"/>
    </xf>
    <xf numFmtId="0" fontId="85" fillId="33" borderId="0" xfId="0" applyFont="1" applyFill="1" applyBorder="1" applyAlignment="1">
      <alignment horizontal="justify" vertical="center" wrapText="1"/>
    </xf>
    <xf numFmtId="0" fontId="88" fillId="33" borderId="0" xfId="0" applyFont="1" applyFill="1" applyAlignment="1">
      <alignment horizontal="center" vertical="center" wrapText="1"/>
    </xf>
    <xf numFmtId="0" fontId="57" fillId="33" borderId="0" xfId="59" applyFont="1" applyFill="1">
      <alignment/>
      <protection/>
    </xf>
    <xf numFmtId="0" fontId="58" fillId="33" borderId="0" xfId="59" applyFont="1" applyFill="1">
      <alignment/>
      <protection/>
    </xf>
    <xf numFmtId="3" fontId="58" fillId="33" borderId="0" xfId="59" applyNumberFormat="1" applyFont="1" applyFill="1">
      <alignment/>
      <protection/>
    </xf>
    <xf numFmtId="0" fontId="57" fillId="33" borderId="0" xfId="59" applyFont="1" applyFill="1" applyBorder="1" applyAlignment="1">
      <alignment vertical="center" wrapText="1"/>
      <protection/>
    </xf>
    <xf numFmtId="0" fontId="57" fillId="33" borderId="0" xfId="59" applyFont="1" applyFill="1" applyBorder="1" applyAlignment="1">
      <alignment vertical="center"/>
      <protection/>
    </xf>
    <xf numFmtId="0" fontId="57" fillId="33" borderId="10" xfId="59" applyFont="1" applyFill="1" applyBorder="1" applyAlignment="1">
      <alignment horizontal="center" vertical="center"/>
      <protection/>
    </xf>
    <xf numFmtId="0" fontId="57" fillId="33" borderId="13" xfId="59" applyFont="1" applyFill="1" applyBorder="1" applyAlignment="1">
      <alignment horizontal="center" vertical="center"/>
      <protection/>
    </xf>
    <xf numFmtId="0" fontId="57" fillId="33" borderId="14" xfId="59" applyFont="1" applyFill="1" applyBorder="1" applyAlignment="1">
      <alignment horizontal="center" vertical="center"/>
      <protection/>
    </xf>
    <xf numFmtId="0" fontId="57" fillId="33" borderId="21" xfId="59" applyFont="1" applyFill="1" applyBorder="1" applyAlignment="1">
      <alignment horizontal="center" vertical="center"/>
      <protection/>
    </xf>
    <xf numFmtId="0" fontId="58" fillId="33" borderId="10" xfId="59" applyFont="1" applyFill="1" applyBorder="1" applyAlignment="1">
      <alignment vertical="center"/>
      <protection/>
    </xf>
    <xf numFmtId="3" fontId="58" fillId="33" borderId="10" xfId="59" applyNumberFormat="1" applyFont="1" applyFill="1" applyBorder="1" applyAlignment="1">
      <alignment horizontal="right" vertical="center"/>
      <protection/>
    </xf>
    <xf numFmtId="180" fontId="58" fillId="33" borderId="10" xfId="63" applyNumberFormat="1" applyFont="1" applyFill="1" applyBorder="1" applyAlignment="1">
      <alignment horizontal="right" vertical="center"/>
    </xf>
    <xf numFmtId="180" fontId="58" fillId="33" borderId="10" xfId="63" applyNumberFormat="1" applyFont="1" applyFill="1" applyBorder="1" applyAlignment="1">
      <alignment horizontal="center" vertical="center"/>
    </xf>
    <xf numFmtId="3" fontId="57" fillId="33" borderId="10" xfId="59" applyNumberFormat="1" applyFont="1" applyFill="1" applyBorder="1" applyAlignment="1">
      <alignment horizontal="center" vertical="center"/>
      <protection/>
    </xf>
    <xf numFmtId="180" fontId="57" fillId="33" borderId="10" xfId="63" applyNumberFormat="1" applyFont="1" applyFill="1" applyBorder="1" applyAlignment="1">
      <alignment horizontal="center" vertical="center"/>
    </xf>
    <xf numFmtId="0" fontId="59" fillId="33" borderId="0" xfId="59" applyFont="1" applyFill="1" applyBorder="1" applyAlignment="1">
      <alignment horizontal="left" vertical="center"/>
      <protection/>
    </xf>
    <xf numFmtId="0" fontId="57" fillId="33" borderId="0" xfId="59" applyFont="1" applyFill="1" applyBorder="1" applyAlignment="1">
      <alignment horizontal="center" vertical="center"/>
      <protection/>
    </xf>
    <xf numFmtId="3" fontId="57" fillId="33" borderId="0" xfId="59" applyNumberFormat="1" applyFont="1" applyFill="1" applyBorder="1" applyAlignment="1">
      <alignment horizontal="center" vertical="center"/>
      <protection/>
    </xf>
    <xf numFmtId="180" fontId="57" fillId="33" borderId="0" xfId="63" applyNumberFormat="1" applyFont="1" applyFill="1" applyBorder="1" applyAlignment="1">
      <alignment horizontal="center" vertical="center"/>
    </xf>
    <xf numFmtId="0" fontId="57" fillId="33" borderId="0" xfId="59" applyFont="1" applyFill="1" applyBorder="1" applyAlignment="1">
      <alignment horizontal="left" vertical="center"/>
      <protection/>
    </xf>
    <xf numFmtId="0" fontId="57" fillId="33" borderId="22" xfId="59" applyFont="1" applyFill="1" applyBorder="1" applyAlignment="1">
      <alignment vertical="center" wrapText="1"/>
      <protection/>
    </xf>
    <xf numFmtId="0" fontId="57" fillId="33" borderId="23" xfId="59" applyFont="1" applyFill="1" applyBorder="1" applyAlignment="1">
      <alignment horizontal="center" vertical="center"/>
      <protection/>
    </xf>
    <xf numFmtId="16" fontId="57" fillId="33" borderId="0" xfId="59" applyNumberFormat="1" applyFont="1" applyFill="1" applyBorder="1" applyAlignment="1" quotePrefix="1">
      <alignment horizontal="center" vertical="center"/>
      <protection/>
    </xf>
    <xf numFmtId="16" fontId="57" fillId="33" borderId="21" xfId="59" applyNumberFormat="1" applyFont="1" applyFill="1" applyBorder="1" applyAlignment="1" quotePrefix="1">
      <alignment horizontal="center" vertical="center"/>
      <protection/>
    </xf>
    <xf numFmtId="0" fontId="57" fillId="33" borderId="22" xfId="59" applyFont="1" applyFill="1" applyBorder="1" applyAlignment="1">
      <alignment horizontal="center" vertical="center"/>
      <protection/>
    </xf>
    <xf numFmtId="1" fontId="57" fillId="33" borderId="21" xfId="59" applyNumberFormat="1" applyFont="1" applyFill="1" applyBorder="1" applyAlignment="1">
      <alignment horizontal="center" vertical="center"/>
      <protection/>
    </xf>
    <xf numFmtId="0" fontId="32" fillId="33" borderId="0" xfId="59" applyFont="1" applyFill="1">
      <alignment/>
      <protection/>
    </xf>
    <xf numFmtId="185" fontId="58" fillId="33" borderId="18" xfId="59" applyNumberFormat="1" applyFont="1" applyFill="1" applyBorder="1" applyAlignment="1" quotePrefix="1">
      <alignment horizontal="right" vertical="center"/>
      <protection/>
    </xf>
    <xf numFmtId="3" fontId="58" fillId="33" borderId="10" xfId="59" applyNumberFormat="1" applyFont="1" applyFill="1" applyBorder="1" applyAlignment="1">
      <alignment vertical="center"/>
      <protection/>
    </xf>
    <xf numFmtId="9" fontId="58" fillId="33" borderId="10" xfId="63" applyFont="1" applyFill="1" applyBorder="1" applyAlignment="1">
      <alignment horizontal="right" vertical="center"/>
    </xf>
    <xf numFmtId="9" fontId="58" fillId="33" borderId="10" xfId="62" applyFont="1" applyFill="1" applyBorder="1" applyAlignment="1">
      <alignment vertical="center"/>
    </xf>
    <xf numFmtId="9" fontId="58" fillId="33" borderId="10" xfId="63" applyFont="1" applyFill="1" applyBorder="1" applyAlignment="1" quotePrefix="1">
      <alignment horizontal="center" vertical="center"/>
    </xf>
    <xf numFmtId="9" fontId="58" fillId="33" borderId="10" xfId="63" applyFont="1" applyFill="1" applyBorder="1" applyAlignment="1">
      <alignment vertical="center"/>
    </xf>
    <xf numFmtId="0" fontId="58" fillId="33" borderId="18" xfId="59" applyFont="1" applyFill="1" applyBorder="1" applyAlignment="1" quotePrefix="1">
      <alignment horizontal="right" vertical="center"/>
      <protection/>
    </xf>
    <xf numFmtId="0" fontId="58" fillId="33" borderId="10" xfId="59" applyFont="1" applyFill="1" applyBorder="1" applyAlignment="1">
      <alignment horizontal="right" vertical="center"/>
      <protection/>
    </xf>
    <xf numFmtId="0" fontId="58" fillId="33" borderId="17" xfId="59" applyFont="1" applyFill="1" applyBorder="1" applyAlignment="1">
      <alignment horizontal="center" vertical="center"/>
      <protection/>
    </xf>
    <xf numFmtId="3" fontId="58" fillId="33" borderId="17" xfId="59" applyNumberFormat="1" applyFont="1" applyFill="1" applyBorder="1" applyAlignment="1">
      <alignment horizontal="center" vertical="center"/>
      <protection/>
    </xf>
    <xf numFmtId="9" fontId="57" fillId="33" borderId="17" xfId="62" applyFont="1" applyFill="1" applyBorder="1" applyAlignment="1">
      <alignment horizontal="center" vertical="center"/>
    </xf>
    <xf numFmtId="9" fontId="57" fillId="33" borderId="17" xfId="63" applyFont="1" applyFill="1" applyBorder="1" applyAlignment="1">
      <alignment horizontal="center" vertical="center"/>
    </xf>
    <xf numFmtId="9" fontId="58" fillId="33" borderId="18" xfId="63" applyFont="1" applyFill="1" applyBorder="1" applyAlignment="1">
      <alignment horizontal="center" vertical="center"/>
    </xf>
    <xf numFmtId="0" fontId="59" fillId="33" borderId="0" xfId="59" applyFont="1" applyFill="1">
      <alignment/>
      <protection/>
    </xf>
    <xf numFmtId="180" fontId="57" fillId="33" borderId="10" xfId="63" applyNumberFormat="1" applyFont="1" applyFill="1" applyBorder="1" applyAlignment="1">
      <alignment horizontal="right" vertical="center"/>
    </xf>
    <xf numFmtId="3" fontId="86" fillId="33" borderId="23" xfId="0" applyNumberFormat="1" applyFont="1" applyFill="1" applyBorder="1" applyAlignment="1">
      <alignment horizontal="right" vertical="center"/>
    </xf>
    <xf numFmtId="180" fontId="86" fillId="33" borderId="23" xfId="62" applyNumberFormat="1" applyFont="1" applyFill="1" applyBorder="1" applyAlignment="1">
      <alignment horizontal="right" vertical="center"/>
    </xf>
    <xf numFmtId="3" fontId="86" fillId="33" borderId="24" xfId="0" applyNumberFormat="1" applyFont="1" applyFill="1" applyBorder="1" applyAlignment="1">
      <alignment horizontal="right" vertical="center"/>
    </xf>
    <xf numFmtId="180" fontId="86" fillId="33" borderId="24" xfId="62" applyNumberFormat="1" applyFont="1" applyFill="1" applyBorder="1" applyAlignment="1">
      <alignment horizontal="right" vertical="center"/>
    </xf>
    <xf numFmtId="3" fontId="85" fillId="33" borderId="24" xfId="0" applyNumberFormat="1" applyFont="1" applyFill="1" applyBorder="1" applyAlignment="1">
      <alignment horizontal="right" vertical="center"/>
    </xf>
    <xf numFmtId="180" fontId="85" fillId="33" borderId="24" xfId="62" applyNumberFormat="1" applyFont="1" applyFill="1" applyBorder="1" applyAlignment="1">
      <alignment horizontal="right" vertical="center"/>
    </xf>
    <xf numFmtId="3" fontId="86" fillId="33" borderId="21" xfId="0" applyNumberFormat="1" applyFont="1" applyFill="1" applyBorder="1" applyAlignment="1">
      <alignment horizontal="right" vertical="center"/>
    </xf>
    <xf numFmtId="3" fontId="57" fillId="33" borderId="17" xfId="59" applyNumberFormat="1" applyFont="1" applyFill="1" applyBorder="1" applyAlignment="1">
      <alignment horizontal="center" vertical="center"/>
      <protection/>
    </xf>
    <xf numFmtId="0" fontId="104" fillId="33" borderId="0" xfId="0" applyFont="1" applyFill="1" applyBorder="1" applyAlignment="1">
      <alignment vertical="center"/>
    </xf>
    <xf numFmtId="0" fontId="105" fillId="33" borderId="0" xfId="0" applyFont="1" applyFill="1" applyBorder="1" applyAlignment="1">
      <alignment vertical="center"/>
    </xf>
    <xf numFmtId="0" fontId="106" fillId="33" borderId="0" xfId="0" applyFont="1" applyFill="1" applyBorder="1" applyAlignment="1">
      <alignment vertical="center"/>
    </xf>
    <xf numFmtId="0" fontId="85" fillId="33" borderId="10" xfId="0" applyFont="1" applyFill="1" applyBorder="1" applyAlignment="1">
      <alignment horizontal="center" vertical="center"/>
    </xf>
    <xf numFmtId="0" fontId="86" fillId="33" borderId="10" xfId="0" applyFont="1" applyFill="1" applyBorder="1" applyAlignment="1">
      <alignment horizontal="left" vertical="center" wrapText="1"/>
    </xf>
    <xf numFmtId="0" fontId="86" fillId="33" borderId="10" xfId="0" applyFont="1" applyFill="1" applyBorder="1" applyAlignment="1">
      <alignment vertical="center"/>
    </xf>
    <xf numFmtId="181" fontId="86" fillId="33" borderId="10" xfId="0" applyNumberFormat="1" applyFont="1" applyFill="1" applyBorder="1" applyAlignment="1">
      <alignment vertical="center"/>
    </xf>
    <xf numFmtId="0" fontId="85" fillId="33" borderId="10" xfId="0" applyFont="1" applyFill="1" applyBorder="1" applyAlignment="1">
      <alignment horizontal="left" vertical="center" wrapText="1"/>
    </xf>
    <xf numFmtId="181" fontId="85" fillId="33" borderId="10" xfId="0" applyNumberFormat="1" applyFont="1" applyFill="1" applyBorder="1" applyAlignment="1">
      <alignment vertical="center"/>
    </xf>
    <xf numFmtId="181" fontId="86" fillId="33" borderId="10" xfId="0" applyNumberFormat="1" applyFont="1" applyFill="1" applyBorder="1" applyAlignment="1">
      <alignment horizontal="right" vertical="center"/>
    </xf>
    <xf numFmtId="0" fontId="85" fillId="33" borderId="10" xfId="0" applyFont="1" applyFill="1" applyBorder="1" applyAlignment="1">
      <alignment vertical="center"/>
    </xf>
    <xf numFmtId="181" fontId="85" fillId="33" borderId="10" xfId="0" applyNumberFormat="1" applyFont="1" applyFill="1" applyBorder="1" applyAlignment="1">
      <alignment horizontal="right" vertical="center"/>
    </xf>
    <xf numFmtId="181" fontId="5" fillId="33" borderId="10" xfId="0" applyNumberFormat="1" applyFont="1" applyFill="1" applyBorder="1" applyAlignment="1">
      <alignment horizontal="center" vertical="center"/>
    </xf>
    <xf numFmtId="181" fontId="91" fillId="33" borderId="0" xfId="0" applyNumberFormat="1" applyFont="1" applyFill="1" applyAlignment="1">
      <alignment horizontal="justify" vertical="center" wrapText="1"/>
    </xf>
    <xf numFmtId="0" fontId="63" fillId="33" borderId="0" xfId="0" applyFont="1" applyFill="1" applyAlignment="1">
      <alignment vertical="center"/>
    </xf>
    <xf numFmtId="0" fontId="64" fillId="33" borderId="0" xfId="0" applyFont="1" applyFill="1" applyAlignment="1">
      <alignment vertical="center"/>
    </xf>
    <xf numFmtId="184" fontId="44" fillId="33" borderId="0" xfId="49" applyNumberFormat="1" applyFont="1" applyFill="1" applyBorder="1" applyAlignment="1">
      <alignment horizontal="center" vertical="center"/>
    </xf>
    <xf numFmtId="0" fontId="85" fillId="33" borderId="0" xfId="0" applyFont="1" applyFill="1" applyAlignment="1">
      <alignment horizontal="left" vertical="center" wrapText="1"/>
    </xf>
    <xf numFmtId="0" fontId="17" fillId="0" borderId="11" xfId="0" applyFont="1" applyFill="1" applyBorder="1" applyAlignment="1" applyProtection="1">
      <alignment horizontal="center" vertical="top" wrapText="1" readingOrder="1"/>
      <protection locked="0"/>
    </xf>
    <xf numFmtId="0" fontId="17" fillId="0" borderId="10" xfId="0" applyFont="1" applyFill="1" applyBorder="1" applyAlignment="1" applyProtection="1">
      <alignment horizontal="center" vertical="top" wrapText="1" readingOrder="1"/>
      <protection locked="0"/>
    </xf>
    <xf numFmtId="0" fontId="18" fillId="0" borderId="25" xfId="0" applyFont="1" applyFill="1" applyBorder="1" applyAlignment="1" applyProtection="1">
      <alignment vertical="top" wrapText="1" readingOrder="1"/>
      <protection locked="0"/>
    </xf>
    <xf numFmtId="0" fontId="17" fillId="0" borderId="10" xfId="0" applyNumberFormat="1" applyFont="1" applyFill="1" applyBorder="1" applyAlignment="1" applyProtection="1">
      <alignment horizontal="center" vertical="top" wrapText="1" readingOrder="1"/>
      <protection locked="0"/>
    </xf>
    <xf numFmtId="0" fontId="17" fillId="0" borderId="16" xfId="0" applyFont="1" applyFill="1" applyBorder="1" applyAlignment="1" applyProtection="1">
      <alignment vertical="top" wrapText="1" readingOrder="1"/>
      <protection locked="0"/>
    </xf>
    <xf numFmtId="190" fontId="18" fillId="0" borderId="10" xfId="0" applyNumberFormat="1" applyFont="1" applyFill="1" applyBorder="1" applyAlignment="1" applyProtection="1">
      <alignment horizontal="right" vertical="top" wrapText="1" readingOrder="1"/>
      <protection locked="0"/>
    </xf>
    <xf numFmtId="190" fontId="17" fillId="0" borderId="10" xfId="0" applyNumberFormat="1" applyFont="1" applyFill="1" applyBorder="1" applyAlignment="1" applyProtection="1">
      <alignment horizontal="right" vertical="top" wrapText="1" readingOrder="1"/>
      <protection locked="0"/>
    </xf>
    <xf numFmtId="180" fontId="18" fillId="0" borderId="10" xfId="63" applyNumberFormat="1" applyFont="1" applyFill="1" applyBorder="1" applyAlignment="1" applyProtection="1">
      <alignment horizontal="right" vertical="top" wrapText="1" readingOrder="1"/>
      <protection locked="0"/>
    </xf>
    <xf numFmtId="3" fontId="88" fillId="33" borderId="0" xfId="0" applyNumberFormat="1" applyFont="1" applyFill="1" applyAlignment="1">
      <alignment vertical="center"/>
    </xf>
    <xf numFmtId="189" fontId="88" fillId="33" borderId="0" xfId="0" applyNumberFormat="1" applyFont="1" applyFill="1" applyAlignment="1">
      <alignment vertical="center"/>
    </xf>
    <xf numFmtId="180" fontId="88" fillId="33" borderId="0" xfId="0" applyNumberFormat="1" applyFont="1" applyFill="1" applyAlignment="1">
      <alignment vertical="center"/>
    </xf>
    <xf numFmtId="0" fontId="90" fillId="33" borderId="0" xfId="0" applyFont="1" applyFill="1" applyBorder="1" applyAlignment="1">
      <alignment horizontal="center" vertical="center" wrapText="1"/>
    </xf>
    <xf numFmtId="180" fontId="91" fillId="33" borderId="0" xfId="62" applyNumberFormat="1" applyFont="1" applyFill="1" applyBorder="1" applyAlignment="1">
      <alignment vertical="center"/>
    </xf>
    <xf numFmtId="180" fontId="90" fillId="33" borderId="0" xfId="62" applyNumberFormat="1" applyFont="1" applyFill="1" applyBorder="1" applyAlignment="1">
      <alignment vertical="center"/>
    </xf>
    <xf numFmtId="181" fontId="91" fillId="33" borderId="0" xfId="0" applyNumberFormat="1" applyFont="1" applyFill="1" applyAlignment="1">
      <alignment vertical="center"/>
    </xf>
    <xf numFmtId="0" fontId="75" fillId="33" borderId="10" xfId="46" applyNumberFormat="1" applyFill="1" applyBorder="1" applyAlignment="1" applyProtection="1">
      <alignment horizontal="center" vertical="center"/>
      <protection/>
    </xf>
    <xf numFmtId="0" fontId="86" fillId="33" borderId="0" xfId="0" applyFont="1" applyFill="1" applyBorder="1" applyAlignment="1">
      <alignment vertical="center"/>
    </xf>
    <xf numFmtId="0" fontId="86" fillId="33" borderId="0" xfId="0" applyFont="1" applyFill="1" applyBorder="1" applyAlignment="1">
      <alignment horizontal="left" vertical="center"/>
    </xf>
    <xf numFmtId="0" fontId="85" fillId="33" borderId="0" xfId="0" applyFont="1" applyFill="1" applyBorder="1" applyAlignment="1">
      <alignment horizontal="center" vertical="center"/>
    </xf>
    <xf numFmtId="0" fontId="37" fillId="33" borderId="10" xfId="0" applyFont="1" applyFill="1" applyBorder="1" applyAlignment="1">
      <alignment horizontal="center" vertical="center" wrapText="1"/>
    </xf>
    <xf numFmtId="189" fontId="91" fillId="33" borderId="10" xfId="49" applyNumberFormat="1" applyFont="1" applyFill="1" applyBorder="1" applyAlignment="1">
      <alignment vertical="center"/>
    </xf>
    <xf numFmtId="0" fontId="90" fillId="0" borderId="10" xfId="0" applyFont="1" applyFill="1" applyBorder="1" applyAlignment="1">
      <alignment vertical="center"/>
    </xf>
    <xf numFmtId="180" fontId="90" fillId="33" borderId="10" xfId="62" applyNumberFormat="1" applyFont="1" applyFill="1" applyBorder="1" applyAlignment="1">
      <alignment vertical="center"/>
    </xf>
    <xf numFmtId="0" fontId="44" fillId="33" borderId="10" xfId="57" applyFont="1" applyFill="1" applyBorder="1" applyAlignment="1">
      <alignment horizontal="left" vertical="center"/>
      <protection/>
    </xf>
    <xf numFmtId="0" fontId="86" fillId="33" borderId="0" xfId="0" applyFont="1" applyFill="1" applyBorder="1" applyAlignment="1">
      <alignment horizontal="left" vertical="center"/>
    </xf>
    <xf numFmtId="0" fontId="85" fillId="33" borderId="0" xfId="0" applyFont="1" applyFill="1" applyBorder="1" applyAlignment="1">
      <alignment vertical="center"/>
    </xf>
    <xf numFmtId="0" fontId="86" fillId="33" borderId="23" xfId="0" applyFont="1" applyFill="1" applyBorder="1" applyAlignment="1">
      <alignment horizontal="left" vertical="center"/>
    </xf>
    <xf numFmtId="0" fontId="86" fillId="33" borderId="24" xfId="0" applyFont="1" applyFill="1" applyBorder="1" applyAlignment="1">
      <alignment horizontal="left" vertical="center"/>
    </xf>
    <xf numFmtId="0" fontId="85" fillId="33" borderId="24" xfId="0" applyFont="1" applyFill="1" applyBorder="1" applyAlignment="1">
      <alignment horizontal="left" vertical="center"/>
    </xf>
    <xf numFmtId="0" fontId="86" fillId="33" borderId="21" xfId="0" applyFont="1" applyFill="1" applyBorder="1" applyAlignment="1">
      <alignment horizontal="left" vertical="center"/>
    </xf>
    <xf numFmtId="180" fontId="91" fillId="33" borderId="0" xfId="0" applyNumberFormat="1" applyFont="1" applyFill="1" applyBorder="1" applyAlignment="1">
      <alignment vertical="center"/>
    </xf>
    <xf numFmtId="10" fontId="91" fillId="33" borderId="10" xfId="62" applyNumberFormat="1" applyFont="1" applyFill="1" applyBorder="1" applyAlignment="1">
      <alignment vertical="center"/>
    </xf>
    <xf numFmtId="193" fontId="90" fillId="33" borderId="10" xfId="0" applyNumberFormat="1" applyFont="1" applyFill="1" applyBorder="1" applyAlignment="1">
      <alignment vertical="center"/>
    </xf>
    <xf numFmtId="0" fontId="63" fillId="33" borderId="0" xfId="0" applyFont="1" applyFill="1" applyAlignment="1">
      <alignment vertical="center"/>
    </xf>
    <xf numFmtId="0" fontId="64" fillId="33" borderId="0" xfId="0" applyFont="1" applyFill="1" applyAlignment="1">
      <alignment vertical="center"/>
    </xf>
    <xf numFmtId="0" fontId="64" fillId="33" borderId="0" xfId="0" applyFont="1" applyFill="1" applyBorder="1" applyAlignment="1">
      <alignment horizontal="left" vertical="center"/>
    </xf>
    <xf numFmtId="0" fontId="64" fillId="33" borderId="0" xfId="0" applyFont="1" applyFill="1" applyBorder="1" applyAlignment="1">
      <alignment horizontal="center" vertical="center"/>
    </xf>
    <xf numFmtId="0" fontId="64" fillId="33" borderId="0" xfId="0" applyFont="1" applyFill="1" applyBorder="1" applyAlignment="1">
      <alignment vertical="center"/>
    </xf>
    <xf numFmtId="0" fontId="64" fillId="33" borderId="10" xfId="0" applyFont="1" applyFill="1" applyBorder="1" applyAlignment="1">
      <alignment vertical="center"/>
    </xf>
    <xf numFmtId="0" fontId="64" fillId="33" borderId="10" xfId="0" applyFont="1" applyFill="1" applyBorder="1" applyAlignment="1">
      <alignment horizontal="left" vertical="center"/>
    </xf>
    <xf numFmtId="0" fontId="63" fillId="33" borderId="10" xfId="0" applyFont="1" applyFill="1" applyBorder="1" applyAlignment="1">
      <alignment horizontal="center" vertical="center"/>
    </xf>
    <xf numFmtId="0" fontId="64" fillId="33" borderId="10" xfId="0" applyFont="1" applyFill="1" applyBorder="1" applyAlignment="1">
      <alignment horizontal="center" vertical="center"/>
    </xf>
    <xf numFmtId="0" fontId="58" fillId="0" borderId="0" xfId="0" applyFont="1" applyAlignment="1">
      <alignment/>
    </xf>
    <xf numFmtId="0" fontId="37" fillId="33" borderId="10" xfId="0" applyFont="1" applyFill="1" applyBorder="1" applyAlignment="1">
      <alignment horizontal="center" vertical="center" wrapText="1"/>
    </xf>
    <xf numFmtId="0" fontId="92" fillId="33" borderId="0" xfId="0" applyFont="1" applyFill="1" applyAlignment="1">
      <alignment horizontal="center" wrapText="1"/>
    </xf>
    <xf numFmtId="0" fontId="96" fillId="33" borderId="0" xfId="0" applyFont="1" applyFill="1" applyAlignment="1">
      <alignment vertical="center"/>
    </xf>
    <xf numFmtId="0" fontId="92" fillId="33" borderId="0" xfId="0" applyFont="1" applyFill="1" applyAlignment="1">
      <alignment horizontal="center" vertical="center" wrapText="1"/>
    </xf>
    <xf numFmtId="41" fontId="84" fillId="0" borderId="23" xfId="0" applyNumberFormat="1" applyFont="1" applyBorder="1" applyAlignment="1">
      <alignment horizontal="center"/>
    </xf>
    <xf numFmtId="41" fontId="84" fillId="0" borderId="21" xfId="0" applyNumberFormat="1" applyFont="1" applyBorder="1" applyAlignment="1">
      <alignment horizontal="center"/>
    </xf>
    <xf numFmtId="41" fontId="84" fillId="0" borderId="18" xfId="0" applyNumberFormat="1" applyFont="1" applyBorder="1" applyAlignment="1">
      <alignment horizontal="center"/>
    </xf>
    <xf numFmtId="41" fontId="84" fillId="0" borderId="10" xfId="0" applyNumberFormat="1" applyFont="1" applyBorder="1" applyAlignment="1">
      <alignment horizontal="center"/>
    </xf>
    <xf numFmtId="41" fontId="0" fillId="0" borderId="21" xfId="0" applyNumberFormat="1" applyBorder="1" applyAlignment="1">
      <alignment horizontal="left"/>
    </xf>
    <xf numFmtId="180" fontId="0" fillId="0" borderId="10" xfId="0" applyNumberFormat="1" applyBorder="1" applyAlignment="1">
      <alignment horizontal="center" vertical="center" wrapText="1"/>
    </xf>
    <xf numFmtId="41" fontId="0" fillId="0" borderId="10" xfId="0" applyNumberFormat="1" applyBorder="1" applyAlignment="1">
      <alignment horizontal="left"/>
    </xf>
    <xf numFmtId="41" fontId="0" fillId="0" borderId="10" xfId="0" applyNumberFormat="1" applyFill="1" applyBorder="1" applyAlignment="1">
      <alignment horizontal="left"/>
    </xf>
    <xf numFmtId="180" fontId="0" fillId="0" borderId="10" xfId="0" applyNumberFormat="1" applyFill="1" applyBorder="1" applyAlignment="1">
      <alignment horizontal="center" vertical="center" wrapText="1"/>
    </xf>
    <xf numFmtId="0" fontId="0" fillId="0" borderId="0" xfId="0" applyFill="1" applyAlignment="1">
      <alignment/>
    </xf>
    <xf numFmtId="0" fontId="92" fillId="0" borderId="0" xfId="0" applyFont="1" applyFill="1" applyAlignment="1">
      <alignment wrapText="1"/>
    </xf>
    <xf numFmtId="0" fontId="0" fillId="0" borderId="0" xfId="0" applyAlignment="1">
      <alignment vertical="center"/>
    </xf>
    <xf numFmtId="0" fontId="0" fillId="0" borderId="0" xfId="0" applyAlignment="1">
      <alignment horizontal="center"/>
    </xf>
    <xf numFmtId="41" fontId="0" fillId="2" borderId="10" xfId="0" applyNumberFormat="1" applyFill="1" applyBorder="1" applyAlignment="1">
      <alignment horizontal="left"/>
    </xf>
    <xf numFmtId="180" fontId="0" fillId="2" borderId="10" xfId="0" applyNumberFormat="1" applyFill="1" applyBorder="1" applyAlignment="1">
      <alignment horizontal="center" vertical="center" wrapText="1"/>
    </xf>
    <xf numFmtId="0" fontId="86" fillId="33" borderId="0" xfId="0" applyFont="1" applyFill="1" applyBorder="1" applyAlignment="1">
      <alignment horizontal="left" vertical="center"/>
    </xf>
    <xf numFmtId="3" fontId="85" fillId="33" borderId="10" xfId="0" applyNumberFormat="1" applyFont="1" applyFill="1" applyBorder="1" applyAlignment="1">
      <alignment horizontal="right" vertical="center"/>
    </xf>
    <xf numFmtId="180" fontId="85" fillId="33" borderId="10" xfId="62" applyNumberFormat="1" applyFont="1" applyFill="1" applyBorder="1" applyAlignment="1">
      <alignment horizontal="right" vertical="center"/>
    </xf>
    <xf numFmtId="180" fontId="86" fillId="33" borderId="21" xfId="62" applyNumberFormat="1" applyFont="1" applyFill="1" applyBorder="1" applyAlignment="1">
      <alignment horizontal="right" vertical="center"/>
    </xf>
    <xf numFmtId="169" fontId="86" fillId="33" borderId="10" xfId="50" applyFont="1" applyFill="1" applyBorder="1" applyAlignment="1">
      <alignment vertical="center"/>
    </xf>
    <xf numFmtId="169" fontId="85" fillId="33" borderId="10" xfId="50" applyFont="1" applyFill="1" applyBorder="1" applyAlignment="1">
      <alignment vertical="center"/>
    </xf>
    <xf numFmtId="180" fontId="85" fillId="33" borderId="10" xfId="62" applyNumberFormat="1" applyFont="1" applyFill="1" applyBorder="1" applyAlignment="1">
      <alignment vertical="center"/>
    </xf>
    <xf numFmtId="3" fontId="90" fillId="0" borderId="10" xfId="0" applyNumberFormat="1" applyFont="1" applyBorder="1" applyAlignment="1">
      <alignment/>
    </xf>
    <xf numFmtId="3" fontId="91" fillId="0" borderId="10" xfId="0" applyNumberFormat="1" applyFont="1" applyBorder="1" applyAlignment="1">
      <alignment/>
    </xf>
    <xf numFmtId="0" fontId="43" fillId="33" borderId="10" xfId="51" applyNumberFormat="1" applyFont="1" applyFill="1" applyBorder="1" applyAlignment="1">
      <alignment horizontal="left" vertical="center"/>
    </xf>
    <xf numFmtId="201" fontId="43" fillId="33" borderId="10" xfId="49" applyNumberFormat="1" applyFont="1" applyFill="1" applyBorder="1" applyAlignment="1">
      <alignment horizontal="right" vertical="center"/>
    </xf>
    <xf numFmtId="201" fontId="44" fillId="33" borderId="10" xfId="49" applyNumberFormat="1" applyFont="1" applyFill="1" applyBorder="1" applyAlignment="1">
      <alignment horizontal="right" vertical="center"/>
    </xf>
    <xf numFmtId="184" fontId="43" fillId="33" borderId="10" xfId="49" applyNumberFormat="1" applyFont="1" applyFill="1" applyBorder="1" applyAlignment="1">
      <alignment vertical="center"/>
    </xf>
    <xf numFmtId="0" fontId="90" fillId="33" borderId="16" xfId="0" applyFont="1" applyFill="1" applyBorder="1" applyAlignment="1">
      <alignment horizontal="center" vertical="center" wrapText="1"/>
    </xf>
    <xf numFmtId="0" fontId="90" fillId="33" borderId="0" xfId="0" applyFont="1" applyFill="1" applyAlignment="1">
      <alignment horizontal="center" vertical="center" wrapText="1"/>
    </xf>
    <xf numFmtId="189" fontId="91" fillId="33" borderId="10" xfId="49" applyNumberFormat="1" applyFont="1" applyFill="1" applyBorder="1" applyAlignment="1">
      <alignment vertical="center" wrapText="1"/>
    </xf>
    <xf numFmtId="0" fontId="91" fillId="33" borderId="16" xfId="0" applyFont="1" applyFill="1" applyBorder="1" applyAlignment="1">
      <alignment vertical="center" wrapText="1"/>
    </xf>
    <xf numFmtId="202" fontId="91" fillId="33" borderId="10" xfId="49" applyNumberFormat="1" applyFont="1" applyFill="1" applyBorder="1" applyAlignment="1">
      <alignment vertical="center"/>
    </xf>
    <xf numFmtId="41" fontId="91" fillId="33" borderId="10" xfId="49" applyNumberFormat="1" applyFont="1" applyFill="1" applyBorder="1" applyAlignment="1">
      <alignment vertical="center"/>
    </xf>
    <xf numFmtId="189" fontId="91" fillId="33" borderId="0" xfId="0" applyNumberFormat="1" applyFont="1" applyFill="1" applyAlignment="1">
      <alignment vertical="center"/>
    </xf>
    <xf numFmtId="0" fontId="90" fillId="33" borderId="16" xfId="0" applyFont="1" applyFill="1" applyBorder="1" applyAlignment="1">
      <alignment vertical="center"/>
    </xf>
    <xf numFmtId="0" fontId="90" fillId="33" borderId="16" xfId="0" applyFont="1" applyFill="1" applyBorder="1" applyAlignment="1">
      <alignment vertical="center" wrapText="1"/>
    </xf>
    <xf numFmtId="202" fontId="91" fillId="33" borderId="10" xfId="49" applyNumberFormat="1" applyFont="1" applyFill="1" applyBorder="1" applyAlignment="1">
      <alignment vertical="center" wrapText="1"/>
    </xf>
    <xf numFmtId="0" fontId="91" fillId="33" borderId="10" xfId="49" applyNumberFormat="1" applyFont="1" applyFill="1" applyBorder="1" applyAlignment="1">
      <alignment vertical="center"/>
    </xf>
    <xf numFmtId="0" fontId="85" fillId="33" borderId="10" xfId="0" applyFont="1" applyFill="1" applyBorder="1" applyAlignment="1">
      <alignment horizontal="center" vertical="center"/>
    </xf>
    <xf numFmtId="184" fontId="91" fillId="33" borderId="10" xfId="49" applyNumberFormat="1" applyFont="1" applyFill="1" applyBorder="1" applyAlignment="1">
      <alignment vertical="center"/>
    </xf>
    <xf numFmtId="202" fontId="91" fillId="33" borderId="10" xfId="0" applyNumberFormat="1" applyFont="1" applyFill="1" applyBorder="1" applyAlignment="1">
      <alignment vertical="center"/>
    </xf>
    <xf numFmtId="3" fontId="90" fillId="0" borderId="10" xfId="50" applyNumberFormat="1" applyFont="1" applyBorder="1" applyAlignment="1">
      <alignment/>
    </xf>
    <xf numFmtId="3" fontId="90" fillId="33" borderId="10" xfId="62" applyNumberFormat="1" applyFont="1" applyFill="1" applyBorder="1" applyAlignment="1">
      <alignment vertical="center"/>
    </xf>
    <xf numFmtId="3" fontId="90" fillId="0" borderId="10" xfId="50" applyNumberFormat="1" applyFont="1" applyBorder="1" applyAlignment="1">
      <alignment horizontal="right"/>
    </xf>
    <xf numFmtId="180" fontId="86" fillId="33" borderId="10" xfId="0" applyNumberFormat="1" applyFont="1" applyFill="1" applyBorder="1" applyAlignment="1">
      <alignment vertical="center" wrapText="1"/>
    </xf>
    <xf numFmtId="203" fontId="86" fillId="33" borderId="10" xfId="0" applyNumberFormat="1" applyFont="1" applyFill="1" applyBorder="1" applyAlignment="1">
      <alignment vertical="center" wrapText="1"/>
    </xf>
    <xf numFmtId="3" fontId="91" fillId="0" borderId="10" xfId="50" applyNumberFormat="1" applyFont="1" applyBorder="1" applyAlignment="1">
      <alignment/>
    </xf>
    <xf numFmtId="3" fontId="91" fillId="33" borderId="10" xfId="62" applyNumberFormat="1" applyFont="1" applyFill="1" applyBorder="1" applyAlignment="1">
      <alignment vertical="center"/>
    </xf>
    <xf numFmtId="3" fontId="91" fillId="0" borderId="10" xfId="50" applyNumberFormat="1" applyFont="1" applyBorder="1" applyAlignment="1">
      <alignment horizontal="right"/>
    </xf>
    <xf numFmtId="180" fontId="85" fillId="33" borderId="10" xfId="0" applyNumberFormat="1" applyFont="1" applyFill="1" applyBorder="1" applyAlignment="1">
      <alignment vertical="center" wrapText="1"/>
    </xf>
    <xf numFmtId="203" fontId="85" fillId="33" borderId="10" xfId="0" applyNumberFormat="1" applyFont="1" applyFill="1" applyBorder="1" applyAlignment="1">
      <alignment vertical="center" wrapText="1"/>
    </xf>
    <xf numFmtId="0" fontId="96" fillId="33" borderId="0" xfId="0" applyFont="1" applyFill="1" applyAlignment="1">
      <alignment horizontal="center"/>
    </xf>
    <xf numFmtId="0" fontId="103" fillId="33" borderId="0" xfId="0" applyFont="1" applyFill="1" applyBorder="1" applyAlignment="1">
      <alignment horizontal="left" vertical="center"/>
    </xf>
    <xf numFmtId="0" fontId="16" fillId="33" borderId="0" xfId="60" applyFont="1" applyFill="1" applyBorder="1" applyAlignment="1" applyProtection="1">
      <alignment horizontal="center" vertical="center"/>
      <protection/>
    </xf>
    <xf numFmtId="0" fontId="16" fillId="33" borderId="26" xfId="60" applyFont="1" applyFill="1" applyBorder="1" applyAlignment="1" applyProtection="1">
      <alignment horizontal="center" vertical="center"/>
      <protection/>
    </xf>
    <xf numFmtId="0" fontId="15" fillId="33" borderId="27" xfId="60" applyFont="1" applyFill="1" applyBorder="1" applyAlignment="1" applyProtection="1">
      <alignment horizontal="left" vertical="center"/>
      <protection/>
    </xf>
    <xf numFmtId="0" fontId="15" fillId="33" borderId="28" xfId="60" applyFont="1" applyFill="1" applyBorder="1" applyAlignment="1" applyProtection="1">
      <alignment horizontal="left" vertical="center"/>
      <protection/>
    </xf>
    <xf numFmtId="0" fontId="15" fillId="33" borderId="29" xfId="60" applyFont="1" applyFill="1" applyBorder="1" applyAlignment="1" applyProtection="1">
      <alignment horizontal="left" vertical="center"/>
      <protection/>
    </xf>
    <xf numFmtId="0" fontId="8" fillId="33" borderId="0" xfId="60" applyFont="1" applyFill="1" applyBorder="1" applyAlignment="1" applyProtection="1">
      <alignment horizontal="center" vertical="center"/>
      <protection/>
    </xf>
    <xf numFmtId="0" fontId="9" fillId="33" borderId="0" xfId="0" applyFont="1" applyFill="1" applyBorder="1" applyAlignment="1">
      <alignment horizontal="justify" vertical="center" wrapText="1"/>
    </xf>
    <xf numFmtId="0" fontId="98" fillId="33" borderId="0" xfId="0" applyFont="1" applyFill="1" applyAlignment="1">
      <alignment horizontal="center" vertical="center"/>
    </xf>
    <xf numFmtId="0" fontId="96" fillId="33" borderId="0" xfId="0" applyFont="1" applyFill="1" applyAlignment="1">
      <alignment horizontal="center" vertical="center"/>
    </xf>
    <xf numFmtId="0" fontId="107" fillId="33" borderId="0" xfId="0" applyFont="1" applyFill="1" applyBorder="1" applyAlignment="1">
      <alignment horizontal="center" wrapText="1"/>
    </xf>
    <xf numFmtId="0" fontId="13" fillId="33" borderId="30" xfId="0" applyFont="1" applyFill="1" applyBorder="1" applyAlignment="1">
      <alignment horizontal="left" vertical="center"/>
    </xf>
    <xf numFmtId="0" fontId="13" fillId="33" borderId="17" xfId="0" applyFont="1" applyFill="1" applyBorder="1" applyAlignment="1">
      <alignment horizontal="left" vertical="center"/>
    </xf>
    <xf numFmtId="0" fontId="13" fillId="33" borderId="18" xfId="0" applyFont="1" applyFill="1" applyBorder="1" applyAlignment="1">
      <alignment horizontal="left" vertical="center"/>
    </xf>
    <xf numFmtId="0" fontId="85" fillId="33" borderId="10" xfId="0" applyFont="1" applyFill="1" applyBorder="1" applyAlignment="1">
      <alignment horizontal="center" vertical="center"/>
    </xf>
    <xf numFmtId="0" fontId="85" fillId="33" borderId="10" xfId="0" applyFont="1" applyFill="1" applyBorder="1" applyAlignment="1">
      <alignment horizontal="center" vertical="center" wrapText="1"/>
    </xf>
    <xf numFmtId="0" fontId="85" fillId="33" borderId="25" xfId="0" applyFont="1" applyFill="1" applyBorder="1" applyAlignment="1">
      <alignment vertical="center"/>
    </xf>
    <xf numFmtId="0" fontId="85" fillId="33" borderId="0" xfId="0" applyFont="1" applyFill="1" applyBorder="1" applyAlignment="1">
      <alignment vertical="center"/>
    </xf>
    <xf numFmtId="0" fontId="86" fillId="33" borderId="0" xfId="0" applyFont="1" applyFill="1" applyAlignment="1">
      <alignment horizontal="justify" vertical="center" wrapText="1"/>
    </xf>
    <xf numFmtId="0" fontId="86" fillId="33" borderId="22" xfId="0" applyFont="1" applyFill="1" applyBorder="1" applyAlignment="1">
      <alignment horizontal="center" vertical="center"/>
    </xf>
    <xf numFmtId="0" fontId="85" fillId="33" borderId="0" xfId="0" applyFont="1" applyFill="1" applyBorder="1" applyAlignment="1">
      <alignment horizontal="center" vertical="center"/>
    </xf>
    <xf numFmtId="0" fontId="86" fillId="33" borderId="30" xfId="0" applyFont="1" applyFill="1" applyBorder="1" applyAlignment="1">
      <alignment horizontal="left" vertical="center" wrapText="1"/>
    </xf>
    <xf numFmtId="0" fontId="86" fillId="33" borderId="0" xfId="0" applyFont="1" applyFill="1" applyBorder="1" applyAlignment="1">
      <alignment horizontal="left" vertical="center" wrapText="1"/>
    </xf>
    <xf numFmtId="0" fontId="86" fillId="33" borderId="0" xfId="0" applyFont="1" applyFill="1" applyAlignment="1">
      <alignment horizontal="left" vertical="center" wrapText="1"/>
    </xf>
    <xf numFmtId="0" fontId="85" fillId="33" borderId="10" xfId="0" applyFont="1" applyFill="1" applyBorder="1" applyAlignment="1">
      <alignment horizontal="left" vertical="top"/>
    </xf>
    <xf numFmtId="0" fontId="87" fillId="33" borderId="0" xfId="0" applyFont="1" applyFill="1" applyAlignment="1">
      <alignment horizontal="left" vertical="center" wrapText="1"/>
    </xf>
    <xf numFmtId="0" fontId="37" fillId="33" borderId="23" xfId="0" applyFont="1" applyFill="1" applyBorder="1" applyAlignment="1">
      <alignment horizontal="center" vertical="center" wrapText="1"/>
    </xf>
    <xf numFmtId="181" fontId="38" fillId="33" borderId="23" xfId="0" applyNumberFormat="1" applyFont="1" applyFill="1" applyBorder="1" applyAlignment="1">
      <alignment horizontal="center" vertical="center"/>
    </xf>
    <xf numFmtId="181" fontId="38" fillId="33" borderId="21" xfId="0" applyNumberFormat="1" applyFont="1" applyFill="1" applyBorder="1" applyAlignment="1">
      <alignment horizontal="center" vertical="center"/>
    </xf>
    <xf numFmtId="3" fontId="38" fillId="33" borderId="23" xfId="0" applyNumberFormat="1" applyFont="1" applyFill="1" applyBorder="1" applyAlignment="1">
      <alignment horizontal="center" vertical="center"/>
    </xf>
    <xf numFmtId="3" fontId="38" fillId="33" borderId="21" xfId="0" applyNumberFormat="1" applyFont="1" applyFill="1" applyBorder="1" applyAlignment="1">
      <alignment horizontal="center" vertical="center"/>
    </xf>
    <xf numFmtId="183" fontId="88" fillId="33" borderId="23" xfId="0" applyNumberFormat="1" applyFont="1" applyFill="1" applyBorder="1" applyAlignment="1">
      <alignment horizontal="center" vertical="center"/>
    </xf>
    <xf numFmtId="183" fontId="88" fillId="33" borderId="21" xfId="0" applyNumberFormat="1" applyFont="1" applyFill="1" applyBorder="1" applyAlignment="1">
      <alignment horizontal="center" vertical="center"/>
    </xf>
    <xf numFmtId="0" fontId="37" fillId="33" borderId="10" xfId="0" applyFont="1" applyFill="1" applyBorder="1" applyAlignment="1">
      <alignment horizontal="center" vertical="center" wrapText="1"/>
    </xf>
    <xf numFmtId="181" fontId="37" fillId="33" borderId="16" xfId="0" applyNumberFormat="1" applyFont="1" applyFill="1" applyBorder="1" applyAlignment="1">
      <alignment horizontal="center" vertical="center"/>
    </xf>
    <xf numFmtId="181" fontId="37" fillId="33" borderId="18" xfId="0" applyNumberFormat="1" applyFont="1" applyFill="1" applyBorder="1" applyAlignment="1">
      <alignment horizontal="center" vertical="center"/>
    </xf>
    <xf numFmtId="181" fontId="38" fillId="33" borderId="16" xfId="0" applyNumberFormat="1" applyFont="1" applyFill="1" applyBorder="1" applyAlignment="1">
      <alignment horizontal="right" vertical="center"/>
    </xf>
    <xf numFmtId="181" fontId="38" fillId="33" borderId="18" xfId="0" applyNumberFormat="1" applyFont="1" applyFill="1" applyBorder="1" applyAlignment="1">
      <alignment horizontal="right" vertical="center"/>
    </xf>
    <xf numFmtId="0" fontId="88" fillId="33" borderId="0" xfId="0" applyFont="1" applyFill="1" applyAlignment="1">
      <alignment horizontal="justify" vertical="top" wrapText="1"/>
    </xf>
    <xf numFmtId="0" fontId="88" fillId="33" borderId="0" xfId="0" applyFont="1" applyFill="1" applyAlignment="1">
      <alignment horizontal="justify" vertical="center" wrapText="1"/>
    </xf>
    <xf numFmtId="0" fontId="37" fillId="33" borderId="0" xfId="0" applyFont="1" applyFill="1" applyAlignment="1">
      <alignment horizontal="left" vertical="center" wrapText="1"/>
    </xf>
    <xf numFmtId="0" fontId="88" fillId="33" borderId="0" xfId="0" applyFont="1" applyFill="1" applyAlignment="1">
      <alignment horizontal="center" vertical="center" wrapText="1"/>
    </xf>
    <xf numFmtId="0" fontId="38" fillId="33" borderId="10" xfId="0" applyFont="1" applyFill="1" applyBorder="1" applyAlignment="1">
      <alignment horizontal="center" vertical="center" wrapText="1"/>
    </xf>
    <xf numFmtId="183" fontId="38" fillId="33" borderId="18" xfId="62" applyNumberFormat="1" applyFont="1" applyFill="1" applyBorder="1" applyAlignment="1">
      <alignment horizontal="center" vertical="center"/>
    </xf>
    <xf numFmtId="0" fontId="108" fillId="0" borderId="0" xfId="0" applyFont="1" applyBorder="1" applyAlignment="1">
      <alignment horizontal="left" vertical="center" wrapText="1"/>
    </xf>
    <xf numFmtId="0" fontId="85" fillId="33" borderId="0" xfId="0" applyFont="1" applyFill="1" applyBorder="1" applyAlignment="1">
      <alignment horizontal="justify" vertical="center" wrapText="1"/>
    </xf>
    <xf numFmtId="0" fontId="85" fillId="33" borderId="0" xfId="0" applyFont="1" applyFill="1" applyBorder="1" applyAlignment="1">
      <alignment horizontal="left" vertical="center" wrapText="1"/>
    </xf>
    <xf numFmtId="0" fontId="6" fillId="33" borderId="0" xfId="0" applyFont="1" applyFill="1" applyAlignment="1">
      <alignment horizontal="justify" vertical="center" wrapText="1"/>
    </xf>
    <xf numFmtId="0" fontId="6" fillId="33" borderId="0" xfId="0" applyFont="1" applyFill="1" applyAlignment="1">
      <alignment horizontal="justify" vertical="center" wrapText="1"/>
    </xf>
    <xf numFmtId="0" fontId="3" fillId="33" borderId="0" xfId="0" applyFont="1" applyFill="1" applyAlignment="1">
      <alignment horizontal="justify" vertical="center" wrapText="1"/>
    </xf>
    <xf numFmtId="0" fontId="91" fillId="33" borderId="0" xfId="0" applyFont="1" applyFill="1" applyAlignment="1">
      <alignment horizontal="justify" vertical="center" wrapText="1"/>
    </xf>
    <xf numFmtId="0" fontId="44" fillId="33" borderId="0" xfId="0" applyFont="1" applyFill="1" applyAlignment="1">
      <alignment horizontal="left" vertical="top"/>
    </xf>
    <xf numFmtId="0" fontId="90" fillId="33" borderId="16" xfId="0" applyFont="1" applyFill="1" applyBorder="1" applyAlignment="1">
      <alignment horizontal="left" vertical="center"/>
    </xf>
    <xf numFmtId="0" fontId="90" fillId="33" borderId="17" xfId="0" applyFont="1" applyFill="1" applyBorder="1" applyAlignment="1">
      <alignment horizontal="left" vertical="center"/>
    </xf>
    <xf numFmtId="0" fontId="90" fillId="33" borderId="18" xfId="0" applyFont="1" applyFill="1" applyBorder="1" applyAlignment="1">
      <alignment horizontal="left" vertical="center"/>
    </xf>
    <xf numFmtId="0" fontId="90" fillId="33" borderId="0" xfId="0" applyFont="1" applyFill="1" applyAlignment="1">
      <alignment horizontal="left" vertical="center" wrapText="1"/>
    </xf>
    <xf numFmtId="0" fontId="85" fillId="33" borderId="0" xfId="0" applyFont="1" applyFill="1" applyAlignment="1">
      <alignment horizontal="left" vertical="center" wrapText="1"/>
    </xf>
    <xf numFmtId="0" fontId="85" fillId="33" borderId="30" xfId="0" applyFont="1" applyFill="1" applyBorder="1" applyAlignment="1">
      <alignment horizontal="left" vertical="center" wrapText="1"/>
    </xf>
    <xf numFmtId="0" fontId="17" fillId="0" borderId="16" xfId="0" applyFont="1" applyFill="1" applyBorder="1" applyAlignment="1" applyProtection="1">
      <alignment horizontal="center" vertical="top" wrapText="1" readingOrder="1"/>
      <protection locked="0"/>
    </xf>
    <xf numFmtId="0" fontId="17" fillId="0" borderId="17" xfId="0" applyFont="1" applyFill="1" applyBorder="1" applyAlignment="1" applyProtection="1">
      <alignment horizontal="center" vertical="top" wrapText="1" readingOrder="1"/>
      <protection locked="0"/>
    </xf>
    <xf numFmtId="0" fontId="17" fillId="0" borderId="18" xfId="0" applyFont="1" applyFill="1" applyBorder="1" applyAlignment="1" applyProtection="1">
      <alignment horizontal="center" vertical="top" wrapText="1" readingOrder="1"/>
      <protection locked="0"/>
    </xf>
    <xf numFmtId="0" fontId="0" fillId="0" borderId="16" xfId="0" applyFill="1" applyBorder="1" applyAlignment="1">
      <alignment horizontal="lef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12" fillId="0" borderId="16"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18" xfId="0" applyFont="1" applyFill="1" applyBorder="1" applyAlignment="1">
      <alignment horizontal="left" vertical="center"/>
    </xf>
    <xf numFmtId="0" fontId="57" fillId="33" borderId="0" xfId="59" applyFont="1" applyFill="1" applyBorder="1" applyAlignment="1">
      <alignment horizontal="left" vertical="top" wrapText="1"/>
      <protection/>
    </xf>
    <xf numFmtId="0" fontId="58" fillId="33" borderId="16" xfId="59" applyFont="1" applyFill="1" applyBorder="1" applyAlignment="1">
      <alignment horizontal="left" vertical="center"/>
      <protection/>
    </xf>
    <xf numFmtId="0" fontId="58" fillId="33" borderId="17" xfId="59" applyFont="1" applyFill="1" applyBorder="1" applyAlignment="1">
      <alignment horizontal="left" vertical="center"/>
      <protection/>
    </xf>
    <xf numFmtId="0" fontId="58" fillId="33" borderId="18" xfId="59" applyFont="1" applyFill="1" applyBorder="1" applyAlignment="1">
      <alignment horizontal="left" vertical="center"/>
      <protection/>
    </xf>
    <xf numFmtId="0" fontId="57" fillId="33" borderId="11" xfId="59" applyFont="1" applyFill="1" applyBorder="1" applyAlignment="1">
      <alignment horizontal="center" vertical="distributed"/>
      <protection/>
    </xf>
    <xf numFmtId="0" fontId="57" fillId="33" borderId="30" xfId="59" applyFont="1" applyFill="1" applyBorder="1" applyAlignment="1">
      <alignment horizontal="center" vertical="distributed"/>
      <protection/>
    </xf>
    <xf numFmtId="0" fontId="57" fillId="33" borderId="12" xfId="59" applyFont="1" applyFill="1" applyBorder="1" applyAlignment="1">
      <alignment horizontal="center" vertical="distributed"/>
      <protection/>
    </xf>
    <xf numFmtId="0" fontId="57" fillId="33" borderId="25" xfId="59" applyFont="1" applyFill="1" applyBorder="1" applyAlignment="1">
      <alignment horizontal="center" vertical="distributed"/>
      <protection/>
    </xf>
    <xf numFmtId="0" fontId="57" fillId="33" borderId="0" xfId="59" applyFont="1" applyFill="1" applyBorder="1" applyAlignment="1">
      <alignment horizontal="center" vertical="distributed"/>
      <protection/>
    </xf>
    <xf numFmtId="0" fontId="57" fillId="33" borderId="31" xfId="59" applyFont="1" applyFill="1" applyBorder="1" applyAlignment="1">
      <alignment horizontal="center" vertical="distributed"/>
      <protection/>
    </xf>
    <xf numFmtId="0" fontId="57" fillId="33" borderId="13" xfId="59" applyFont="1" applyFill="1" applyBorder="1" applyAlignment="1">
      <alignment horizontal="center" vertical="distributed"/>
      <protection/>
    </xf>
    <xf numFmtId="0" fontId="57" fillId="33" borderId="22" xfId="59" applyFont="1" applyFill="1" applyBorder="1" applyAlignment="1">
      <alignment horizontal="center" vertical="distributed"/>
      <protection/>
    </xf>
    <xf numFmtId="0" fontId="57" fillId="33" borderId="14" xfId="59" applyFont="1" applyFill="1" applyBorder="1" applyAlignment="1">
      <alignment horizontal="center" vertical="distributed"/>
      <protection/>
    </xf>
    <xf numFmtId="0" fontId="57" fillId="33" borderId="10" xfId="59" applyFont="1" applyFill="1" applyBorder="1" applyAlignment="1">
      <alignment horizontal="center" vertical="center" wrapText="1"/>
      <protection/>
    </xf>
    <xf numFmtId="3" fontId="57" fillId="33" borderId="16" xfId="59" applyNumberFormat="1" applyFont="1" applyFill="1" applyBorder="1" applyAlignment="1">
      <alignment horizontal="center" vertical="center"/>
      <protection/>
    </xf>
    <xf numFmtId="3" fontId="57" fillId="33" borderId="17" xfId="59" applyNumberFormat="1" applyFont="1" applyFill="1" applyBorder="1" applyAlignment="1">
      <alignment horizontal="center" vertical="center"/>
      <protection/>
    </xf>
    <xf numFmtId="3" fontId="57" fillId="33" borderId="18" xfId="59" applyNumberFormat="1" applyFont="1" applyFill="1" applyBorder="1" applyAlignment="1">
      <alignment horizontal="center" vertical="center"/>
      <protection/>
    </xf>
    <xf numFmtId="3" fontId="57" fillId="33" borderId="11" xfId="59" applyNumberFormat="1" applyFont="1" applyFill="1" applyBorder="1" applyAlignment="1">
      <alignment horizontal="center" vertical="center"/>
      <protection/>
    </xf>
    <xf numFmtId="3" fontId="57" fillId="33" borderId="12" xfId="59" applyNumberFormat="1" applyFont="1" applyFill="1" applyBorder="1" applyAlignment="1">
      <alignment horizontal="center" vertical="center"/>
      <protection/>
    </xf>
    <xf numFmtId="0" fontId="58" fillId="33" borderId="0" xfId="59" applyFont="1" applyFill="1" applyAlignment="1">
      <alignment horizontal="justify" vertical="center"/>
      <protection/>
    </xf>
    <xf numFmtId="0" fontId="57" fillId="33" borderId="10" xfId="59" applyFont="1" applyFill="1" applyBorder="1" applyAlignment="1">
      <alignment horizontal="center" vertical="center"/>
      <protection/>
    </xf>
    <xf numFmtId="0" fontId="57" fillId="33" borderId="16" xfId="59" applyFont="1" applyFill="1" applyBorder="1" applyAlignment="1">
      <alignment horizontal="center" vertical="center"/>
      <protection/>
    </xf>
    <xf numFmtId="0" fontId="57" fillId="33" borderId="18" xfId="59" applyFont="1" applyFill="1" applyBorder="1" applyAlignment="1">
      <alignment horizontal="center" vertical="center"/>
      <protection/>
    </xf>
    <xf numFmtId="0" fontId="58" fillId="33" borderId="24" xfId="59" applyFont="1" applyFill="1" applyBorder="1" applyAlignment="1">
      <alignment horizontal="center" vertical="center" wrapText="1"/>
      <protection/>
    </xf>
    <xf numFmtId="0" fontId="58" fillId="33" borderId="21" xfId="59" applyFont="1" applyFill="1" applyBorder="1" applyAlignment="1">
      <alignment horizontal="center" vertical="center" wrapText="1"/>
      <protection/>
    </xf>
    <xf numFmtId="0" fontId="86" fillId="33" borderId="0" xfId="0" applyFont="1" applyFill="1" applyBorder="1" applyAlignment="1">
      <alignment horizontal="left" vertical="center"/>
    </xf>
    <xf numFmtId="0" fontId="85" fillId="33" borderId="0" xfId="0" applyFont="1" applyFill="1" applyBorder="1" applyAlignment="1">
      <alignment horizontal="center" vertical="center" wrapText="1"/>
    </xf>
    <xf numFmtId="0" fontId="85" fillId="34" borderId="16" xfId="0" applyFont="1" applyFill="1" applyBorder="1" applyAlignment="1">
      <alignment horizontal="center" vertical="center"/>
    </xf>
    <xf numFmtId="0" fontId="85" fillId="34" borderId="18" xfId="0" applyFont="1" applyFill="1" applyBorder="1" applyAlignment="1">
      <alignment horizontal="center" vertical="center"/>
    </xf>
    <xf numFmtId="0" fontId="86" fillId="33" borderId="16" xfId="0" applyFont="1" applyFill="1" applyBorder="1" applyAlignment="1">
      <alignment horizontal="center" vertical="center"/>
    </xf>
    <xf numFmtId="0" fontId="86" fillId="33" borderId="18" xfId="0" applyFont="1" applyFill="1" applyBorder="1" applyAlignment="1">
      <alignment horizontal="center" vertical="center"/>
    </xf>
    <xf numFmtId="0" fontId="85" fillId="33" borderId="16" xfId="0" applyFont="1" applyFill="1" applyBorder="1" applyAlignment="1">
      <alignment horizontal="center" vertical="center"/>
    </xf>
    <xf numFmtId="0" fontId="85" fillId="33" borderId="18" xfId="0" applyFont="1" applyFill="1" applyBorder="1" applyAlignment="1">
      <alignment horizontal="center" vertical="center"/>
    </xf>
    <xf numFmtId="0" fontId="85" fillId="34" borderId="10" xfId="0" applyFont="1" applyFill="1" applyBorder="1" applyAlignment="1">
      <alignment horizontal="center" vertical="center"/>
    </xf>
    <xf numFmtId="0" fontId="85" fillId="34" borderId="16" xfId="0" applyFont="1" applyFill="1" applyBorder="1" applyAlignment="1">
      <alignment horizontal="center" vertical="center" wrapText="1"/>
    </xf>
    <xf numFmtId="0" fontId="85" fillId="34" borderId="18" xfId="0" applyFont="1" applyFill="1" applyBorder="1" applyAlignment="1">
      <alignment horizontal="center" vertical="center" wrapText="1"/>
    </xf>
    <xf numFmtId="0" fontId="63" fillId="33" borderId="10" xfId="0" applyFont="1" applyFill="1" applyBorder="1" applyAlignment="1">
      <alignment horizontal="center" vertical="center"/>
    </xf>
    <xf numFmtId="0" fontId="64" fillId="33" borderId="10" xfId="0" applyFont="1" applyFill="1" applyBorder="1" applyAlignment="1">
      <alignment horizontal="center" vertical="center"/>
    </xf>
    <xf numFmtId="0" fontId="63" fillId="33" borderId="0" xfId="0" applyFont="1" applyFill="1" applyAlignment="1">
      <alignment horizontal="left" vertical="center" wrapText="1"/>
    </xf>
    <xf numFmtId="0" fontId="93" fillId="33" borderId="0" xfId="0" applyFont="1" applyFill="1" applyAlignment="1">
      <alignment horizontal="left" vertical="center" wrapText="1"/>
    </xf>
    <xf numFmtId="41" fontId="84" fillId="0" borderId="16" xfId="0" applyNumberFormat="1" applyFont="1" applyBorder="1" applyAlignment="1">
      <alignment horizontal="center" vertical="top" wrapText="1"/>
    </xf>
    <xf numFmtId="41" fontId="84" fillId="0" borderId="17" xfId="0" applyNumberFormat="1" applyFont="1" applyBorder="1" applyAlignment="1">
      <alignment horizontal="center" vertical="top" wrapText="1"/>
    </xf>
    <xf numFmtId="41" fontId="84" fillId="0" borderId="18" xfId="0" applyNumberFormat="1" applyFont="1" applyBorder="1" applyAlignment="1">
      <alignment horizontal="center" vertical="top" wrapText="1"/>
    </xf>
    <xf numFmtId="41" fontId="84" fillId="0" borderId="10" xfId="0" applyNumberFormat="1" applyFont="1" applyBorder="1" applyAlignment="1">
      <alignment horizontal="center" wrapText="1"/>
    </xf>
    <xf numFmtId="41" fontId="84" fillId="0" borderId="10" xfId="0" applyNumberFormat="1" applyFont="1" applyBorder="1" applyAlignment="1">
      <alignment horizont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definido" xfId="56"/>
    <cellStyle name="Normal 2" xfId="57"/>
    <cellStyle name="Normal 2 2" xfId="58"/>
    <cellStyle name="Normal 3" xfId="59"/>
    <cellStyle name="Normal_indice" xfId="60"/>
    <cellStyle name="Notas" xfId="61"/>
    <cellStyle name="Percent" xfId="62"/>
    <cellStyle name="Porcentaje 2"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66675</xdr:rowOff>
    </xdr:from>
    <xdr:to>
      <xdr:col>2</xdr:col>
      <xdr:colOff>419100</xdr:colOff>
      <xdr:row>36</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8067675"/>
          <a:ext cx="1943100" cy="114300"/>
        </a:xfrm>
        <a:prstGeom prst="rect">
          <a:avLst/>
        </a:prstGeom>
        <a:noFill/>
        <a:ln w="9525" cmpd="sng">
          <a:noFill/>
        </a:ln>
      </xdr:spPr>
    </xdr:pic>
    <xdr:clientData/>
  </xdr:twoCellAnchor>
  <xdr:twoCellAnchor>
    <xdr:from>
      <xdr:col>0</xdr:col>
      <xdr:colOff>0</xdr:colOff>
      <xdr:row>83</xdr:row>
      <xdr:rowOff>57150</xdr:rowOff>
    </xdr:from>
    <xdr:to>
      <xdr:col>1</xdr:col>
      <xdr:colOff>476250</xdr:colOff>
      <xdr:row>83</xdr:row>
      <xdr:rowOff>114300</xdr:rowOff>
    </xdr:to>
    <xdr:pic>
      <xdr:nvPicPr>
        <xdr:cNvPr id="2" name="Picture 41" descr="pie"/>
        <xdr:cNvPicPr preferRelativeResize="1">
          <a:picLocks noChangeAspect="1"/>
        </xdr:cNvPicPr>
      </xdr:nvPicPr>
      <xdr:blipFill>
        <a:blip r:embed="rId2"/>
        <a:stretch>
          <a:fillRect/>
        </a:stretch>
      </xdr:blipFill>
      <xdr:spPr>
        <a:xfrm>
          <a:off x="0" y="17687925"/>
          <a:ext cx="1238250" cy="57150"/>
        </a:xfrm>
        <a:prstGeom prst="rect">
          <a:avLst/>
        </a:prstGeom>
        <a:noFill/>
        <a:ln w="9525" cmpd="sng">
          <a:noFill/>
        </a:ln>
      </xdr:spPr>
    </xdr:pic>
    <xdr:clientData/>
  </xdr:twoCellAnchor>
  <xdr:twoCellAnchor>
    <xdr:from>
      <xdr:col>0</xdr:col>
      <xdr:colOff>0</xdr:colOff>
      <xdr:row>83</xdr:row>
      <xdr:rowOff>57150</xdr:rowOff>
    </xdr:from>
    <xdr:to>
      <xdr:col>1</xdr:col>
      <xdr:colOff>476250</xdr:colOff>
      <xdr:row>83</xdr:row>
      <xdr:rowOff>114300</xdr:rowOff>
    </xdr:to>
    <xdr:pic>
      <xdr:nvPicPr>
        <xdr:cNvPr id="3" name="Picture 41" descr="pie"/>
        <xdr:cNvPicPr preferRelativeResize="1">
          <a:picLocks noChangeAspect="1"/>
        </xdr:cNvPicPr>
      </xdr:nvPicPr>
      <xdr:blipFill>
        <a:blip r:embed="rId2"/>
        <a:stretch>
          <a:fillRect/>
        </a:stretch>
      </xdr:blipFill>
      <xdr:spPr>
        <a:xfrm>
          <a:off x="0" y="17687925"/>
          <a:ext cx="1238250" cy="57150"/>
        </a:xfrm>
        <a:prstGeom prst="rect">
          <a:avLst/>
        </a:prstGeom>
        <a:noFill/>
        <a:ln w="9525" cmpd="sng">
          <a:noFill/>
        </a:ln>
      </xdr:spPr>
    </xdr:pic>
    <xdr:clientData/>
  </xdr:twoCellAnchor>
  <xdr:twoCellAnchor>
    <xdr:from>
      <xdr:col>2</xdr:col>
      <xdr:colOff>66675</xdr:colOff>
      <xdr:row>18</xdr:row>
      <xdr:rowOff>19050</xdr:rowOff>
    </xdr:from>
    <xdr:to>
      <xdr:col>6</xdr:col>
      <xdr:colOff>714375</xdr:colOff>
      <xdr:row>18</xdr:row>
      <xdr:rowOff>142875</xdr:rowOff>
    </xdr:to>
    <xdr:grpSp>
      <xdr:nvGrpSpPr>
        <xdr:cNvPr id="4" name="Grupo 5"/>
        <xdr:cNvGrpSpPr>
          <a:grpSpLocks/>
        </xdr:cNvGrpSpPr>
      </xdr:nvGrpSpPr>
      <xdr:grpSpPr>
        <a:xfrm>
          <a:off x="1590675" y="4581525"/>
          <a:ext cx="3648075" cy="123825"/>
          <a:chOff x="1685925" y="4391025"/>
          <a:chExt cx="5610225" cy="152400"/>
        </a:xfrm>
        <a:solidFill>
          <a:srgbClr val="FFFFFF"/>
        </a:solidFill>
      </xdr:grpSpPr>
      <xdr:sp>
        <xdr:nvSpPr>
          <xdr:cNvPr id="5" name="Rectangle 1"/>
          <xdr:cNvSpPr>
            <a:spLocks/>
          </xdr:cNvSpPr>
        </xdr:nvSpPr>
        <xdr:spPr>
          <a:xfrm>
            <a:off x="1685925" y="4391025"/>
            <a:ext cx="1894853" cy="152400"/>
          </a:xfrm>
          <a:prstGeom prst="rect">
            <a:avLst/>
          </a:prstGeom>
          <a:solidFill>
            <a:srgbClr val="E73439"/>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Rectangle 2"/>
          <xdr:cNvSpPr>
            <a:spLocks/>
          </xdr:cNvSpPr>
        </xdr:nvSpPr>
        <xdr:spPr>
          <a:xfrm>
            <a:off x="3572363" y="4391025"/>
            <a:ext cx="3723787" cy="152400"/>
          </a:xfrm>
          <a:prstGeom prst="rect">
            <a:avLst/>
          </a:prstGeom>
          <a:solidFill>
            <a:srgbClr val="0063AF"/>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0</xdr:colOff>
      <xdr:row>0</xdr:row>
      <xdr:rowOff>0</xdr:rowOff>
    </xdr:from>
    <xdr:to>
      <xdr:col>2</xdr:col>
      <xdr:colOff>628650</xdr:colOff>
      <xdr:row>5</xdr:row>
      <xdr:rowOff>104775</xdr:rowOff>
    </xdr:to>
    <xdr:pic>
      <xdr:nvPicPr>
        <xdr:cNvPr id="7" name="Imagen 2" descr="image003"/>
        <xdr:cNvPicPr preferRelativeResize="1">
          <a:picLocks noChangeAspect="1"/>
        </xdr:cNvPicPr>
      </xdr:nvPicPr>
      <xdr:blipFill>
        <a:blip r:embed="rId3"/>
        <a:stretch>
          <a:fillRect/>
        </a:stretch>
      </xdr:blipFill>
      <xdr:spPr>
        <a:xfrm>
          <a:off x="0" y="0"/>
          <a:ext cx="2152650" cy="1066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r\ODEPA%20-%20Publicaciones\TAPAS%202011\Bol_Pecuario%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bravo\Desktop\Fichas%20Regionales%202.0\Enero\Antofagasta%20ener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r\excel\FICHAS%20REGIONALES\Fichas%20Regionales%202.0\Actualizaci&#242;n%20emple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Página 2"/>
      <sheetName val="Página 3"/>
      <sheetName val="Página 4"/>
      <sheetName val="Página 5"/>
      <sheetName val="Página 6"/>
      <sheetName val="Página 7"/>
      <sheetName val="Pagina 8"/>
      <sheetName val="Hoja2"/>
      <sheetName val="Hoja3"/>
      <sheetName val="Hoja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rtada Ficha Regional"/>
      <sheetName val="Economía regional"/>
      <sheetName val="Aspectos GyD - Perfil productor"/>
      <sheetName val="Cultivos Información Censal"/>
      <sheetName val="Ganadería y Riego"/>
      <sheetName val="Exportaciones"/>
      <sheetName val="División Político-Adminisrativa"/>
      <sheetName val="Autoridades"/>
      <sheetName val="Antecedentes social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as empleo"/>
      <sheetName val="base_empleo 2019"/>
      <sheetName val="PIB2017"/>
      <sheetName val="PIB"/>
      <sheetName val="BBDD empleo"/>
      <sheetName val="Colocaciones"/>
      <sheetName val="exp_rubros"/>
      <sheetName val="exp_productos"/>
      <sheetName val="Beneficio_carne"/>
      <sheetName val="Lacteos"/>
      <sheetName val="Pobrez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5"/>
  <sheetViews>
    <sheetView tabSelected="1" zoomScalePageLayoutView="0" workbookViewId="0" topLeftCell="A1">
      <selection activeCell="A1" sqref="A1"/>
    </sheetView>
  </sheetViews>
  <sheetFormatPr defaultColWidth="11.421875" defaultRowHeight="15"/>
  <cols>
    <col min="1" max="2" width="11.421875" style="60" customWidth="1"/>
    <col min="3" max="3" width="10.7109375" style="60" customWidth="1"/>
    <col min="4" max="6" width="11.421875" style="60" customWidth="1"/>
    <col min="7" max="7" width="11.140625" style="60" customWidth="1"/>
    <col min="8" max="8" width="12.00390625" style="60" customWidth="1"/>
    <col min="9" max="10" width="11.421875" style="60" customWidth="1"/>
    <col min="11" max="11" width="31.28125" style="60" customWidth="1"/>
    <col min="12" max="16384" width="11.421875" style="60" customWidth="1"/>
  </cols>
  <sheetData>
    <row r="1" spans="1:7" ht="15.75">
      <c r="A1" s="58"/>
      <c r="B1" s="59"/>
      <c r="C1" s="59"/>
      <c r="D1" s="59"/>
      <c r="E1" s="59"/>
      <c r="F1" s="59"/>
      <c r="G1" s="59"/>
    </row>
    <row r="2" spans="1:7" ht="14.25">
      <c r="A2" s="59"/>
      <c r="B2" s="59"/>
      <c r="C2" s="59"/>
      <c r="D2" s="59"/>
      <c r="E2" s="59"/>
      <c r="F2" s="59"/>
      <c r="G2" s="59"/>
    </row>
    <row r="3" spans="1:7" ht="15.75">
      <c r="A3" s="58"/>
      <c r="B3" s="59"/>
      <c r="C3" s="59"/>
      <c r="D3" s="59"/>
      <c r="E3" s="59"/>
      <c r="F3" s="59"/>
      <c r="G3" s="59"/>
    </row>
    <row r="4" spans="1:7" ht="14.25">
      <c r="A4" s="59"/>
      <c r="B4" s="59"/>
      <c r="C4" s="59"/>
      <c r="D4" s="61"/>
      <c r="E4" s="59"/>
      <c r="F4" s="59"/>
      <c r="G4" s="59"/>
    </row>
    <row r="5" spans="1:7" ht="15.75">
      <c r="A5" s="58"/>
      <c r="B5" s="59"/>
      <c r="C5" s="59"/>
      <c r="D5" s="62"/>
      <c r="E5" s="59"/>
      <c r="F5" s="59"/>
      <c r="G5" s="59"/>
    </row>
    <row r="6" spans="1:7" ht="15.75">
      <c r="A6" s="58"/>
      <c r="B6" s="59"/>
      <c r="C6" s="59"/>
      <c r="D6" s="59"/>
      <c r="E6" s="59"/>
      <c r="F6" s="59"/>
      <c r="G6" s="59"/>
    </row>
    <row r="7" spans="1:7" ht="15.75">
      <c r="A7" s="58"/>
      <c r="B7" s="59"/>
      <c r="C7" s="59"/>
      <c r="D7" s="59"/>
      <c r="E7" s="59"/>
      <c r="F7" s="59"/>
      <c r="G7" s="59"/>
    </row>
    <row r="8" spans="1:7" ht="14.25">
      <c r="A8" s="59"/>
      <c r="B8" s="59"/>
      <c r="C8" s="59"/>
      <c r="D8" s="61"/>
      <c r="E8" s="59"/>
      <c r="F8" s="59"/>
      <c r="G8" s="59"/>
    </row>
    <row r="9" spans="1:7" ht="15.75">
      <c r="A9" s="63"/>
      <c r="B9" s="59"/>
      <c r="C9" s="59"/>
      <c r="D9" s="59"/>
      <c r="E9" s="59"/>
      <c r="F9" s="59"/>
      <c r="G9" s="59"/>
    </row>
    <row r="10" spans="1:7" ht="15.75">
      <c r="A10" s="63"/>
      <c r="B10" s="59"/>
      <c r="C10" s="59"/>
      <c r="D10" s="59"/>
      <c r="E10" s="59"/>
      <c r="F10" s="59"/>
      <c r="G10" s="59"/>
    </row>
    <row r="11" spans="1:7" ht="15.75">
      <c r="A11" s="63"/>
      <c r="B11" s="59"/>
      <c r="C11" s="59"/>
      <c r="D11" s="59"/>
      <c r="E11" s="59"/>
      <c r="F11" s="59"/>
      <c r="G11" s="59"/>
    </row>
    <row r="12" spans="1:7" ht="15.75">
      <c r="A12" s="63"/>
      <c r="B12" s="59"/>
      <c r="C12" s="59"/>
      <c r="D12" s="59"/>
      <c r="E12" s="59"/>
      <c r="F12" s="59"/>
      <c r="G12" s="59"/>
    </row>
    <row r="13" spans="1:7" ht="15.75">
      <c r="A13" s="58"/>
      <c r="B13" s="59"/>
      <c r="C13" s="59"/>
      <c r="D13" s="59"/>
      <c r="E13" s="59"/>
      <c r="F13" s="59"/>
      <c r="G13" s="59"/>
    </row>
    <row r="14" spans="1:8" ht="15.75">
      <c r="A14" s="105"/>
      <c r="B14" s="106"/>
      <c r="C14" s="106"/>
      <c r="D14" s="106"/>
      <c r="E14" s="106"/>
      <c r="F14" s="106"/>
      <c r="G14" s="106"/>
      <c r="H14" s="67"/>
    </row>
    <row r="15" spans="1:8" ht="15.75">
      <c r="A15" s="105"/>
      <c r="B15" s="106"/>
      <c r="C15" s="106"/>
      <c r="D15" s="106"/>
      <c r="E15" s="106"/>
      <c r="F15" s="106"/>
      <c r="G15" s="106"/>
      <c r="H15" s="67"/>
    </row>
    <row r="16" spans="1:8" ht="51" customHeight="1">
      <c r="A16" s="106"/>
      <c r="B16" s="106"/>
      <c r="C16" s="168" t="s">
        <v>15</v>
      </c>
      <c r="D16" s="168"/>
      <c r="E16" s="168"/>
      <c r="F16" s="107"/>
      <c r="G16" s="107"/>
      <c r="H16" s="107"/>
    </row>
    <row r="17" spans="1:8" ht="46.5" customHeight="1">
      <c r="A17" s="106"/>
      <c r="B17" s="106"/>
      <c r="C17" s="169" t="s">
        <v>115</v>
      </c>
      <c r="D17" s="107"/>
      <c r="E17" s="107"/>
      <c r="F17" s="107"/>
      <c r="G17" s="107"/>
      <c r="H17" s="107"/>
    </row>
    <row r="18" spans="1:8" ht="30">
      <c r="A18" s="106"/>
      <c r="B18" s="106"/>
      <c r="C18" s="170" t="s">
        <v>266</v>
      </c>
      <c r="D18" s="107"/>
      <c r="E18" s="107"/>
      <c r="F18" s="107"/>
      <c r="G18" s="107"/>
      <c r="H18" s="107"/>
    </row>
    <row r="19" spans="1:8" ht="15">
      <c r="A19" s="106"/>
      <c r="B19" s="106"/>
      <c r="C19" s="106"/>
      <c r="D19" s="106"/>
      <c r="E19" s="106"/>
      <c r="F19" s="106"/>
      <c r="G19" s="106"/>
      <c r="H19" s="67"/>
    </row>
    <row r="20" spans="1:8" ht="15.75">
      <c r="A20" s="106"/>
      <c r="B20" s="106"/>
      <c r="C20" s="286"/>
      <c r="D20" s="286"/>
      <c r="E20" s="286"/>
      <c r="F20" s="286"/>
      <c r="G20" s="286"/>
      <c r="H20" s="286"/>
    </row>
    <row r="21" spans="1:7" ht="14.25">
      <c r="A21" s="59"/>
      <c r="B21" s="59"/>
      <c r="C21" s="59"/>
      <c r="D21" s="59"/>
      <c r="E21" s="59"/>
      <c r="F21" s="59"/>
      <c r="G21" s="59"/>
    </row>
    <row r="22" spans="1:7" ht="14.25">
      <c r="A22" s="59"/>
      <c r="B22" s="59"/>
      <c r="C22" s="59"/>
      <c r="D22" s="59"/>
      <c r="E22" s="59"/>
      <c r="F22" s="59"/>
      <c r="G22" s="59"/>
    </row>
    <row r="23" spans="1:7" ht="14.25">
      <c r="A23" s="59"/>
      <c r="B23" s="59"/>
      <c r="C23" s="59"/>
      <c r="D23" s="59"/>
      <c r="E23" s="59"/>
      <c r="F23" s="59"/>
      <c r="G23" s="59"/>
    </row>
    <row r="24" spans="1:7" ht="14.25">
      <c r="A24" s="59"/>
      <c r="B24" s="59"/>
      <c r="C24" s="59"/>
      <c r="D24" s="59"/>
      <c r="E24" s="59"/>
      <c r="F24" s="59"/>
      <c r="G24" s="59"/>
    </row>
    <row r="25" spans="1:7" ht="14.25">
      <c r="A25" s="59"/>
      <c r="B25" s="59"/>
      <c r="C25" s="59"/>
      <c r="D25" s="59"/>
      <c r="E25" s="59"/>
      <c r="F25" s="59"/>
      <c r="G25" s="59"/>
    </row>
    <row r="26" spans="1:7" ht="14.25">
      <c r="A26" s="59"/>
      <c r="B26" s="59"/>
      <c r="C26" s="59"/>
      <c r="D26" s="59"/>
      <c r="E26" s="59"/>
      <c r="F26" s="59"/>
      <c r="G26" s="59"/>
    </row>
    <row r="27" spans="1:7" ht="14.25">
      <c r="A27" s="59"/>
      <c r="B27" s="59"/>
      <c r="C27" s="59"/>
      <c r="D27" s="59"/>
      <c r="E27" s="59"/>
      <c r="F27" s="59"/>
      <c r="G27" s="59"/>
    </row>
    <row r="28" spans="1:7" ht="14.25">
      <c r="A28" s="59"/>
      <c r="B28" s="59"/>
      <c r="C28" s="59"/>
      <c r="D28" s="59"/>
      <c r="E28" s="59"/>
      <c r="F28" s="59"/>
      <c r="G28" s="59"/>
    </row>
    <row r="29" spans="1:7" ht="15.75">
      <c r="A29" s="58"/>
      <c r="B29" s="59"/>
      <c r="C29" s="59"/>
      <c r="D29" s="59"/>
      <c r="E29" s="59"/>
      <c r="F29" s="59"/>
      <c r="G29" s="59"/>
    </row>
    <row r="30" spans="1:7" ht="15.75">
      <c r="A30" s="58"/>
      <c r="B30" s="59"/>
      <c r="C30" s="59"/>
      <c r="D30" s="61"/>
      <c r="E30" s="59"/>
      <c r="F30" s="59"/>
      <c r="G30" s="59"/>
    </row>
    <row r="31" spans="1:7" ht="15.75">
      <c r="A31" s="58"/>
      <c r="B31" s="59"/>
      <c r="C31" s="59"/>
      <c r="D31" s="64"/>
      <c r="E31" s="59"/>
      <c r="F31" s="59"/>
      <c r="G31" s="59"/>
    </row>
    <row r="32" spans="1:7" ht="15.75">
      <c r="A32" s="58"/>
      <c r="B32" s="59"/>
      <c r="C32" s="59"/>
      <c r="D32" s="59"/>
      <c r="E32" s="59"/>
      <c r="F32" s="59"/>
      <c r="G32" s="59"/>
    </row>
    <row r="33" spans="1:7" ht="15.75">
      <c r="A33" s="58"/>
      <c r="B33" s="59"/>
      <c r="C33" s="59"/>
      <c r="D33" s="59"/>
      <c r="E33" s="59"/>
      <c r="F33" s="59"/>
      <c r="G33" s="59"/>
    </row>
    <row r="34" spans="1:7" ht="15.75">
      <c r="A34" s="58"/>
      <c r="B34" s="59"/>
      <c r="C34" s="59"/>
      <c r="D34" s="59"/>
      <c r="E34" s="59"/>
      <c r="F34" s="59"/>
      <c r="G34" s="59"/>
    </row>
    <row r="35" spans="1:7" ht="15.75">
      <c r="A35" s="65"/>
      <c r="B35" s="59"/>
      <c r="C35" s="65"/>
      <c r="D35" s="66"/>
      <c r="E35" s="59"/>
      <c r="F35" s="59"/>
      <c r="G35" s="59"/>
    </row>
    <row r="36" spans="1:7" ht="15.75" customHeight="1">
      <c r="A36" s="58"/>
      <c r="E36" s="59"/>
      <c r="F36" s="59"/>
      <c r="G36" s="59"/>
    </row>
    <row r="37" spans="3:7" ht="15.75">
      <c r="C37" s="58"/>
      <c r="D37" s="29" t="s">
        <v>298</v>
      </c>
      <c r="E37" s="59"/>
      <c r="F37" s="59"/>
      <c r="G37" s="59"/>
    </row>
    <row r="40" spans="1:7" ht="24.75" customHeight="1">
      <c r="A40" s="287" t="s">
        <v>95</v>
      </c>
      <c r="B40" s="287"/>
      <c r="C40" s="287"/>
      <c r="D40" s="287"/>
      <c r="E40" s="287"/>
      <c r="F40" s="287"/>
      <c r="G40" s="287"/>
    </row>
    <row r="41" spans="1:13" ht="24.75" customHeight="1">
      <c r="A41" s="288"/>
      <c r="B41" s="288"/>
      <c r="C41" s="288"/>
      <c r="D41" s="288"/>
      <c r="E41" s="288"/>
      <c r="F41" s="288"/>
      <c r="G41" s="288"/>
      <c r="I41" s="67"/>
      <c r="J41" s="67"/>
      <c r="K41" s="67"/>
      <c r="L41" s="91"/>
      <c r="M41" s="67"/>
    </row>
    <row r="42" spans="1:13" ht="24.75" customHeight="1">
      <c r="A42" s="289" t="s">
        <v>116</v>
      </c>
      <c r="B42" s="290"/>
      <c r="C42" s="290"/>
      <c r="D42" s="290"/>
      <c r="E42" s="290"/>
      <c r="F42" s="291"/>
      <c r="G42" s="90" t="s">
        <v>96</v>
      </c>
      <c r="H42" s="67"/>
      <c r="I42" s="67"/>
      <c r="J42" s="296"/>
      <c r="K42" s="296"/>
      <c r="L42" s="296"/>
      <c r="M42" s="67"/>
    </row>
    <row r="43" spans="1:13" ht="18" customHeight="1">
      <c r="A43" s="68"/>
      <c r="B43" s="297" t="s">
        <v>109</v>
      </c>
      <c r="C43" s="297"/>
      <c r="D43" s="297"/>
      <c r="E43" s="297"/>
      <c r="F43" s="297"/>
      <c r="G43" s="109" t="s">
        <v>183</v>
      </c>
      <c r="I43" s="67"/>
      <c r="J43" s="92"/>
      <c r="K43" s="93"/>
      <c r="L43" s="94"/>
      <c r="M43" s="67"/>
    </row>
    <row r="44" spans="1:13" ht="18" customHeight="1">
      <c r="A44" s="69"/>
      <c r="B44" s="298" t="s">
        <v>104</v>
      </c>
      <c r="C44" s="298"/>
      <c r="D44" s="298"/>
      <c r="E44" s="298"/>
      <c r="F44" s="298"/>
      <c r="G44" s="110" t="s">
        <v>184</v>
      </c>
      <c r="I44" s="67"/>
      <c r="J44" s="92"/>
      <c r="K44" s="93"/>
      <c r="L44" s="94"/>
      <c r="M44" s="67"/>
    </row>
    <row r="45" spans="1:13" ht="18" customHeight="1">
      <c r="A45" s="69"/>
      <c r="B45" s="88" t="s">
        <v>105</v>
      </c>
      <c r="C45" s="88"/>
      <c r="D45" s="88"/>
      <c r="E45" s="88"/>
      <c r="F45" s="89"/>
      <c r="G45" s="108" t="s">
        <v>184</v>
      </c>
      <c r="I45" s="67"/>
      <c r="J45" s="92"/>
      <c r="K45" s="93"/>
      <c r="L45" s="94"/>
      <c r="M45" s="67"/>
    </row>
    <row r="46" spans="1:13" ht="18" customHeight="1">
      <c r="A46" s="69"/>
      <c r="B46" s="88" t="s">
        <v>111</v>
      </c>
      <c r="C46" s="88"/>
      <c r="D46" s="88"/>
      <c r="E46" s="88"/>
      <c r="F46" s="89"/>
      <c r="G46" s="108" t="s">
        <v>267</v>
      </c>
      <c r="I46" s="67"/>
      <c r="J46" s="92"/>
      <c r="K46" s="93"/>
      <c r="L46" s="94"/>
      <c r="M46" s="67"/>
    </row>
    <row r="47" spans="1:13" ht="18" customHeight="1">
      <c r="A47" s="69"/>
      <c r="B47" s="88" t="s">
        <v>112</v>
      </c>
      <c r="C47" s="88"/>
      <c r="D47" s="88"/>
      <c r="E47" s="88"/>
      <c r="F47" s="89"/>
      <c r="G47" s="108" t="s">
        <v>268</v>
      </c>
      <c r="I47" s="67"/>
      <c r="J47" s="92"/>
      <c r="K47" s="93"/>
      <c r="L47" s="94"/>
      <c r="M47" s="67"/>
    </row>
    <row r="48" spans="1:13" ht="18" customHeight="1">
      <c r="A48" s="69"/>
      <c r="B48" s="88" t="s">
        <v>113</v>
      </c>
      <c r="C48" s="88"/>
      <c r="D48" s="88"/>
      <c r="E48" s="88"/>
      <c r="F48" s="89"/>
      <c r="G48" s="108" t="s">
        <v>152</v>
      </c>
      <c r="I48" s="67"/>
      <c r="J48" s="92"/>
      <c r="K48" s="93"/>
      <c r="L48" s="94"/>
      <c r="M48" s="67"/>
    </row>
    <row r="49" spans="1:13" ht="18" customHeight="1">
      <c r="A49" s="69"/>
      <c r="B49" s="88" t="s">
        <v>110</v>
      </c>
      <c r="C49" s="88"/>
      <c r="D49" s="88"/>
      <c r="E49" s="88"/>
      <c r="F49" s="89"/>
      <c r="G49" s="108" t="s">
        <v>269</v>
      </c>
      <c r="I49" s="67"/>
      <c r="J49" s="92"/>
      <c r="K49" s="93"/>
      <c r="L49" s="94"/>
      <c r="M49" s="67"/>
    </row>
    <row r="50" spans="1:13" ht="18" customHeight="1">
      <c r="A50" s="69"/>
      <c r="B50" s="88" t="s">
        <v>106</v>
      </c>
      <c r="C50" s="88"/>
      <c r="D50" s="88"/>
      <c r="E50" s="88"/>
      <c r="F50" s="89"/>
      <c r="G50" s="108" t="s">
        <v>114</v>
      </c>
      <c r="I50" s="67"/>
      <c r="J50" s="92"/>
      <c r="K50" s="93"/>
      <c r="L50" s="94"/>
      <c r="M50" s="67"/>
    </row>
    <row r="51" spans="1:13" ht="18" customHeight="1">
      <c r="A51" s="69"/>
      <c r="B51" s="88" t="s">
        <v>107</v>
      </c>
      <c r="C51" s="88"/>
      <c r="D51" s="88"/>
      <c r="E51" s="88"/>
      <c r="F51" s="89"/>
      <c r="G51" s="108" t="s">
        <v>185</v>
      </c>
      <c r="I51" s="67"/>
      <c r="J51" s="92"/>
      <c r="K51" s="93"/>
      <c r="L51" s="94"/>
      <c r="M51" s="67"/>
    </row>
    <row r="52" spans="1:13" ht="18" customHeight="1">
      <c r="A52" s="69"/>
      <c r="B52" s="298" t="s">
        <v>108</v>
      </c>
      <c r="C52" s="298"/>
      <c r="D52" s="298"/>
      <c r="E52" s="298"/>
      <c r="F52" s="299"/>
      <c r="G52" s="201">
        <v>13</v>
      </c>
      <c r="I52" s="67"/>
      <c r="J52" s="92"/>
      <c r="K52" s="93"/>
      <c r="L52" s="94"/>
      <c r="M52" s="67"/>
    </row>
    <row r="53" ht="18" customHeight="1"/>
    <row r="54" ht="18" customHeight="1"/>
    <row r="55" ht="18" customHeight="1"/>
    <row r="56" spans="1:13" ht="15" customHeight="1">
      <c r="A56" s="70"/>
      <c r="B56" s="71"/>
      <c r="C56" s="72"/>
      <c r="D56" s="72"/>
      <c r="E56" s="72"/>
      <c r="F56" s="72"/>
      <c r="G56" s="73"/>
      <c r="I56" s="67"/>
      <c r="J56" s="67"/>
      <c r="K56" s="67"/>
      <c r="L56" s="95"/>
      <c r="M56" s="67"/>
    </row>
    <row r="57" spans="1:13" ht="15" customHeight="1">
      <c r="A57" s="285" t="s">
        <v>193</v>
      </c>
      <c r="B57" s="285"/>
      <c r="C57" s="285"/>
      <c r="D57" s="285"/>
      <c r="E57" s="285"/>
      <c r="F57" s="285"/>
      <c r="G57" s="285"/>
      <c r="H57" s="285"/>
      <c r="I57" s="67"/>
      <c r="J57" s="67"/>
      <c r="K57" s="67"/>
      <c r="L57" s="95"/>
      <c r="M57" s="67"/>
    </row>
    <row r="58" spans="1:13" ht="15" customHeight="1">
      <c r="A58" s="70"/>
      <c r="B58" s="71"/>
      <c r="C58" s="72"/>
      <c r="D58" s="61"/>
      <c r="E58" s="72"/>
      <c r="F58" s="72"/>
      <c r="G58" s="73"/>
      <c r="I58" s="67"/>
      <c r="J58" s="67"/>
      <c r="K58" s="67"/>
      <c r="L58" s="95"/>
      <c r="M58" s="67"/>
    </row>
    <row r="59" spans="1:7" ht="15" customHeight="1">
      <c r="A59" s="74"/>
      <c r="B59" s="75"/>
      <c r="C59" s="76"/>
      <c r="D59" s="76"/>
      <c r="E59" s="76"/>
      <c r="F59" s="76"/>
      <c r="G59" s="77"/>
    </row>
    <row r="60" spans="1:8" ht="15" customHeight="1">
      <c r="A60" s="294" t="s">
        <v>97</v>
      </c>
      <c r="B60" s="294"/>
      <c r="C60" s="294"/>
      <c r="D60" s="294"/>
      <c r="E60" s="294"/>
      <c r="F60" s="294"/>
      <c r="G60" s="294"/>
      <c r="H60" s="294"/>
    </row>
    <row r="61" spans="1:8" ht="15" customHeight="1">
      <c r="A61" s="294" t="s">
        <v>98</v>
      </c>
      <c r="B61" s="294"/>
      <c r="C61" s="294"/>
      <c r="D61" s="294"/>
      <c r="E61" s="294"/>
      <c r="F61" s="294"/>
      <c r="G61" s="294"/>
      <c r="H61" s="294"/>
    </row>
    <row r="62" spans="1:7" ht="15" customHeight="1">
      <c r="A62" s="82"/>
      <c r="B62" s="76"/>
      <c r="C62" s="76"/>
      <c r="D62" s="76"/>
      <c r="E62" s="76"/>
      <c r="F62" s="76"/>
      <c r="G62" s="77"/>
    </row>
    <row r="63" spans="1:7" ht="15" customHeight="1">
      <c r="A63" s="82"/>
      <c r="B63" s="76"/>
      <c r="C63" s="76"/>
      <c r="D63" s="76"/>
      <c r="E63" s="76"/>
      <c r="F63" s="76"/>
      <c r="G63" s="77"/>
    </row>
    <row r="64" spans="1:7" ht="15" customHeight="1">
      <c r="A64" s="74"/>
      <c r="B64" s="78"/>
      <c r="C64" s="76"/>
      <c r="D64" s="76"/>
      <c r="E64" s="76"/>
      <c r="F64" s="76"/>
      <c r="G64" s="77"/>
    </row>
    <row r="65" spans="1:8" ht="15" customHeight="1">
      <c r="A65" s="295" t="s">
        <v>251</v>
      </c>
      <c r="B65" s="295"/>
      <c r="C65" s="295"/>
      <c r="D65" s="295"/>
      <c r="E65" s="295"/>
      <c r="F65" s="295"/>
      <c r="G65" s="295"/>
      <c r="H65" s="295"/>
    </row>
    <row r="66" spans="1:8" ht="15" customHeight="1">
      <c r="A66" s="294" t="s">
        <v>252</v>
      </c>
      <c r="B66" s="294"/>
      <c r="C66" s="294"/>
      <c r="D66" s="294"/>
      <c r="E66" s="294"/>
      <c r="F66" s="294"/>
      <c r="G66" s="294"/>
      <c r="H66" s="294"/>
    </row>
    <row r="67" spans="1:7" ht="15" customHeight="1">
      <c r="A67" s="74"/>
      <c r="B67" s="78"/>
      <c r="C67" s="76"/>
      <c r="D67" s="83"/>
      <c r="E67" s="76"/>
      <c r="F67" s="76"/>
      <c r="G67" s="77"/>
    </row>
    <row r="68" spans="1:7" ht="15" customHeight="1">
      <c r="A68" s="74"/>
      <c r="B68" s="78"/>
      <c r="C68" s="76"/>
      <c r="D68" s="83"/>
      <c r="E68" s="76"/>
      <c r="F68" s="76"/>
      <c r="G68" s="77"/>
    </row>
    <row r="69" spans="1:7" ht="15" customHeight="1">
      <c r="A69" s="74"/>
      <c r="B69" s="78"/>
      <c r="C69" s="76"/>
      <c r="D69" s="83"/>
      <c r="E69" s="76"/>
      <c r="F69" s="76"/>
      <c r="G69" s="77"/>
    </row>
    <row r="70" spans="1:8" ht="15" customHeight="1">
      <c r="A70" s="285" t="s">
        <v>99</v>
      </c>
      <c r="B70" s="285"/>
      <c r="C70" s="285"/>
      <c r="D70" s="285"/>
      <c r="E70" s="285"/>
      <c r="F70" s="285"/>
      <c r="G70" s="285"/>
      <c r="H70" s="285"/>
    </row>
    <row r="77" spans="1:7" ht="15" customHeight="1">
      <c r="A77" s="74"/>
      <c r="B77" s="78"/>
      <c r="C77" s="76"/>
      <c r="D77" s="76"/>
      <c r="E77" s="76"/>
      <c r="F77" s="76"/>
      <c r="G77" s="77"/>
    </row>
    <row r="78" spans="1:7" ht="15" customHeight="1">
      <c r="A78" s="74"/>
      <c r="B78" s="78"/>
      <c r="C78" s="76"/>
      <c r="D78" s="76"/>
      <c r="E78" s="76"/>
      <c r="F78" s="76"/>
      <c r="G78" s="77"/>
    </row>
    <row r="79" spans="1:7" ht="15" customHeight="1">
      <c r="A79" s="84"/>
      <c r="B79" s="84"/>
      <c r="C79" s="84"/>
      <c r="D79" s="76"/>
      <c r="E79" s="76"/>
      <c r="F79" s="76"/>
      <c r="G79" s="77"/>
    </row>
    <row r="80" spans="1:7" ht="12.75" customHeight="1">
      <c r="A80" s="85" t="s">
        <v>100</v>
      </c>
      <c r="C80" s="67"/>
      <c r="D80" s="84"/>
      <c r="E80" s="84"/>
      <c r="F80" s="84"/>
      <c r="G80" s="84"/>
    </row>
    <row r="81" spans="1:7" ht="10.5" customHeight="1">
      <c r="A81" s="85" t="s">
        <v>101</v>
      </c>
      <c r="C81" s="67"/>
      <c r="D81" s="67"/>
      <c r="E81" s="67"/>
      <c r="F81" s="67"/>
      <c r="G81" s="67"/>
    </row>
    <row r="82" spans="1:7" ht="10.5" customHeight="1">
      <c r="A82" s="85" t="s">
        <v>102</v>
      </c>
      <c r="C82" s="67"/>
      <c r="D82" s="67"/>
      <c r="E82" s="67"/>
      <c r="F82" s="67"/>
      <c r="G82" s="67"/>
    </row>
    <row r="83" spans="1:7" ht="10.5" customHeight="1">
      <c r="A83" s="86" t="s">
        <v>103</v>
      </c>
      <c r="B83" s="87"/>
      <c r="C83" s="67"/>
      <c r="D83" s="67"/>
      <c r="E83" s="67"/>
      <c r="F83" s="67"/>
      <c r="G83" s="67"/>
    </row>
    <row r="84" ht="10.5" customHeight="1"/>
    <row r="85" spans="1:7" ht="10.5" customHeight="1">
      <c r="A85" s="85"/>
      <c r="C85" s="67"/>
      <c r="D85" s="67"/>
      <c r="E85" s="67"/>
      <c r="F85" s="67"/>
      <c r="G85" s="67"/>
    </row>
    <row r="86" spans="1:7" ht="10.5" customHeight="1">
      <c r="A86" s="85"/>
      <c r="C86" s="67"/>
      <c r="D86" s="67"/>
      <c r="E86" s="67"/>
      <c r="F86" s="67"/>
      <c r="G86" s="67"/>
    </row>
    <row r="87" spans="1:7" ht="10.5" customHeight="1">
      <c r="A87" s="86"/>
      <c r="B87" s="87"/>
      <c r="C87" s="67"/>
      <c r="D87" s="67"/>
      <c r="E87" s="67"/>
      <c r="F87" s="67"/>
      <c r="G87" s="67"/>
    </row>
    <row r="88" ht="10.5" customHeight="1"/>
    <row r="89" ht="10.5" customHeight="1"/>
    <row r="90" spans="1:7" ht="14.25">
      <c r="A90" s="292"/>
      <c r="B90" s="292"/>
      <c r="C90" s="292"/>
      <c r="D90" s="292"/>
      <c r="E90" s="292"/>
      <c r="F90" s="292"/>
      <c r="G90" s="292"/>
    </row>
    <row r="91" spans="1:7" ht="19.5">
      <c r="A91" s="80"/>
      <c r="B91" s="80"/>
      <c r="C91" s="96"/>
      <c r="D91" s="80"/>
      <c r="E91" s="80"/>
      <c r="F91" s="80"/>
      <c r="G91" s="80"/>
    </row>
    <row r="92" spans="1:8" ht="19.5">
      <c r="A92" s="82"/>
      <c r="B92" s="97"/>
      <c r="C92" s="96"/>
      <c r="D92" s="97"/>
      <c r="E92" s="97"/>
      <c r="F92" s="97"/>
      <c r="G92" s="98"/>
      <c r="H92" s="67"/>
    </row>
    <row r="93" spans="1:7" ht="15.75">
      <c r="A93" s="76"/>
      <c r="B93" s="76"/>
      <c r="C93" s="58"/>
      <c r="D93" s="76"/>
      <c r="E93" s="76"/>
      <c r="F93" s="76"/>
      <c r="G93" s="99"/>
    </row>
    <row r="94" spans="1:7" ht="15.75">
      <c r="A94" s="79"/>
      <c r="B94" s="84"/>
      <c r="C94" s="100"/>
      <c r="D94" s="80"/>
      <c r="E94" s="80"/>
      <c r="F94" s="80"/>
      <c r="G94" s="101"/>
    </row>
    <row r="95" spans="1:7" ht="15.75">
      <c r="A95" s="79"/>
      <c r="B95" s="84"/>
      <c r="C95" s="100"/>
      <c r="D95" s="80"/>
      <c r="E95" s="80"/>
      <c r="F95" s="80"/>
      <c r="G95" s="101"/>
    </row>
    <row r="96" spans="1:7" ht="14.25">
      <c r="A96" s="79"/>
      <c r="B96" s="84"/>
      <c r="C96" s="80"/>
      <c r="D96" s="80"/>
      <c r="E96" s="80"/>
      <c r="F96" s="80"/>
      <c r="G96" s="101"/>
    </row>
    <row r="97" spans="1:7" ht="14.25">
      <c r="A97" s="79"/>
      <c r="B97" s="84"/>
      <c r="C97" s="80"/>
      <c r="D97" s="80"/>
      <c r="E97" s="80"/>
      <c r="F97" s="80"/>
      <c r="G97" s="101"/>
    </row>
    <row r="98" spans="1:7" ht="14.25">
      <c r="A98" s="79"/>
      <c r="B98" s="84"/>
      <c r="C98" s="80"/>
      <c r="D98" s="80"/>
      <c r="E98" s="80"/>
      <c r="F98" s="80"/>
      <c r="G98" s="101"/>
    </row>
    <row r="99" spans="1:7" ht="14.25">
      <c r="A99" s="79"/>
      <c r="B99" s="84"/>
      <c r="C99" s="80"/>
      <c r="D99" s="80"/>
      <c r="E99" s="80"/>
      <c r="F99" s="80"/>
      <c r="G99" s="101"/>
    </row>
    <row r="100" spans="1:7" ht="14.25">
      <c r="A100" s="79"/>
      <c r="B100" s="84"/>
      <c r="C100" s="80"/>
      <c r="D100" s="80"/>
      <c r="E100" s="80"/>
      <c r="F100" s="80"/>
      <c r="G100" s="101"/>
    </row>
    <row r="101" spans="1:7" ht="14.25">
      <c r="A101" s="79"/>
      <c r="B101" s="84"/>
      <c r="C101" s="80"/>
      <c r="D101" s="80"/>
      <c r="E101" s="80"/>
      <c r="F101" s="80"/>
      <c r="G101" s="101"/>
    </row>
    <row r="102" spans="1:7" ht="14.25">
      <c r="A102" s="79"/>
      <c r="B102" s="84"/>
      <c r="C102" s="80"/>
      <c r="D102" s="80"/>
      <c r="E102" s="80"/>
      <c r="F102" s="80"/>
      <c r="G102" s="101"/>
    </row>
    <row r="103" spans="1:7" ht="14.25">
      <c r="A103" s="79"/>
      <c r="B103" s="84"/>
      <c r="C103" s="84"/>
      <c r="D103" s="84"/>
      <c r="E103" s="80"/>
      <c r="F103" s="80"/>
      <c r="G103" s="101"/>
    </row>
    <row r="104" spans="1:7" ht="14.25">
      <c r="A104" s="79"/>
      <c r="B104" s="84"/>
      <c r="C104" s="80"/>
      <c r="D104" s="80"/>
      <c r="E104" s="80"/>
      <c r="F104" s="80"/>
      <c r="G104" s="101"/>
    </row>
    <row r="105" spans="1:7" ht="14.25">
      <c r="A105" s="79"/>
      <c r="B105" s="84"/>
      <c r="C105" s="80"/>
      <c r="D105" s="80"/>
      <c r="E105" s="80"/>
      <c r="F105" s="80"/>
      <c r="G105" s="101"/>
    </row>
    <row r="106" spans="1:7" ht="14.25">
      <c r="A106" s="79"/>
      <c r="B106" s="84"/>
      <c r="C106" s="80"/>
      <c r="D106" s="80"/>
      <c r="E106" s="80"/>
      <c r="F106" s="80"/>
      <c r="G106" s="101"/>
    </row>
    <row r="107" spans="1:7" ht="14.25">
      <c r="A107" s="79"/>
      <c r="B107" s="84"/>
      <c r="C107" s="80"/>
      <c r="D107" s="80"/>
      <c r="E107" s="80"/>
      <c r="F107" s="80"/>
      <c r="G107" s="101"/>
    </row>
    <row r="108" spans="1:7" ht="14.25">
      <c r="A108" s="79"/>
      <c r="B108" s="84"/>
      <c r="C108" s="80"/>
      <c r="D108" s="80"/>
      <c r="E108" s="80"/>
      <c r="F108" s="80"/>
      <c r="G108" s="101"/>
    </row>
    <row r="109" spans="1:7" ht="14.25">
      <c r="A109" s="79"/>
      <c r="B109" s="84"/>
      <c r="C109" s="80"/>
      <c r="D109" s="80"/>
      <c r="E109" s="80"/>
      <c r="F109" s="80"/>
      <c r="G109" s="101"/>
    </row>
    <row r="110" spans="1:7" ht="14.25">
      <c r="A110" s="79"/>
      <c r="B110" s="84"/>
      <c r="C110" s="80"/>
      <c r="D110" s="80"/>
      <c r="E110" s="80"/>
      <c r="F110" s="80"/>
      <c r="G110" s="101"/>
    </row>
    <row r="111" spans="1:7" ht="14.25">
      <c r="A111" s="79"/>
      <c r="B111" s="84"/>
      <c r="C111" s="80"/>
      <c r="D111" s="80"/>
      <c r="E111" s="80"/>
      <c r="F111" s="80"/>
      <c r="G111" s="101"/>
    </row>
    <row r="112" spans="1:7" ht="14.25">
      <c r="A112" s="79"/>
      <c r="B112" s="84"/>
      <c r="C112" s="80"/>
      <c r="D112" s="80"/>
      <c r="E112" s="80"/>
      <c r="F112" s="80"/>
      <c r="G112" s="101"/>
    </row>
    <row r="113" spans="1:7" ht="15" customHeight="1">
      <c r="A113" s="79"/>
      <c r="B113" s="80"/>
      <c r="C113" s="80"/>
      <c r="D113" s="80"/>
      <c r="E113" s="80"/>
      <c r="F113" s="80"/>
      <c r="G113" s="81"/>
    </row>
    <row r="114" spans="1:9" ht="14.25">
      <c r="A114" s="82"/>
      <c r="B114" s="97"/>
      <c r="C114" s="97"/>
      <c r="D114" s="97"/>
      <c r="E114" s="97"/>
      <c r="F114" s="97"/>
      <c r="G114" s="98"/>
      <c r="H114" s="67"/>
      <c r="I114" s="67"/>
    </row>
    <row r="115" spans="1:7" ht="14.25">
      <c r="A115" s="82"/>
      <c r="B115" s="76"/>
      <c r="C115" s="76"/>
      <c r="D115" s="76"/>
      <c r="E115" s="76"/>
      <c r="F115" s="76"/>
      <c r="G115" s="77"/>
    </row>
    <row r="116" spans="1:7" ht="14.25">
      <c r="A116" s="79"/>
      <c r="B116" s="84"/>
      <c r="C116" s="80"/>
      <c r="D116" s="80"/>
      <c r="E116" s="80"/>
      <c r="F116" s="80"/>
      <c r="G116" s="101"/>
    </row>
    <row r="117" spans="1:7" ht="14.25">
      <c r="A117" s="79"/>
      <c r="B117" s="84"/>
      <c r="C117" s="80"/>
      <c r="D117" s="80"/>
      <c r="E117" s="80"/>
      <c r="F117" s="80"/>
      <c r="G117" s="101"/>
    </row>
    <row r="118" spans="1:7" ht="14.25">
      <c r="A118" s="79"/>
      <c r="B118" s="84"/>
      <c r="C118" s="80"/>
      <c r="D118" s="80"/>
      <c r="E118" s="80"/>
      <c r="F118" s="80"/>
      <c r="G118" s="101"/>
    </row>
    <row r="119" spans="1:7" ht="14.25">
      <c r="A119" s="79"/>
      <c r="B119" s="84"/>
      <c r="C119" s="80"/>
      <c r="D119" s="80"/>
      <c r="E119" s="80"/>
      <c r="F119" s="80"/>
      <c r="G119" s="101"/>
    </row>
    <row r="120" spans="1:7" ht="14.25">
      <c r="A120" s="79"/>
      <c r="B120" s="84"/>
      <c r="C120" s="80"/>
      <c r="D120" s="80"/>
      <c r="E120" s="80"/>
      <c r="F120" s="80"/>
      <c r="G120" s="101"/>
    </row>
    <row r="121" spans="1:7" ht="14.25">
      <c r="A121" s="79"/>
      <c r="B121" s="84"/>
      <c r="C121" s="80"/>
      <c r="D121" s="80"/>
      <c r="E121" s="80"/>
      <c r="F121" s="80"/>
      <c r="G121" s="101"/>
    </row>
    <row r="122" spans="1:7" ht="14.25">
      <c r="A122" s="79"/>
      <c r="B122" s="84"/>
      <c r="C122" s="80"/>
      <c r="D122" s="80"/>
      <c r="E122" s="80"/>
      <c r="F122" s="80"/>
      <c r="G122" s="101"/>
    </row>
    <row r="123" spans="1:7" ht="14.25">
      <c r="A123" s="79"/>
      <c r="B123" s="84"/>
      <c r="C123" s="80"/>
      <c r="D123" s="80"/>
      <c r="E123" s="80"/>
      <c r="F123" s="80"/>
      <c r="G123" s="101"/>
    </row>
    <row r="124" spans="1:7" ht="14.25">
      <c r="A124" s="79"/>
      <c r="B124" s="84"/>
      <c r="C124" s="80"/>
      <c r="D124" s="80"/>
      <c r="E124" s="80"/>
      <c r="F124" s="80"/>
      <c r="G124" s="101"/>
    </row>
    <row r="125" spans="1:7" ht="14.25">
      <c r="A125" s="79"/>
      <c r="B125" s="84"/>
      <c r="C125" s="80"/>
      <c r="D125" s="80"/>
      <c r="E125" s="80"/>
      <c r="F125" s="80"/>
      <c r="G125" s="101"/>
    </row>
    <row r="126" spans="1:7" ht="14.25">
      <c r="A126" s="79"/>
      <c r="B126" s="84"/>
      <c r="C126" s="80"/>
      <c r="D126" s="80"/>
      <c r="E126" s="80"/>
      <c r="F126" s="80"/>
      <c r="G126" s="101"/>
    </row>
    <row r="127" spans="1:9" ht="14.25">
      <c r="A127" s="79"/>
      <c r="B127" s="102"/>
      <c r="C127" s="80"/>
      <c r="D127" s="80"/>
      <c r="E127" s="80"/>
      <c r="F127" s="80"/>
      <c r="G127" s="101"/>
      <c r="H127" s="67"/>
      <c r="I127" s="67"/>
    </row>
    <row r="128" spans="1:9" ht="14.25">
      <c r="A128" s="293"/>
      <c r="B128" s="293"/>
      <c r="C128" s="293"/>
      <c r="D128" s="293"/>
      <c r="E128" s="293"/>
      <c r="F128" s="293"/>
      <c r="G128" s="293"/>
      <c r="H128" s="67"/>
      <c r="I128" s="67"/>
    </row>
    <row r="129" spans="1:7" ht="14.25">
      <c r="A129" s="103"/>
      <c r="B129" s="103"/>
      <c r="C129" s="103"/>
      <c r="D129" s="103"/>
      <c r="E129" s="103"/>
      <c r="F129" s="103"/>
      <c r="G129" s="103"/>
    </row>
    <row r="130" spans="1:7" ht="14.25">
      <c r="A130" s="104"/>
      <c r="B130" s="104"/>
      <c r="C130" s="104"/>
      <c r="D130" s="104"/>
      <c r="E130" s="104"/>
      <c r="F130" s="104"/>
      <c r="G130" s="104"/>
    </row>
    <row r="131" spans="4:7" ht="14.25">
      <c r="D131" s="84"/>
      <c r="E131" s="84"/>
      <c r="F131" s="84"/>
      <c r="G131" s="84"/>
    </row>
    <row r="132" spans="4:7" ht="10.5" customHeight="1">
      <c r="D132" s="67"/>
      <c r="E132" s="67"/>
      <c r="F132" s="67"/>
      <c r="G132" s="67"/>
    </row>
    <row r="133" spans="4:7" ht="10.5" customHeight="1">
      <c r="D133" s="67"/>
      <c r="E133" s="67"/>
      <c r="F133" s="67"/>
      <c r="G133" s="67"/>
    </row>
    <row r="134" spans="4:7" ht="10.5" customHeight="1">
      <c r="D134" s="67"/>
      <c r="E134" s="67"/>
      <c r="F134" s="67"/>
      <c r="G134" s="67"/>
    </row>
    <row r="135" spans="4:7" ht="10.5" customHeight="1">
      <c r="D135" s="67"/>
      <c r="E135" s="67"/>
      <c r="F135" s="67"/>
      <c r="G135" s="67"/>
    </row>
    <row r="136" ht="10.5" customHeight="1"/>
  </sheetData>
  <sheetProtection/>
  <mergeCells count="15">
    <mergeCell ref="J42:L42"/>
    <mergeCell ref="B43:F43"/>
    <mergeCell ref="B44:F44"/>
    <mergeCell ref="B52:F52"/>
    <mergeCell ref="A57:H57"/>
    <mergeCell ref="A60:H60"/>
    <mergeCell ref="A70:H70"/>
    <mergeCell ref="C20:H20"/>
    <mergeCell ref="A40:G41"/>
    <mergeCell ref="A42:F42"/>
    <mergeCell ref="A90:G90"/>
    <mergeCell ref="A128:G128"/>
    <mergeCell ref="A61:H61"/>
    <mergeCell ref="A65:H65"/>
    <mergeCell ref="A66:H66"/>
  </mergeCells>
  <hyperlinks>
    <hyperlink ref="G43" location="'Economía regional'!A1" display="3"/>
    <hyperlink ref="G44" location="'Aspectos GyD - Perfil productor'!A1" display="2"/>
    <hyperlink ref="G45" location="'Aspectos GyD - Perfil productor'!A1" display="2"/>
    <hyperlink ref="G46" location="'Cultivos Información Anual'!A1" display="5-6"/>
    <hyperlink ref="G47" location="'Ganadería y Riego'!A1" display="5"/>
    <hyperlink ref="G48" location="Exportaciones!A1" display="9"/>
    <hyperlink ref="G50" location="'División Político-Adminisrativa'!A1" display="7"/>
    <hyperlink ref="G51" location="Autoridades!A1" display="11"/>
    <hyperlink ref="G49" location="'Cultivos Información Censal'!A1" display="3 - 4"/>
    <hyperlink ref="G52" location="'Antecedentes sociales'!A1" display="12-13-14"/>
  </hyperlinks>
  <printOptions/>
  <pageMargins left="1.535433070866142" right="0.1968503937007874" top="1.1811023622047245" bottom="1.0236220472440944" header="0.31496062992125984" footer="0.31496062992125984"/>
  <pageSetup orientation="portrait" scale="85" r:id="rId2"/>
  <rowBreaks count="2" manualBreakCount="2">
    <brk id="39" max="7" man="1"/>
    <brk id="93" max="7" man="1"/>
  </rowBreaks>
  <ignoredErrors>
    <ignoredError sqref="G44:G45 G50:G51" numberStoredAsText="1"/>
  </ignoredErrors>
  <drawing r:id="rId1"/>
</worksheet>
</file>

<file path=xl/worksheets/sheet10.xml><?xml version="1.0" encoding="utf-8"?>
<worksheet xmlns="http://schemas.openxmlformats.org/spreadsheetml/2006/main" xmlns:r="http://schemas.openxmlformats.org/officeDocument/2006/relationships">
  <dimension ref="A1:H23"/>
  <sheetViews>
    <sheetView showGridLines="0" view="pageBreakPreview" zoomScale="89" zoomScaleSheetLayoutView="89" zoomScalePageLayoutView="0" workbookViewId="0" topLeftCell="A1">
      <selection activeCell="B5" sqref="B5:G5"/>
    </sheetView>
  </sheetViews>
  <sheetFormatPr defaultColWidth="11.421875" defaultRowHeight="15"/>
  <cols>
    <col min="1" max="1" width="35.140625" style="55" customWidth="1"/>
    <col min="2" max="7" width="14.00390625" style="230" customWidth="1"/>
    <col min="8" max="8" width="19.421875" style="55" customWidth="1"/>
    <col min="9" max="9" width="16.140625" style="55" customWidth="1"/>
    <col min="10" max="10" width="11.28125" style="55" bestFit="1" customWidth="1"/>
    <col min="11" max="11" width="12.8515625" style="55" bestFit="1" customWidth="1"/>
    <col min="12" max="12" width="11.57421875" style="55" bestFit="1" customWidth="1"/>
    <col min="13" max="13" width="15.57421875" style="55" customWidth="1"/>
    <col min="14" max="14" width="11.57421875" style="55" bestFit="1" customWidth="1"/>
    <col min="15" max="15" width="18.140625" style="55" customWidth="1"/>
    <col min="16" max="16384" width="11.421875" style="55" customWidth="1"/>
  </cols>
  <sheetData>
    <row r="1" spans="1:8" ht="21">
      <c r="A1" s="392" t="s">
        <v>253</v>
      </c>
      <c r="B1" s="392"/>
      <c r="C1" s="392"/>
      <c r="H1" s="231"/>
    </row>
    <row r="2" ht="21">
      <c r="A2" s="56"/>
    </row>
    <row r="3" spans="1:7" s="54" customFormat="1" ht="21">
      <c r="A3" s="57" t="s">
        <v>94</v>
      </c>
      <c r="B3" s="232"/>
      <c r="C3" s="232"/>
      <c r="D3" s="232"/>
      <c r="E3" s="232"/>
      <c r="F3" s="232"/>
      <c r="G3" s="232"/>
    </row>
    <row r="5" spans="1:8" ht="41.25" customHeight="1">
      <c r="A5" s="233" t="s">
        <v>254</v>
      </c>
      <c r="B5" s="393" t="s">
        <v>280</v>
      </c>
      <c r="C5" s="394"/>
      <c r="D5" s="395"/>
      <c r="E5" s="396" t="s">
        <v>281</v>
      </c>
      <c r="F5" s="397"/>
      <c r="G5" s="397"/>
      <c r="H5"/>
    </row>
    <row r="6" spans="1:8" ht="21">
      <c r="A6" s="234"/>
      <c r="B6" s="235" t="s">
        <v>2</v>
      </c>
      <c r="C6" s="236" t="s">
        <v>215</v>
      </c>
      <c r="D6" s="236" t="s">
        <v>16</v>
      </c>
      <c r="E6" s="236" t="s">
        <v>2</v>
      </c>
      <c r="F6" s="236" t="s">
        <v>215</v>
      </c>
      <c r="G6" s="236" t="s">
        <v>16</v>
      </c>
      <c r="H6"/>
    </row>
    <row r="7" spans="1:8" ht="21">
      <c r="A7" s="237" t="s">
        <v>238</v>
      </c>
      <c r="B7" s="238">
        <v>0.0842158</v>
      </c>
      <c r="C7" s="238">
        <v>0.0731635</v>
      </c>
      <c r="D7" s="238">
        <v>0.1872332</v>
      </c>
      <c r="E7" s="238">
        <v>0.2183778</v>
      </c>
      <c r="F7" s="238">
        <v>0.1794483</v>
      </c>
      <c r="G7" s="238">
        <v>0.5925132</v>
      </c>
      <c r="H7"/>
    </row>
    <row r="8" spans="1:8" ht="21">
      <c r="A8" s="239" t="s">
        <v>239</v>
      </c>
      <c r="B8" s="238">
        <v>0.0639432</v>
      </c>
      <c r="C8" s="238">
        <v>0.0576413</v>
      </c>
      <c r="D8" s="238">
        <v>0.1664039</v>
      </c>
      <c r="E8" s="238">
        <v>0.2487006</v>
      </c>
      <c r="F8" s="238">
        <v>0.2272066</v>
      </c>
      <c r="G8" s="238">
        <v>0.5952168</v>
      </c>
      <c r="H8"/>
    </row>
    <row r="9" spans="1:8" ht="21">
      <c r="A9" s="239" t="s">
        <v>240</v>
      </c>
      <c r="B9" s="238">
        <v>0.0512745</v>
      </c>
      <c r="C9" s="238">
        <v>0.0508929</v>
      </c>
      <c r="D9" s="238">
        <v>0.0756644</v>
      </c>
      <c r="E9" s="238">
        <v>0.1644628</v>
      </c>
      <c r="F9" s="238">
        <v>0.1616524</v>
      </c>
      <c r="G9" s="238">
        <v>0.3371408</v>
      </c>
      <c r="H9"/>
    </row>
    <row r="10" spans="1:8" ht="21">
      <c r="A10" s="246" t="s">
        <v>154</v>
      </c>
      <c r="B10" s="247">
        <v>0.0791499</v>
      </c>
      <c r="C10" s="247">
        <v>0.0767931</v>
      </c>
      <c r="D10" s="247">
        <v>0.1048887</v>
      </c>
      <c r="E10" s="247">
        <v>0.2317397</v>
      </c>
      <c r="F10" s="247">
        <v>0.2228836</v>
      </c>
      <c r="G10" s="247">
        <v>0.3273506</v>
      </c>
      <c r="H10"/>
    </row>
    <row r="11" spans="1:8" ht="21">
      <c r="A11" s="239" t="s">
        <v>255</v>
      </c>
      <c r="B11" s="238">
        <v>0.1187503</v>
      </c>
      <c r="C11" s="238">
        <v>0.1054628</v>
      </c>
      <c r="D11" s="238">
        <v>0.1797038</v>
      </c>
      <c r="E11" s="238">
        <v>0.2255332</v>
      </c>
      <c r="F11" s="238">
        <v>0.1894321</v>
      </c>
      <c r="G11" s="238">
        <v>0.3904024</v>
      </c>
      <c r="H11"/>
    </row>
    <row r="12" spans="1:8" ht="21">
      <c r="A12" s="239" t="s">
        <v>241</v>
      </c>
      <c r="B12" s="238">
        <v>0.0709982</v>
      </c>
      <c r="C12" s="238">
        <v>0.0673327</v>
      </c>
      <c r="D12" s="238">
        <v>0.1110062</v>
      </c>
      <c r="E12" s="238">
        <v>0.1895441</v>
      </c>
      <c r="F12" s="238">
        <v>0.1793578</v>
      </c>
      <c r="G12" s="238">
        <v>0.3040918</v>
      </c>
      <c r="H12"/>
    </row>
    <row r="13" spans="1:8" ht="21">
      <c r="A13" s="239" t="s">
        <v>256</v>
      </c>
      <c r="B13" s="238">
        <v>0.0536127</v>
      </c>
      <c r="C13" s="238">
        <v>0.0539781</v>
      </c>
      <c r="D13" s="238">
        <v>0.0463916</v>
      </c>
      <c r="E13" s="238">
        <v>0.1997707</v>
      </c>
      <c r="F13" s="238">
        <v>0.1961457</v>
      </c>
      <c r="G13" s="238">
        <v>0.3007962</v>
      </c>
      <c r="H13"/>
    </row>
    <row r="14" spans="1:8" ht="21">
      <c r="A14" s="239" t="s">
        <v>257</v>
      </c>
      <c r="B14" s="238">
        <v>0.1007409</v>
      </c>
      <c r="C14" s="238">
        <v>0.0954567</v>
      </c>
      <c r="D14" s="238">
        <v>0.1140113</v>
      </c>
      <c r="E14" s="238">
        <v>0.1852097</v>
      </c>
      <c r="F14" s="238">
        <v>0.1546693</v>
      </c>
      <c r="G14" s="238">
        <v>0.2613616</v>
      </c>
      <c r="H14"/>
    </row>
    <row r="15" spans="1:8" ht="21">
      <c r="A15" s="239" t="s">
        <v>258</v>
      </c>
      <c r="B15" s="238">
        <v>0.1271764</v>
      </c>
      <c r="C15" s="238">
        <v>0.1076011</v>
      </c>
      <c r="D15" s="238">
        <v>0.1681559</v>
      </c>
      <c r="E15" s="238">
        <v>0.2249096</v>
      </c>
      <c r="F15" s="238">
        <v>0.1778099</v>
      </c>
      <c r="G15" s="238">
        <v>0.324335</v>
      </c>
      <c r="H15"/>
    </row>
    <row r="16" spans="1:8" s="243" customFormat="1" ht="21">
      <c r="A16" s="240" t="s">
        <v>259</v>
      </c>
      <c r="B16" s="241">
        <v>0.1612048</v>
      </c>
      <c r="C16" s="241">
        <v>0.1301543</v>
      </c>
      <c r="D16" s="241">
        <v>0.2364085</v>
      </c>
      <c r="E16" s="241">
        <v>0.2460516</v>
      </c>
      <c r="F16" s="241">
        <v>0.1896664</v>
      </c>
      <c r="G16" s="241">
        <v>0.3804587</v>
      </c>
      <c r="H16" s="242"/>
    </row>
    <row r="17" spans="1:8" ht="21">
      <c r="A17" s="239" t="s">
        <v>260</v>
      </c>
      <c r="B17" s="238">
        <v>0.1231273</v>
      </c>
      <c r="C17" s="238">
        <v>0.1132598</v>
      </c>
      <c r="D17" s="238">
        <v>0.1982452</v>
      </c>
      <c r="E17" s="238">
        <v>0.173521</v>
      </c>
      <c r="F17" s="238">
        <v>0.151705</v>
      </c>
      <c r="G17" s="238">
        <v>0.3414983</v>
      </c>
      <c r="H17"/>
    </row>
    <row r="18" spans="1:8" ht="21">
      <c r="A18" s="239" t="s">
        <v>242</v>
      </c>
      <c r="B18" s="238">
        <v>0.1714143</v>
      </c>
      <c r="C18" s="238">
        <v>0.1201071</v>
      </c>
      <c r="D18" s="238">
        <v>0.2800692</v>
      </c>
      <c r="E18" s="238">
        <v>0.2849226</v>
      </c>
      <c r="F18" s="238">
        <v>0.1643806</v>
      </c>
      <c r="G18" s="238">
        <v>0.5416581</v>
      </c>
      <c r="H18"/>
    </row>
    <row r="19" spans="1:8" ht="21">
      <c r="A19" s="239" t="s">
        <v>243</v>
      </c>
      <c r="B19" s="238">
        <v>0.1211338</v>
      </c>
      <c r="C19" s="238">
        <v>0.1062218</v>
      </c>
      <c r="D19" s="238">
        <v>0.1536608</v>
      </c>
      <c r="E19" s="238">
        <v>0.2221994</v>
      </c>
      <c r="F19" s="238">
        <v>0.1469286</v>
      </c>
      <c r="G19" s="238">
        <v>0.3921891</v>
      </c>
      <c r="H19"/>
    </row>
    <row r="20" spans="1:8" ht="21">
      <c r="A20" s="239" t="s">
        <v>244</v>
      </c>
      <c r="B20" s="238">
        <v>0.1168851</v>
      </c>
      <c r="C20" s="238">
        <v>0.095809</v>
      </c>
      <c r="D20" s="238">
        <v>0.169531</v>
      </c>
      <c r="E20" s="238">
        <v>0.2551503</v>
      </c>
      <c r="F20" s="238">
        <v>0.1780245</v>
      </c>
      <c r="G20" s="238">
        <v>0.4470084</v>
      </c>
      <c r="H20"/>
    </row>
    <row r="21" spans="1:8" ht="21">
      <c r="A21" s="239" t="s">
        <v>245</v>
      </c>
      <c r="B21" s="238">
        <v>0.0460269</v>
      </c>
      <c r="C21" s="238">
        <v>0.0442367</v>
      </c>
      <c r="D21" s="238">
        <v>0.058751</v>
      </c>
      <c r="E21" s="238">
        <v>0.1898661</v>
      </c>
      <c r="F21" s="238">
        <v>0.1685056</v>
      </c>
      <c r="G21" s="238">
        <v>0.3441924</v>
      </c>
      <c r="H21"/>
    </row>
    <row r="22" spans="1:8" ht="21">
      <c r="A22" s="239" t="s">
        <v>246</v>
      </c>
      <c r="B22" s="238">
        <v>0.0212551</v>
      </c>
      <c r="C22" s="238">
        <v>0.021099</v>
      </c>
      <c r="D22" s="238">
        <v>0.0250079</v>
      </c>
      <c r="E22" s="238">
        <v>0.1075422</v>
      </c>
      <c r="F22" s="238">
        <v>0.1023902</v>
      </c>
      <c r="G22" s="238">
        <v>0.2304627</v>
      </c>
      <c r="H22"/>
    </row>
    <row r="23" spans="1:8" ht="21">
      <c r="A23" s="244" t="s">
        <v>261</v>
      </c>
      <c r="B23" s="245"/>
      <c r="C23" s="245"/>
      <c r="D23" s="245"/>
      <c r="E23" s="245"/>
      <c r="F23" s="245"/>
      <c r="G23" s="245"/>
      <c r="H23"/>
    </row>
  </sheetData>
  <sheetProtection/>
  <mergeCells count="3">
    <mergeCell ref="A1:C1"/>
    <mergeCell ref="B5:D5"/>
    <mergeCell ref="E5:G5"/>
  </mergeCells>
  <printOptions horizontalCentered="1"/>
  <pageMargins left="0.5905511811023623" right="0.5905511811023623" top="0.5905511811023623" bottom="0.5905511811023623" header="0.31496062992125984" footer="0.31496062992125984"/>
  <pageSetup horizontalDpi="600" verticalDpi="600" orientation="landscape" scale="54" r:id="rId1"/>
  <headerFooter>
    <oddHeader>&amp;R&amp;12Región de Atacama</oddHeader>
  </headerFooter>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L85"/>
  <sheetViews>
    <sheetView view="pageBreakPreview" zoomScale="60" zoomScaleNormal="79" zoomScalePageLayoutView="0" workbookViewId="0" topLeftCell="A1">
      <selection activeCell="F5" sqref="F5"/>
    </sheetView>
  </sheetViews>
  <sheetFormatPr defaultColWidth="11.421875" defaultRowHeight="15"/>
  <cols>
    <col min="1" max="1" width="47.28125" style="2" customWidth="1"/>
    <col min="2" max="2" width="15.28125" style="2" customWidth="1"/>
    <col min="3" max="3" width="17.8515625" style="2" customWidth="1"/>
    <col min="4" max="4" width="20.7109375" style="2" customWidth="1"/>
    <col min="5" max="5" width="19.00390625" style="2" customWidth="1"/>
    <col min="6" max="6" width="19.421875" style="2" customWidth="1"/>
    <col min="7" max="7" width="19.57421875" style="2" customWidth="1"/>
    <col min="8" max="8" width="18.140625" style="2" customWidth="1"/>
    <col min="9" max="9" width="18.421875" style="2" customWidth="1"/>
    <col min="10" max="16384" width="11.421875" style="2" customWidth="1"/>
  </cols>
  <sheetData>
    <row r="1" ht="15">
      <c r="A1" s="1" t="s">
        <v>57</v>
      </c>
    </row>
    <row r="3" spans="1:5" s="35" customFormat="1" ht="15" customHeight="1">
      <c r="A3" s="43" t="s">
        <v>234</v>
      </c>
      <c r="B3" s="41"/>
      <c r="C3" s="41"/>
      <c r="D3" s="41"/>
      <c r="E3" s="41"/>
    </row>
    <row r="4" spans="1:7" s="35" customFormat="1" ht="31.5" customHeight="1">
      <c r="A4" s="207" t="s">
        <v>235</v>
      </c>
      <c r="B4" s="44" t="s">
        <v>292</v>
      </c>
      <c r="C4" s="44" t="s">
        <v>293</v>
      </c>
      <c r="D4" s="44" t="s">
        <v>294</v>
      </c>
      <c r="E4" s="44" t="s">
        <v>295</v>
      </c>
      <c r="F4" s="44" t="s">
        <v>296</v>
      </c>
      <c r="G4" s="272" t="s">
        <v>297</v>
      </c>
    </row>
    <row r="5" spans="1:7" s="35" customFormat="1" ht="15" customHeight="1">
      <c r="A5" s="255" t="s">
        <v>336</v>
      </c>
      <c r="B5" s="275">
        <v>67.4746003303079</v>
      </c>
      <c r="C5" s="208">
        <f>+B5/$B$17</f>
        <v>0.018059038574164903</v>
      </c>
      <c r="D5" s="277">
        <v>64.8061633747357</v>
      </c>
      <c r="E5" s="276">
        <v>62.4749230819839</v>
      </c>
      <c r="F5" s="283">
        <v>-0.03597250896140258</v>
      </c>
      <c r="G5" s="279">
        <v>4330.51311111794</v>
      </c>
    </row>
    <row r="6" spans="1:7" s="35" customFormat="1" ht="15" customHeight="1">
      <c r="A6" s="256" t="s">
        <v>337</v>
      </c>
      <c r="B6" s="280">
        <v>19.3528886412595</v>
      </c>
      <c r="C6" s="49">
        <f aca="true" t="shared" si="0" ref="C6:C17">+B6/$B$17</f>
        <v>0.0051796462784980575</v>
      </c>
      <c r="D6" s="282">
        <v>14.2519674706847</v>
      </c>
      <c r="E6" s="281">
        <v>8.11889531300312</v>
      </c>
      <c r="F6" s="278">
        <v>-0.43033161353314064</v>
      </c>
      <c r="G6" s="279">
        <v>835.220355174123</v>
      </c>
    </row>
    <row r="7" spans="1:7" s="35" customFormat="1" ht="15" customHeight="1">
      <c r="A7" s="256" t="s">
        <v>338</v>
      </c>
      <c r="B7" s="280">
        <v>1374.94364697605</v>
      </c>
      <c r="C7" s="49">
        <f t="shared" si="0"/>
        <v>0.36799270001589585</v>
      </c>
      <c r="D7" s="282">
        <v>1487.10103040926</v>
      </c>
      <c r="E7" s="281">
        <v>1509.02555890221</v>
      </c>
      <c r="F7" s="278">
        <v>0.014743133146048804</v>
      </c>
      <c r="G7" s="279">
        <v>14747.5230841863</v>
      </c>
    </row>
    <row r="8" spans="1:7" s="35" customFormat="1" ht="15" customHeight="1">
      <c r="A8" s="256" t="s">
        <v>339</v>
      </c>
      <c r="B8" s="280">
        <v>67.0897485653751</v>
      </c>
      <c r="C8" s="49">
        <f t="shared" si="0"/>
        <v>0.017956036069011347</v>
      </c>
      <c r="D8" s="282">
        <v>57.7649669877522</v>
      </c>
      <c r="E8" s="281">
        <v>48.6677194306613</v>
      </c>
      <c r="F8" s="278">
        <v>-0.1574872804656804</v>
      </c>
      <c r="G8" s="279">
        <v>15356.3533934499</v>
      </c>
    </row>
    <row r="9" spans="1:7" s="35" customFormat="1" ht="15" customHeight="1">
      <c r="A9" s="256" t="s">
        <v>340</v>
      </c>
      <c r="B9" s="280">
        <v>168.517055626321</v>
      </c>
      <c r="C9" s="49">
        <f t="shared" si="0"/>
        <v>0.04510224577934209</v>
      </c>
      <c r="D9" s="282">
        <v>207.054113801362</v>
      </c>
      <c r="E9" s="281">
        <v>205.28414775171</v>
      </c>
      <c r="F9" s="278">
        <v>-0.008548325928699141</v>
      </c>
      <c r="G9" s="279">
        <v>4088.09678978171</v>
      </c>
    </row>
    <row r="10" spans="1:7" s="35" customFormat="1" ht="15" customHeight="1">
      <c r="A10" s="256" t="s">
        <v>341</v>
      </c>
      <c r="B10" s="280">
        <v>761.869145536945</v>
      </c>
      <c r="C10" s="49">
        <f t="shared" si="0"/>
        <v>0.20390819983171823</v>
      </c>
      <c r="D10" s="282">
        <v>438.322315608141</v>
      </c>
      <c r="E10" s="281">
        <v>421.908812628852</v>
      </c>
      <c r="F10" s="278">
        <v>-0.03744619517378778</v>
      </c>
      <c r="G10" s="279">
        <v>9218.7237664818</v>
      </c>
    </row>
    <row r="11" spans="1:7" s="35" customFormat="1" ht="15" customHeight="1">
      <c r="A11" s="256" t="s">
        <v>342</v>
      </c>
      <c r="B11" s="280">
        <v>154.62573089545</v>
      </c>
      <c r="C11" s="49">
        <f t="shared" si="0"/>
        <v>0.0413843435178541</v>
      </c>
      <c r="D11" s="282">
        <v>136.199701619935</v>
      </c>
      <c r="E11" s="281">
        <v>138.141113866742</v>
      </c>
      <c r="F11" s="278">
        <v>0.01425415932425822</v>
      </c>
      <c r="G11" s="279">
        <v>16518.13634814419</v>
      </c>
    </row>
    <row r="12" spans="1:7" s="35" customFormat="1" ht="15" customHeight="1">
      <c r="A12" s="256" t="s">
        <v>343</v>
      </c>
      <c r="B12" s="280">
        <v>155.309240863964</v>
      </c>
      <c r="C12" s="49">
        <f t="shared" si="0"/>
        <v>0.04156727950897957</v>
      </c>
      <c r="D12" s="282">
        <v>162.154231161744</v>
      </c>
      <c r="E12" s="281">
        <v>164.062526503801</v>
      </c>
      <c r="F12" s="278">
        <v>0.011768396842839923</v>
      </c>
      <c r="G12" s="279">
        <v>12487.1001242442</v>
      </c>
    </row>
    <row r="13" spans="1:7" s="35" customFormat="1" ht="15" customHeight="1">
      <c r="A13" s="256" t="s">
        <v>344</v>
      </c>
      <c r="B13" s="280">
        <v>517.520771728633</v>
      </c>
      <c r="C13" s="49">
        <f t="shared" si="0"/>
        <v>0.1385103066017127</v>
      </c>
      <c r="D13" s="282">
        <v>498.135879794016</v>
      </c>
      <c r="E13" s="281">
        <v>476.637413155842</v>
      </c>
      <c r="F13" s="278">
        <v>-0.04315783606485801</v>
      </c>
      <c r="G13" s="279">
        <v>22180.61481940403</v>
      </c>
    </row>
    <row r="14" spans="1:7" s="35" customFormat="1" ht="15" customHeight="1">
      <c r="A14" s="256" t="s">
        <v>345</v>
      </c>
      <c r="B14" s="280">
        <v>128.422307519479</v>
      </c>
      <c r="C14" s="49">
        <f t="shared" si="0"/>
        <v>0.034371206260199516</v>
      </c>
      <c r="D14" s="282">
        <v>133.859242971173</v>
      </c>
      <c r="E14" s="281">
        <v>135.154418355205</v>
      </c>
      <c r="F14" s="278">
        <v>0.00967565149244809</v>
      </c>
      <c r="G14" s="279">
        <v>10937.8547626163</v>
      </c>
    </row>
    <row r="15" spans="1:7" s="35" customFormat="1" ht="15" customHeight="1">
      <c r="A15" s="256" t="s">
        <v>346</v>
      </c>
      <c r="B15" s="280">
        <v>197.398668730987</v>
      </c>
      <c r="C15" s="49">
        <f t="shared" si="0"/>
        <v>0.05283217915557569</v>
      </c>
      <c r="D15" s="282">
        <v>207.797282234022</v>
      </c>
      <c r="E15" s="281">
        <v>215.188786002734</v>
      </c>
      <c r="F15" s="278">
        <v>0.03557074322265508</v>
      </c>
      <c r="G15" s="279">
        <v>17213.8544223757</v>
      </c>
    </row>
    <row r="16" spans="1:7" s="35" customFormat="1" ht="15" customHeight="1">
      <c r="A16" s="256" t="s">
        <v>347</v>
      </c>
      <c r="B16" s="280">
        <v>123.810222180496</v>
      </c>
      <c r="C16" s="49">
        <f t="shared" si="0"/>
        <v>0.03313681840704727</v>
      </c>
      <c r="D16" s="282">
        <v>135.070994590404</v>
      </c>
      <c r="E16" s="281">
        <v>137.156964209883</v>
      </c>
      <c r="F16" s="278">
        <v>0.01544350528997418</v>
      </c>
      <c r="G16" s="279">
        <v>6958.1377388599</v>
      </c>
    </row>
    <row r="17" spans="1:7" s="36" customFormat="1" ht="15" customHeight="1">
      <c r="A17" s="255" t="s">
        <v>348</v>
      </c>
      <c r="B17" s="275">
        <v>3736.33402759527</v>
      </c>
      <c r="C17" s="208">
        <f t="shared" si="0"/>
        <v>1</v>
      </c>
      <c r="D17" s="277">
        <v>3577.76152594788</v>
      </c>
      <c r="E17" s="276">
        <v>3539.34643339946</v>
      </c>
      <c r="F17" s="283">
        <v>-0.010737186441805213</v>
      </c>
      <c r="G17" s="284">
        <v>147809.437403404</v>
      </c>
    </row>
    <row r="18" spans="1:5" s="35" customFormat="1" ht="15" customHeight="1">
      <c r="A18" s="307" t="s">
        <v>236</v>
      </c>
      <c r="B18" s="308"/>
      <c r="C18" s="308"/>
      <c r="D18" s="308"/>
      <c r="E18" s="308"/>
    </row>
    <row r="19" spans="1:5" s="35" customFormat="1" ht="15" customHeight="1">
      <c r="A19" s="309" t="s">
        <v>282</v>
      </c>
      <c r="B19" s="309"/>
      <c r="C19" s="309"/>
      <c r="D19" s="309"/>
      <c r="E19" s="309"/>
    </row>
    <row r="20" ht="15">
      <c r="A20" s="1" t="s">
        <v>13</v>
      </c>
    </row>
    <row r="21" ht="15">
      <c r="A21" s="1"/>
    </row>
    <row r="22" ht="15">
      <c r="A22" s="1" t="s">
        <v>299</v>
      </c>
    </row>
    <row r="23" ht="15">
      <c r="A23" s="1"/>
    </row>
    <row r="24" spans="1:9" ht="15">
      <c r="A24" s="310" t="s">
        <v>15</v>
      </c>
      <c r="B24" s="300" t="s">
        <v>279</v>
      </c>
      <c r="C24" s="300"/>
      <c r="D24" s="300"/>
      <c r="E24" s="300"/>
      <c r="F24" s="300" t="s">
        <v>270</v>
      </c>
      <c r="G24" s="300"/>
      <c r="H24" s="300"/>
      <c r="I24" s="301" t="s">
        <v>271</v>
      </c>
    </row>
    <row r="25" spans="1:9" ht="15">
      <c r="A25" s="310"/>
      <c r="B25" s="171" t="s">
        <v>272</v>
      </c>
      <c r="C25" s="171" t="s">
        <v>273</v>
      </c>
      <c r="D25" s="171" t="s">
        <v>274</v>
      </c>
      <c r="E25" s="171" t="s">
        <v>161</v>
      </c>
      <c r="F25" s="171" t="s">
        <v>272</v>
      </c>
      <c r="G25" s="171" t="s">
        <v>273</v>
      </c>
      <c r="H25" s="171" t="s">
        <v>275</v>
      </c>
      <c r="I25" s="301"/>
    </row>
    <row r="26" spans="1:9" ht="15">
      <c r="A26" s="173" t="s">
        <v>238</v>
      </c>
      <c r="B26" s="252">
        <v>6473.732895340054</v>
      </c>
      <c r="C26" s="252">
        <v>2799.6269231167807</v>
      </c>
      <c r="D26" s="252">
        <v>9273.359818456845</v>
      </c>
      <c r="E26" s="6">
        <v>0.013207324884085764</v>
      </c>
      <c r="F26" s="252">
        <v>39379.61739934936</v>
      </c>
      <c r="G26" s="252">
        <v>35380.46101927557</v>
      </c>
      <c r="H26" s="252">
        <v>74760.07841862488</v>
      </c>
      <c r="I26" s="6">
        <v>0.12404160100702337</v>
      </c>
    </row>
    <row r="27" spans="1:9" ht="15">
      <c r="A27" s="173" t="s">
        <v>239</v>
      </c>
      <c r="B27" s="252">
        <v>13289.098781759636</v>
      </c>
      <c r="C27" s="252">
        <v>2194.818293154626</v>
      </c>
      <c r="D27" s="252">
        <v>15483.917074914258</v>
      </c>
      <c r="E27" s="6">
        <v>0.02205253837768866</v>
      </c>
      <c r="F27" s="252">
        <v>109056.67249770282</v>
      </c>
      <c r="G27" s="252">
        <v>72754.61003242672</v>
      </c>
      <c r="H27" s="252">
        <v>181811.2825301295</v>
      </c>
      <c r="I27" s="6">
        <v>0.08516477558178098</v>
      </c>
    </row>
    <row r="28" spans="1:9" ht="15">
      <c r="A28" s="173" t="s">
        <v>240</v>
      </c>
      <c r="B28" s="252">
        <v>9852.406128934956</v>
      </c>
      <c r="C28" s="252">
        <v>282.6552331643475</v>
      </c>
      <c r="D28" s="252">
        <v>10135.061362099303</v>
      </c>
      <c r="E28" s="6">
        <v>0.014434579348789367</v>
      </c>
      <c r="F28" s="252">
        <v>189137.0030199653</v>
      </c>
      <c r="G28" s="252">
        <v>112773.961535276</v>
      </c>
      <c r="H28" s="252">
        <v>301910.96455524204</v>
      </c>
      <c r="I28" s="6">
        <v>0.03356970283285238</v>
      </c>
    </row>
    <row r="29" spans="1:9" s="1" customFormat="1" ht="15">
      <c r="A29" s="178" t="s">
        <v>154</v>
      </c>
      <c r="B29" s="253">
        <v>6642.669930141622</v>
      </c>
      <c r="C29" s="253">
        <v>1464.0330982096225</v>
      </c>
      <c r="D29" s="253">
        <v>8106.703028351243</v>
      </c>
      <c r="E29" s="254">
        <v>0.011545746388610818</v>
      </c>
      <c r="F29" s="253">
        <v>86817.96725429608</v>
      </c>
      <c r="G29" s="253">
        <v>63257.48771633463</v>
      </c>
      <c r="H29" s="253">
        <v>150075.45497063003</v>
      </c>
      <c r="I29" s="254">
        <v>0.054017514255997</v>
      </c>
    </row>
    <row r="30" spans="1:9" ht="15">
      <c r="A30" s="173" t="s">
        <v>255</v>
      </c>
      <c r="B30" s="252">
        <v>36766.55715317187</v>
      </c>
      <c r="C30" s="252">
        <v>10950.565635266188</v>
      </c>
      <c r="D30" s="252">
        <v>47717.122788438064</v>
      </c>
      <c r="E30" s="6">
        <v>0.06795978540015138</v>
      </c>
      <c r="F30" s="252">
        <v>231376.6606529918</v>
      </c>
      <c r="G30" s="252">
        <v>162539.52387996909</v>
      </c>
      <c r="H30" s="252">
        <v>393916.184532957</v>
      </c>
      <c r="I30" s="6">
        <v>0.1211352177494647</v>
      </c>
    </row>
    <row r="31" spans="1:9" ht="15">
      <c r="A31" s="173" t="s">
        <v>241</v>
      </c>
      <c r="B31" s="252">
        <v>47093.853081674635</v>
      </c>
      <c r="C31" s="252">
        <v>12596.825567785281</v>
      </c>
      <c r="D31" s="252">
        <v>59690.6786494599</v>
      </c>
      <c r="E31" s="6">
        <v>0.0850127894213606</v>
      </c>
      <c r="F31" s="252">
        <v>480553.2203246145</v>
      </c>
      <c r="G31" s="252">
        <v>351773.6371805095</v>
      </c>
      <c r="H31" s="252">
        <v>832326.8575051182</v>
      </c>
      <c r="I31" s="6">
        <v>0.07171543019575437</v>
      </c>
    </row>
    <row r="32" spans="1:9" ht="15">
      <c r="A32" s="173" t="s">
        <v>302</v>
      </c>
      <c r="B32" s="252">
        <v>52830.20410183987</v>
      </c>
      <c r="C32" s="252">
        <v>14982.324171924194</v>
      </c>
      <c r="D32" s="252">
        <v>67812.52827376407</v>
      </c>
      <c r="E32" s="6">
        <v>0.09658010792812002</v>
      </c>
      <c r="F32" s="252">
        <v>1910595.4820433378</v>
      </c>
      <c r="G32" s="252">
        <v>1527281.5089888403</v>
      </c>
      <c r="H32" s="252">
        <v>3437876.991032198</v>
      </c>
      <c r="I32" s="6">
        <v>0.019725117696373376</v>
      </c>
    </row>
    <row r="33" spans="1:9" ht="15">
      <c r="A33" s="173" t="s">
        <v>257</v>
      </c>
      <c r="B33" s="252">
        <v>70803.96743672283</v>
      </c>
      <c r="C33" s="252">
        <v>19809.053138253603</v>
      </c>
      <c r="D33" s="252">
        <v>90613.02057497654</v>
      </c>
      <c r="E33" s="6">
        <v>0.12905307514113173</v>
      </c>
      <c r="F33" s="252">
        <v>264576.0295536502</v>
      </c>
      <c r="G33" s="252">
        <v>165416.73354367787</v>
      </c>
      <c r="H33" s="252">
        <v>429992.7630973268</v>
      </c>
      <c r="I33" s="6">
        <v>0.21073150143800612</v>
      </c>
    </row>
    <row r="34" spans="1:9" ht="15">
      <c r="A34" s="173" t="s">
        <v>304</v>
      </c>
      <c r="B34" s="252">
        <v>81161.45601377892</v>
      </c>
      <c r="C34" s="252">
        <v>22871.979737484464</v>
      </c>
      <c r="D34" s="252">
        <v>104033.43575126346</v>
      </c>
      <c r="E34" s="6">
        <v>0.14816672831349745</v>
      </c>
      <c r="F34" s="252">
        <v>291218.37474008685</v>
      </c>
      <c r="G34" s="252">
        <v>185597.3446253091</v>
      </c>
      <c r="H34" s="252">
        <v>476815.7193653949</v>
      </c>
      <c r="I34" s="6">
        <v>0.2181837375028742</v>
      </c>
    </row>
    <row r="35" spans="1:9" ht="15">
      <c r="A35" s="173" t="s">
        <v>259</v>
      </c>
      <c r="B35" s="252">
        <v>25896.182585210052</v>
      </c>
      <c r="C35" s="252">
        <v>6105.793912349174</v>
      </c>
      <c r="D35" s="252">
        <v>32001.976497559244</v>
      </c>
      <c r="E35" s="6">
        <v>0.04557792524074363</v>
      </c>
      <c r="F35" s="252">
        <v>120789.7878731965</v>
      </c>
      <c r="G35" s="252">
        <v>81595.38615500412</v>
      </c>
      <c r="H35" s="252">
        <v>202385.1740281998</v>
      </c>
      <c r="I35" s="6">
        <v>0.15812411482819475</v>
      </c>
    </row>
    <row r="36" spans="1:9" ht="15">
      <c r="A36" s="173" t="s">
        <v>305</v>
      </c>
      <c r="B36" s="252">
        <v>49891.44733864162</v>
      </c>
      <c r="C36" s="252">
        <v>9515.590643876338</v>
      </c>
      <c r="D36" s="252">
        <v>59407.03798251794</v>
      </c>
      <c r="E36" s="6">
        <v>0.08460882208783978</v>
      </c>
      <c r="F36" s="252">
        <v>446079.9259411961</v>
      </c>
      <c r="G36" s="252">
        <v>308825.41258106637</v>
      </c>
      <c r="H36" s="252">
        <v>754905.3385222614</v>
      </c>
      <c r="I36" s="6">
        <v>0.07869468521551075</v>
      </c>
    </row>
    <row r="37" spans="1:9" ht="15">
      <c r="A37" s="173" t="s">
        <v>242</v>
      </c>
      <c r="B37" s="252">
        <v>65737.14242297104</v>
      </c>
      <c r="C37" s="252">
        <v>20732.17404096237</v>
      </c>
      <c r="D37" s="252">
        <v>86469.31646393341</v>
      </c>
      <c r="E37" s="6">
        <v>0.12315151977290972</v>
      </c>
      <c r="F37" s="252">
        <v>275597.7049388614</v>
      </c>
      <c r="G37" s="252">
        <v>190594.30172736882</v>
      </c>
      <c r="H37" s="252">
        <v>466192.0066662312</v>
      </c>
      <c r="I37" s="6">
        <v>0.18548004948064428</v>
      </c>
    </row>
    <row r="38" spans="1:9" ht="15">
      <c r="A38" s="173" t="s">
        <v>243</v>
      </c>
      <c r="B38" s="252">
        <v>25526.871097832827</v>
      </c>
      <c r="C38" s="252">
        <v>7718.893926283648</v>
      </c>
      <c r="D38" s="252">
        <v>33245.765024116496</v>
      </c>
      <c r="E38" s="6">
        <v>0.047349356467281924</v>
      </c>
      <c r="F38" s="252">
        <v>109175.9694302709</v>
      </c>
      <c r="G38" s="252">
        <v>77966.86096033006</v>
      </c>
      <c r="H38" s="252">
        <v>187142.83039060116</v>
      </c>
      <c r="I38" s="6">
        <v>0.17764915147818663</v>
      </c>
    </row>
    <row r="39" spans="1:9" ht="15">
      <c r="A39" s="173" t="s">
        <v>244</v>
      </c>
      <c r="B39" s="252">
        <v>55904.0075187191</v>
      </c>
      <c r="C39" s="252">
        <v>9938.598519647647</v>
      </c>
      <c r="D39" s="252">
        <v>65842.6060383668</v>
      </c>
      <c r="E39" s="6">
        <v>0.09377450095625492</v>
      </c>
      <c r="F39" s="252">
        <v>263848.42052998766</v>
      </c>
      <c r="G39" s="252">
        <v>173436.88356323077</v>
      </c>
      <c r="H39" s="252">
        <v>437285.3040932165</v>
      </c>
      <c r="I39" s="6">
        <v>0.15057127559981084</v>
      </c>
    </row>
    <row r="40" spans="1:9" ht="15">
      <c r="A40" s="173" t="s">
        <v>245</v>
      </c>
      <c r="B40" s="252">
        <v>5506.6099760757415</v>
      </c>
      <c r="C40" s="252">
        <v>686.2229306958571</v>
      </c>
      <c r="D40" s="252">
        <v>6192.832906771599</v>
      </c>
      <c r="E40" s="6">
        <v>0.008819970081372329</v>
      </c>
      <c r="F40" s="252">
        <v>34959.141904989374</v>
      </c>
      <c r="G40" s="252">
        <v>25239.378929796552</v>
      </c>
      <c r="H40" s="252">
        <v>60198.52083478592</v>
      </c>
      <c r="I40" s="6">
        <v>0.10287350620736596</v>
      </c>
    </row>
    <row r="41" spans="1:9" ht="15">
      <c r="A41" s="173" t="s">
        <v>246</v>
      </c>
      <c r="B41" s="252">
        <v>5358.74084526113</v>
      </c>
      <c r="C41" s="252">
        <v>753.528866006226</v>
      </c>
      <c r="D41" s="252">
        <v>6112.269711267354</v>
      </c>
      <c r="E41" s="6">
        <v>0.008705230190161926</v>
      </c>
      <c r="F41" s="252">
        <v>52654.751054941655</v>
      </c>
      <c r="G41" s="252">
        <v>33778.85282601625</v>
      </c>
      <c r="H41" s="252">
        <v>86433.60388095793</v>
      </c>
      <c r="I41" s="6">
        <v>0.07071635841640452</v>
      </c>
    </row>
    <row r="42" spans="1:9" ht="15">
      <c r="A42" s="178" t="s">
        <v>2</v>
      </c>
      <c r="B42" s="253">
        <v>558734.9473080758</v>
      </c>
      <c r="C42" s="253">
        <v>143402.68463818036</v>
      </c>
      <c r="D42" s="253">
        <v>702137.6319462565</v>
      </c>
      <c r="E42" s="254">
        <v>1</v>
      </c>
      <c r="F42" s="253">
        <v>4905816.729159438</v>
      </c>
      <c r="G42" s="253">
        <v>3568212.3452644316</v>
      </c>
      <c r="H42" s="253">
        <v>8474029.074423876</v>
      </c>
      <c r="I42" s="254">
        <v>0.0828575906194885</v>
      </c>
    </row>
    <row r="43" ht="15">
      <c r="A43" s="7" t="s">
        <v>276</v>
      </c>
    </row>
    <row r="44" ht="15">
      <c r="A44" s="1"/>
    </row>
    <row r="45" ht="15">
      <c r="A45" s="1"/>
    </row>
    <row r="46" ht="15">
      <c r="A46" s="1"/>
    </row>
    <row r="47" ht="15">
      <c r="A47" s="1"/>
    </row>
    <row r="48" spans="1:8" ht="15">
      <c r="A48" s="1" t="s">
        <v>57</v>
      </c>
      <c r="G48" s="111"/>
      <c r="H48" s="111"/>
    </row>
    <row r="49" spans="1:8" ht="15">
      <c r="A49" s="1"/>
      <c r="G49" s="111"/>
      <c r="H49" s="111"/>
    </row>
    <row r="50" spans="1:8" ht="15">
      <c r="A50" s="1" t="s">
        <v>172</v>
      </c>
      <c r="G50" s="111"/>
      <c r="H50" s="111"/>
    </row>
    <row r="51" spans="7:8" ht="15">
      <c r="G51" s="111"/>
      <c r="H51" s="111"/>
    </row>
    <row r="52" spans="1:9" ht="15.75" customHeight="1">
      <c r="A52" s="304" t="s">
        <v>173</v>
      </c>
      <c r="B52" s="304"/>
      <c r="C52" s="304"/>
      <c r="D52" s="304"/>
      <c r="E52" s="304"/>
      <c r="F52" s="304"/>
      <c r="G52" s="304"/>
      <c r="H52" s="304"/>
      <c r="I52" s="304"/>
    </row>
    <row r="53" spans="1:9" ht="15">
      <c r="A53" s="304"/>
      <c r="B53" s="304"/>
      <c r="C53" s="304"/>
      <c r="D53" s="304"/>
      <c r="E53" s="304"/>
      <c r="F53" s="304"/>
      <c r="G53" s="304"/>
      <c r="H53" s="304"/>
      <c r="I53" s="304"/>
    </row>
    <row r="54" spans="7:8" ht="15">
      <c r="G54" s="111"/>
      <c r="H54" s="111"/>
    </row>
    <row r="55" spans="1:9" ht="15">
      <c r="A55" s="306" t="s">
        <v>174</v>
      </c>
      <c r="B55" s="306"/>
      <c r="C55" s="306"/>
      <c r="D55" s="306"/>
      <c r="E55" s="306"/>
      <c r="F55" s="306"/>
      <c r="G55" s="306"/>
      <c r="H55" s="306"/>
      <c r="I55" s="306"/>
    </row>
    <row r="56" spans="1:9" ht="15">
      <c r="A56" s="306" t="s">
        <v>300</v>
      </c>
      <c r="B56" s="306"/>
      <c r="C56" s="306"/>
      <c r="D56" s="306"/>
      <c r="E56" s="306"/>
      <c r="F56" s="306"/>
      <c r="G56" s="306"/>
      <c r="H56" s="306"/>
      <c r="I56" s="306"/>
    </row>
    <row r="57" spans="1:9" ht="15">
      <c r="A57" s="305" t="s">
        <v>175</v>
      </c>
      <c r="B57" s="305"/>
      <c r="C57" s="305"/>
      <c r="D57" s="305"/>
      <c r="E57" s="305"/>
      <c r="F57" s="305"/>
      <c r="G57" s="305"/>
      <c r="H57" s="305"/>
      <c r="I57" s="305"/>
    </row>
    <row r="58" spans="1:11" s="1" customFormat="1" ht="46.5">
      <c r="A58" s="28" t="s">
        <v>15</v>
      </c>
      <c r="B58" s="28" t="s">
        <v>176</v>
      </c>
      <c r="C58" s="28" t="s">
        <v>177</v>
      </c>
      <c r="D58" s="28" t="s">
        <v>178</v>
      </c>
      <c r="E58" s="28" t="s">
        <v>179</v>
      </c>
      <c r="F58" s="28" t="s">
        <v>180</v>
      </c>
      <c r="G58" s="28" t="s">
        <v>277</v>
      </c>
      <c r="H58" s="28" t="s">
        <v>181</v>
      </c>
      <c r="I58" s="28" t="s">
        <v>182</v>
      </c>
      <c r="J58" s="211"/>
      <c r="K58" s="211"/>
    </row>
    <row r="59" spans="1:11" ht="15">
      <c r="A59" s="212" t="s">
        <v>238</v>
      </c>
      <c r="B59" s="160">
        <v>38448.0981</v>
      </c>
      <c r="C59" s="160">
        <v>7310.9204</v>
      </c>
      <c r="D59" s="160">
        <v>3372.5071</v>
      </c>
      <c r="E59" s="160">
        <v>49131.52560000001</v>
      </c>
      <c r="F59" s="161">
        <v>0.009101729189115032</v>
      </c>
      <c r="G59" s="160">
        <v>10597.8877</v>
      </c>
      <c r="H59" s="160">
        <v>308005.93439999997</v>
      </c>
      <c r="I59" s="161">
        <v>0.15951486680186514</v>
      </c>
      <c r="J59" s="210"/>
      <c r="K59" s="202"/>
    </row>
    <row r="60" spans="1:11" ht="15">
      <c r="A60" s="213" t="s">
        <v>239</v>
      </c>
      <c r="B60" s="162">
        <v>1947.9723</v>
      </c>
      <c r="C60" s="162">
        <v>98.1725</v>
      </c>
      <c r="D60" s="162">
        <v>478.1027</v>
      </c>
      <c r="E60" s="162">
        <v>2524.2475</v>
      </c>
      <c r="F60" s="163">
        <v>0.00046762271007722673</v>
      </c>
      <c r="G60" s="162">
        <v>6725.975</v>
      </c>
      <c r="H60" s="162">
        <v>854845.435</v>
      </c>
      <c r="I60" s="163">
        <v>0.0029528700705993708</v>
      </c>
      <c r="J60" s="210"/>
      <c r="K60" s="202"/>
    </row>
    <row r="61" spans="1:11" ht="15">
      <c r="A61" s="213" t="s">
        <v>240</v>
      </c>
      <c r="B61" s="162">
        <v>6170.7726</v>
      </c>
      <c r="C61" s="162">
        <v>303.1288</v>
      </c>
      <c r="D61" s="162">
        <v>540.7824</v>
      </c>
      <c r="E61" s="162">
        <v>7014.683800000001</v>
      </c>
      <c r="F61" s="163">
        <v>0.00129948646037713</v>
      </c>
      <c r="G61" s="162">
        <v>19974.9048</v>
      </c>
      <c r="H61" s="162">
        <v>1019137.6392000001</v>
      </c>
      <c r="I61" s="163">
        <v>0.0068829601912322345</v>
      </c>
      <c r="J61" s="210"/>
      <c r="K61" s="202"/>
    </row>
    <row r="62" spans="1:11" s="1" customFormat="1" ht="15">
      <c r="A62" s="214" t="s">
        <v>154</v>
      </c>
      <c r="B62" s="164">
        <v>6664.0619</v>
      </c>
      <c r="C62" s="164">
        <v>26548.2906</v>
      </c>
      <c r="D62" s="164">
        <v>1087.901</v>
      </c>
      <c r="E62" s="164">
        <v>34300.2535</v>
      </c>
      <c r="F62" s="165">
        <v>0.0063542015979042785</v>
      </c>
      <c r="G62" s="164">
        <v>5649.595</v>
      </c>
      <c r="H62" s="164">
        <v>317052.8671000001</v>
      </c>
      <c r="I62" s="165">
        <v>0.10818465013023057</v>
      </c>
      <c r="J62" s="210"/>
      <c r="K62" s="211"/>
    </row>
    <row r="63" spans="1:11" ht="15">
      <c r="A63" s="213" t="s">
        <v>301</v>
      </c>
      <c r="B63" s="162">
        <v>82578.661</v>
      </c>
      <c r="C63" s="162">
        <v>116062.7385</v>
      </c>
      <c r="D63" s="162">
        <v>4264.0746</v>
      </c>
      <c r="E63" s="162">
        <v>202905.4741</v>
      </c>
      <c r="F63" s="163">
        <v>0.03758871017526868</v>
      </c>
      <c r="G63" s="162">
        <v>24952.442199999998</v>
      </c>
      <c r="H63" s="162">
        <v>1152715.6395</v>
      </c>
      <c r="I63" s="163">
        <v>0.17602387540088543</v>
      </c>
      <c r="J63" s="210"/>
      <c r="K63" s="202"/>
    </row>
    <row r="64" spans="1:11" ht="15">
      <c r="A64" s="213" t="s">
        <v>241</v>
      </c>
      <c r="B64" s="162">
        <v>84903.6634</v>
      </c>
      <c r="C64" s="162">
        <v>171960.129</v>
      </c>
      <c r="D64" s="162">
        <v>16418.1464</v>
      </c>
      <c r="E64" s="162">
        <v>273281.9388</v>
      </c>
      <c r="F64" s="163">
        <v>0.05062611365835355</v>
      </c>
      <c r="G64" s="162">
        <v>62897.8946</v>
      </c>
      <c r="H64" s="162">
        <v>2790535.2106</v>
      </c>
      <c r="I64" s="163">
        <v>0.09793172928330153</v>
      </c>
      <c r="J64" s="210"/>
      <c r="K64" s="202"/>
    </row>
    <row r="65" spans="1:11" ht="15">
      <c r="A65" s="213" t="s">
        <v>302</v>
      </c>
      <c r="B65" s="162">
        <v>1233493.6061</v>
      </c>
      <c r="C65" s="162">
        <v>1023219.4554</v>
      </c>
      <c r="D65" s="162">
        <v>262028.4156</v>
      </c>
      <c r="E65" s="162">
        <v>2518741.4771</v>
      </c>
      <c r="F65" s="163">
        <v>0.4666027065513263</v>
      </c>
      <c r="G65" s="162">
        <v>2478004.3877000003</v>
      </c>
      <c r="H65" s="162">
        <v>76742988.57409999</v>
      </c>
      <c r="I65" s="163">
        <v>0.032820476813565876</v>
      </c>
      <c r="J65" s="210"/>
      <c r="K65" s="202"/>
    </row>
    <row r="66" spans="1:11" ht="15">
      <c r="A66" s="213" t="s">
        <v>303</v>
      </c>
      <c r="B66" s="162">
        <v>163376.3111</v>
      </c>
      <c r="C66" s="162">
        <v>311203.5194</v>
      </c>
      <c r="D66" s="162">
        <v>20570.7656</v>
      </c>
      <c r="E66" s="162">
        <v>495150.59609999997</v>
      </c>
      <c r="F66" s="163">
        <v>0.09172779754942266</v>
      </c>
      <c r="G66" s="162">
        <v>48579.567800000004</v>
      </c>
      <c r="H66" s="162">
        <v>1438846.097</v>
      </c>
      <c r="I66" s="163">
        <v>0.34413033967454265</v>
      </c>
      <c r="J66" s="210"/>
      <c r="K66" s="202"/>
    </row>
    <row r="67" spans="1:11" ht="15">
      <c r="A67" s="213" t="s">
        <v>304</v>
      </c>
      <c r="B67" s="162">
        <v>262222.6288</v>
      </c>
      <c r="C67" s="162">
        <v>277256.0388</v>
      </c>
      <c r="D67" s="162">
        <v>32203.7867</v>
      </c>
      <c r="E67" s="162">
        <v>571682.4543000001</v>
      </c>
      <c r="F67" s="163">
        <v>0.10590550196974201</v>
      </c>
      <c r="G67" s="162">
        <v>155929.0205</v>
      </c>
      <c r="H67" s="162">
        <v>2138932.8682999997</v>
      </c>
      <c r="I67" s="163">
        <v>0.26727461285606735</v>
      </c>
      <c r="J67" s="210"/>
      <c r="K67" s="202"/>
    </row>
    <row r="68" spans="1:11" ht="15">
      <c r="A68" s="213" t="s">
        <v>259</v>
      </c>
      <c r="B68" s="162">
        <v>114022.0005</v>
      </c>
      <c r="C68" s="162">
        <v>35611.1671</v>
      </c>
      <c r="D68" s="162">
        <v>24252.6027</v>
      </c>
      <c r="E68" s="162">
        <v>173885.77029999997</v>
      </c>
      <c r="F68" s="163">
        <v>0.03221274266946966</v>
      </c>
      <c r="G68" s="162">
        <v>32542.885599999998</v>
      </c>
      <c r="H68" s="162">
        <v>544590.0450000002</v>
      </c>
      <c r="I68" s="163">
        <v>0.3192966377121343</v>
      </c>
      <c r="J68" s="248"/>
      <c r="K68" s="202"/>
    </row>
    <row r="69" spans="1:11" ht="15">
      <c r="A69" s="213" t="s">
        <v>305</v>
      </c>
      <c r="B69" s="162">
        <v>139745.0547</v>
      </c>
      <c r="C69" s="162">
        <v>37135.1036</v>
      </c>
      <c r="D69" s="162">
        <v>76034.0878</v>
      </c>
      <c r="E69" s="162">
        <v>252914.2461</v>
      </c>
      <c r="F69" s="163">
        <v>0.04685295129674117</v>
      </c>
      <c r="G69" s="162">
        <v>146589.0081</v>
      </c>
      <c r="H69" s="162">
        <v>2465864.4726000004</v>
      </c>
      <c r="I69" s="163">
        <v>0.10256615840420781</v>
      </c>
      <c r="J69" s="210"/>
      <c r="K69" s="202"/>
    </row>
    <row r="70" spans="1:11" ht="15">
      <c r="A70" s="213" t="s">
        <v>242</v>
      </c>
      <c r="B70" s="162">
        <v>224967.0325</v>
      </c>
      <c r="C70" s="162">
        <v>18794.6886</v>
      </c>
      <c r="D70" s="162">
        <v>35500.4095</v>
      </c>
      <c r="E70" s="162">
        <v>279262.1306</v>
      </c>
      <c r="F70" s="163">
        <v>0.05173395807388634</v>
      </c>
      <c r="G70" s="162">
        <v>113260.3667</v>
      </c>
      <c r="H70" s="162">
        <v>1677621.5823000004</v>
      </c>
      <c r="I70" s="163">
        <v>0.16646312466792107</v>
      </c>
      <c r="J70" s="210"/>
      <c r="K70" s="202"/>
    </row>
    <row r="71" spans="1:11" ht="15">
      <c r="A71" s="213" t="s">
        <v>243</v>
      </c>
      <c r="B71" s="162">
        <v>108375.7339</v>
      </c>
      <c r="C71" s="162">
        <v>12581.8628</v>
      </c>
      <c r="D71" s="162">
        <v>24975.7605</v>
      </c>
      <c r="E71" s="162">
        <v>145933.3572</v>
      </c>
      <c r="F71" s="163">
        <v>0.027034493243840774</v>
      </c>
      <c r="G71" s="162">
        <v>15894.2827</v>
      </c>
      <c r="H71" s="162">
        <v>560637.9450000002</v>
      </c>
      <c r="I71" s="163">
        <v>0.2602987516301629</v>
      </c>
      <c r="J71" s="210"/>
      <c r="K71" s="202"/>
    </row>
    <row r="72" spans="1:11" ht="15">
      <c r="A72" s="213" t="s">
        <v>244</v>
      </c>
      <c r="B72" s="162">
        <v>275140.3086</v>
      </c>
      <c r="C72" s="162">
        <v>18728.0721</v>
      </c>
      <c r="D72" s="162">
        <v>15500.3671</v>
      </c>
      <c r="E72" s="162">
        <v>309368.74779999995</v>
      </c>
      <c r="F72" s="163">
        <v>0.05731127881058971</v>
      </c>
      <c r="G72" s="162">
        <v>171539.962</v>
      </c>
      <c r="H72" s="162">
        <v>1875018.5605</v>
      </c>
      <c r="I72" s="163">
        <v>0.16499503221850906</v>
      </c>
      <c r="J72" s="210"/>
      <c r="K72" s="202"/>
    </row>
    <row r="73" spans="1:11" ht="15">
      <c r="A73" s="213" t="s">
        <v>245</v>
      </c>
      <c r="B73" s="162">
        <v>11953.2689</v>
      </c>
      <c r="C73" s="162">
        <v>1120.6956</v>
      </c>
      <c r="D73" s="162">
        <v>886.5036</v>
      </c>
      <c r="E73" s="162">
        <v>13960.468099999998</v>
      </c>
      <c r="F73" s="163">
        <v>0.00258620912841101</v>
      </c>
      <c r="G73" s="162">
        <v>7389.5091</v>
      </c>
      <c r="H73" s="162">
        <v>171032.1534</v>
      </c>
      <c r="I73" s="163">
        <v>0.08162481628439812</v>
      </c>
      <c r="J73" s="210"/>
      <c r="K73" s="202"/>
    </row>
    <row r="74" spans="1:11" ht="15">
      <c r="A74" s="215" t="s">
        <v>246</v>
      </c>
      <c r="B74" s="162">
        <v>65195.5733</v>
      </c>
      <c r="C74" s="162">
        <v>79.7145</v>
      </c>
      <c r="D74" s="162">
        <v>2710.3482</v>
      </c>
      <c r="E74" s="162">
        <v>67985.636</v>
      </c>
      <c r="F74" s="163">
        <v>0.012594496915474361</v>
      </c>
      <c r="G74" s="162">
        <v>27004.5724</v>
      </c>
      <c r="H74" s="166">
        <v>523537.7397000001</v>
      </c>
      <c r="I74" s="251">
        <v>0.12985813790416986</v>
      </c>
      <c r="J74" s="210"/>
      <c r="K74" s="202"/>
    </row>
    <row r="75" spans="1:9" ht="15">
      <c r="A75" s="28" t="s">
        <v>306</v>
      </c>
      <c r="B75" s="249">
        <v>2819204.7477</v>
      </c>
      <c r="C75" s="249">
        <v>2058013.6977000001</v>
      </c>
      <c r="D75" s="249">
        <v>520824.5614999999</v>
      </c>
      <c r="E75" s="249">
        <v>5398043.0069</v>
      </c>
      <c r="F75" s="250">
        <v>1</v>
      </c>
      <c r="G75" s="249">
        <v>3327532.2619000003</v>
      </c>
      <c r="H75" s="249">
        <v>94581362.76370001</v>
      </c>
      <c r="I75" s="250">
        <v>0.05707300940869664</v>
      </c>
    </row>
    <row r="76" ht="15">
      <c r="A76" s="1" t="s">
        <v>307</v>
      </c>
    </row>
    <row r="77" spans="1:6" ht="15">
      <c r="A77" s="302" t="s">
        <v>278</v>
      </c>
      <c r="B77" s="303"/>
      <c r="C77" s="303"/>
      <c r="D77" s="303"/>
      <c r="E77" s="303"/>
      <c r="F77" s="303"/>
    </row>
    <row r="85" spans="7:12" ht="15">
      <c r="G85" s="302"/>
      <c r="H85" s="303"/>
      <c r="I85" s="303"/>
      <c r="J85" s="303"/>
      <c r="K85" s="303"/>
      <c r="L85" s="303"/>
    </row>
  </sheetData>
  <sheetProtection/>
  <mergeCells count="12">
    <mergeCell ref="A18:E18"/>
    <mergeCell ref="A19:E19"/>
    <mergeCell ref="A56:I56"/>
    <mergeCell ref="A24:A25"/>
    <mergeCell ref="B24:E24"/>
    <mergeCell ref="F24:H24"/>
    <mergeCell ref="I24:I25"/>
    <mergeCell ref="G85:L85"/>
    <mergeCell ref="A77:F77"/>
    <mergeCell ref="A52:I53"/>
    <mergeCell ref="A57:I57"/>
    <mergeCell ref="A55:I55"/>
  </mergeCells>
  <printOptions horizontalCentered="1"/>
  <pageMargins left="0.5905511811023623" right="0.5905511811023623" top="0.3937007874015748" bottom="0.35433070866141736" header="0.31496062992125984" footer="0.31496062992125984"/>
  <pageSetup horizontalDpi="600" verticalDpi="600" orientation="landscape" scale="63" r:id="rId1"/>
  <headerFooter>
    <oddHeader>&amp;RRegión de Atacama</oddHeader>
  </headerFooter>
  <rowBreaks count="1" manualBreakCount="1">
    <brk id="47" max="8" man="1"/>
  </rowBreaks>
</worksheet>
</file>

<file path=xl/worksheets/sheet3.xml><?xml version="1.0" encoding="utf-8"?>
<worksheet xmlns="http://schemas.openxmlformats.org/spreadsheetml/2006/main" xmlns:r="http://schemas.openxmlformats.org/officeDocument/2006/relationships">
  <dimension ref="A1:Y61"/>
  <sheetViews>
    <sheetView showGridLines="0" zoomScalePageLayoutView="0" workbookViewId="0" topLeftCell="A1">
      <selection activeCell="A1" sqref="A1"/>
    </sheetView>
  </sheetViews>
  <sheetFormatPr defaultColWidth="11.421875" defaultRowHeight="15"/>
  <cols>
    <col min="1" max="1" width="15.421875" style="9" customWidth="1"/>
    <col min="2" max="2" width="11.421875" style="9" customWidth="1"/>
    <col min="3" max="3" width="12.7109375" style="9" customWidth="1"/>
    <col min="4" max="4" width="12.57421875" style="9" customWidth="1"/>
    <col min="5" max="5" width="11.140625" style="9" customWidth="1"/>
    <col min="6" max="7" width="7.7109375" style="9" customWidth="1"/>
    <col min="8" max="8" width="10.7109375" style="9" customWidth="1"/>
    <col min="9" max="9" width="9.57421875" style="9" customWidth="1"/>
    <col min="10" max="14" width="11.421875" style="9" customWidth="1"/>
    <col min="15" max="15" width="12.8515625" style="9" bestFit="1" customWidth="1"/>
    <col min="16" max="16384" width="11.421875" style="9" customWidth="1"/>
  </cols>
  <sheetData>
    <row r="1" ht="13.5">
      <c r="A1" s="8" t="s">
        <v>61</v>
      </c>
    </row>
    <row r="2" ht="13.5">
      <c r="A2" s="8"/>
    </row>
    <row r="3" spans="1:8" ht="12.75" customHeight="1">
      <c r="A3" s="324" t="s">
        <v>220</v>
      </c>
      <c r="B3" s="324"/>
      <c r="C3" s="324"/>
      <c r="D3" s="324"/>
      <c r="E3" s="324"/>
      <c r="F3" s="324"/>
      <c r="G3" s="324"/>
      <c r="H3" s="324"/>
    </row>
    <row r="4" spans="1:8" ht="13.5">
      <c r="A4" s="324"/>
      <c r="B4" s="324"/>
      <c r="C4" s="324"/>
      <c r="D4" s="324"/>
      <c r="E4" s="324"/>
      <c r="F4" s="324"/>
      <c r="G4" s="324"/>
      <c r="H4" s="324"/>
    </row>
    <row r="5" spans="1:8" ht="13.5">
      <c r="A5" s="324"/>
      <c r="B5" s="324"/>
      <c r="C5" s="324"/>
      <c r="D5" s="324"/>
      <c r="E5" s="324"/>
      <c r="F5" s="324"/>
      <c r="G5" s="324"/>
      <c r="H5" s="324"/>
    </row>
    <row r="6" spans="1:8" ht="13.5">
      <c r="A6" s="324"/>
      <c r="B6" s="324"/>
      <c r="C6" s="324"/>
      <c r="D6" s="324"/>
      <c r="E6" s="324"/>
      <c r="F6" s="324"/>
      <c r="G6" s="324"/>
      <c r="H6" s="324"/>
    </row>
    <row r="7" spans="1:8" ht="13.5">
      <c r="A7" s="324"/>
      <c r="B7" s="324"/>
      <c r="C7" s="324"/>
      <c r="D7" s="324"/>
      <c r="E7" s="324"/>
      <c r="F7" s="324"/>
      <c r="G7" s="324"/>
      <c r="H7" s="324"/>
    </row>
    <row r="8" spans="1:8" ht="13.5">
      <c r="A8" s="324"/>
      <c r="B8" s="324"/>
      <c r="C8" s="324"/>
      <c r="D8" s="324"/>
      <c r="E8" s="324"/>
      <c r="F8" s="324"/>
      <c r="G8" s="324"/>
      <c r="H8" s="324"/>
    </row>
    <row r="9" spans="1:8" ht="13.5">
      <c r="A9" s="324"/>
      <c r="B9" s="324"/>
      <c r="C9" s="324"/>
      <c r="D9" s="324"/>
      <c r="E9" s="324"/>
      <c r="F9" s="324"/>
      <c r="G9" s="324"/>
      <c r="H9" s="324"/>
    </row>
    <row r="10" spans="1:12" ht="13.5">
      <c r="A10" s="324"/>
      <c r="B10" s="324"/>
      <c r="C10" s="324"/>
      <c r="D10" s="324"/>
      <c r="E10" s="324"/>
      <c r="F10" s="324"/>
      <c r="G10" s="324"/>
      <c r="H10" s="324"/>
      <c r="J10" s="194"/>
      <c r="L10" s="195"/>
    </row>
    <row r="11" spans="6:12" ht="13.5">
      <c r="F11" s="10"/>
      <c r="G11" s="10"/>
      <c r="J11" s="194"/>
      <c r="L11" s="195"/>
    </row>
    <row r="12" spans="1:12" ht="41.25">
      <c r="A12" s="11" t="s">
        <v>0</v>
      </c>
      <c r="B12" s="11" t="s">
        <v>1</v>
      </c>
      <c r="C12" s="12" t="s">
        <v>4</v>
      </c>
      <c r="D12" s="12" t="s">
        <v>3</v>
      </c>
      <c r="E12" s="12" t="s">
        <v>5</v>
      </c>
      <c r="F12" s="312" t="s">
        <v>221</v>
      </c>
      <c r="G12" s="312"/>
      <c r="H12" s="205" t="s">
        <v>262</v>
      </c>
      <c r="I12" s="229" t="s">
        <v>263</v>
      </c>
      <c r="J12" s="194"/>
      <c r="L12" s="195"/>
    </row>
    <row r="13" spans="1:12" ht="13.5">
      <c r="A13" s="313">
        <v>75176.2</v>
      </c>
      <c r="B13" s="313">
        <v>9.9</v>
      </c>
      <c r="C13" s="315">
        <v>286168</v>
      </c>
      <c r="D13" s="317">
        <v>1.6</v>
      </c>
      <c r="E13" s="317">
        <f>+C13/A13</f>
        <v>3.806630289905582</v>
      </c>
      <c r="F13" s="13">
        <v>49.5</v>
      </c>
      <c r="G13" s="14" t="s">
        <v>62</v>
      </c>
      <c r="H13" s="329">
        <v>9</v>
      </c>
      <c r="I13" s="329">
        <v>46</v>
      </c>
      <c r="L13" s="195"/>
    </row>
    <row r="14" spans="1:11" ht="13.5">
      <c r="A14" s="314"/>
      <c r="B14" s="314"/>
      <c r="C14" s="316"/>
      <c r="D14" s="318"/>
      <c r="E14" s="318"/>
      <c r="F14" s="15">
        <v>50.5</v>
      </c>
      <c r="G14" s="16" t="s">
        <v>222</v>
      </c>
      <c r="H14" s="329"/>
      <c r="I14" s="329"/>
      <c r="J14" s="195"/>
      <c r="K14" s="196"/>
    </row>
    <row r="15" spans="1:11" ht="13.5">
      <c r="A15" s="17" t="s">
        <v>155</v>
      </c>
      <c r="F15" s="18"/>
      <c r="G15" s="18"/>
      <c r="J15" s="195"/>
      <c r="K15" s="196"/>
    </row>
    <row r="16" spans="1:8" ht="12.75" customHeight="1">
      <c r="A16" s="326" t="s">
        <v>223</v>
      </c>
      <c r="B16" s="326"/>
      <c r="C16" s="326"/>
      <c r="D16" s="326"/>
      <c r="E16" s="326"/>
      <c r="F16" s="326"/>
      <c r="G16" s="326"/>
      <c r="H16" s="326"/>
    </row>
    <row r="17" spans="6:11" ht="13.5">
      <c r="F17" s="19"/>
      <c r="J17" s="194"/>
      <c r="K17" s="196"/>
    </row>
    <row r="18" spans="1:12" ht="27" customHeight="1">
      <c r="A18" s="330" t="s">
        <v>264</v>
      </c>
      <c r="B18" s="330"/>
      <c r="C18" s="330"/>
      <c r="D18" s="330"/>
      <c r="E18" s="330"/>
      <c r="F18" s="330"/>
      <c r="G18" s="330"/>
      <c r="H18" s="330"/>
      <c r="K18" s="327"/>
      <c r="L18" s="327"/>
    </row>
    <row r="19" spans="1:12" ht="36.75" customHeight="1">
      <c r="A19" s="330" t="s">
        <v>265</v>
      </c>
      <c r="B19" s="330"/>
      <c r="C19" s="330"/>
      <c r="D19" s="330"/>
      <c r="E19" s="330"/>
      <c r="F19" s="330"/>
      <c r="G19" s="330"/>
      <c r="H19" s="330"/>
      <c r="K19" s="117"/>
      <c r="L19" s="117"/>
    </row>
    <row r="20" spans="1:12" ht="12.75" customHeight="1">
      <c r="A20" s="8" t="s">
        <v>60</v>
      </c>
      <c r="F20" s="19"/>
      <c r="K20" s="117"/>
      <c r="L20" s="117"/>
    </row>
    <row r="21" spans="1:12" ht="13.5">
      <c r="A21" s="8"/>
      <c r="F21" s="19"/>
      <c r="K21" s="117"/>
      <c r="L21" s="117"/>
    </row>
    <row r="22" spans="1:12" ht="13.5">
      <c r="A22" s="325" t="s">
        <v>192</v>
      </c>
      <c r="B22" s="325"/>
      <c r="C22" s="325"/>
      <c r="D22" s="325"/>
      <c r="E22" s="325"/>
      <c r="F22" s="325"/>
      <c r="G22" s="325"/>
      <c r="H22" s="325"/>
      <c r="K22" s="117"/>
      <c r="L22" s="117"/>
    </row>
    <row r="23" spans="1:12" ht="13.5">
      <c r="A23" s="325"/>
      <c r="B23" s="325"/>
      <c r="C23" s="325"/>
      <c r="D23" s="325"/>
      <c r="E23" s="325"/>
      <c r="F23" s="325"/>
      <c r="G23" s="325"/>
      <c r="H23" s="325"/>
      <c r="K23" s="117"/>
      <c r="L23" s="117"/>
    </row>
    <row r="24" spans="1:12" ht="13.5">
      <c r="A24" s="325"/>
      <c r="B24" s="325"/>
      <c r="C24" s="325"/>
      <c r="D24" s="325"/>
      <c r="E24" s="325"/>
      <c r="F24" s="325"/>
      <c r="G24" s="325"/>
      <c r="H24" s="325"/>
      <c r="K24" s="117"/>
      <c r="L24" s="117"/>
    </row>
    <row r="25" spans="1:12" ht="13.5">
      <c r="A25" s="325"/>
      <c r="B25" s="325"/>
      <c r="C25" s="325"/>
      <c r="D25" s="325"/>
      <c r="E25" s="325"/>
      <c r="F25" s="325"/>
      <c r="G25" s="325"/>
      <c r="H25" s="325"/>
      <c r="K25" s="117"/>
      <c r="L25" s="117"/>
    </row>
    <row r="26" spans="1:12" ht="13.5">
      <c r="A26" s="325"/>
      <c r="B26" s="325"/>
      <c r="C26" s="325"/>
      <c r="D26" s="325"/>
      <c r="E26" s="325"/>
      <c r="F26" s="325"/>
      <c r="G26" s="325"/>
      <c r="H26" s="325"/>
      <c r="K26" s="117"/>
      <c r="L26" s="117"/>
    </row>
    <row r="27" spans="1:25" ht="13.5">
      <c r="A27" s="325"/>
      <c r="B27" s="325"/>
      <c r="C27" s="325"/>
      <c r="D27" s="325"/>
      <c r="E27" s="325"/>
      <c r="F27" s="325"/>
      <c r="G27" s="325"/>
      <c r="H27" s="325"/>
      <c r="I27" s="20"/>
      <c r="J27" s="20"/>
      <c r="K27" s="20"/>
      <c r="L27" s="20"/>
      <c r="M27" s="20"/>
      <c r="N27" s="20"/>
      <c r="O27" s="20"/>
      <c r="P27" s="20"/>
      <c r="Q27" s="20"/>
      <c r="R27" s="20"/>
      <c r="S27" s="20"/>
      <c r="T27" s="20"/>
      <c r="U27" s="20"/>
      <c r="V27" s="20"/>
      <c r="W27" s="20"/>
      <c r="X27" s="20"/>
      <c r="Y27" s="20"/>
    </row>
    <row r="28" spans="1:25" ht="15" customHeight="1">
      <c r="A28" s="325"/>
      <c r="B28" s="325"/>
      <c r="C28" s="325"/>
      <c r="D28" s="325"/>
      <c r="E28" s="325"/>
      <c r="F28" s="325"/>
      <c r="G28" s="325"/>
      <c r="H28" s="325"/>
      <c r="I28" s="20"/>
      <c r="J28" s="20"/>
      <c r="K28" s="20"/>
      <c r="L28" s="20"/>
      <c r="M28" s="20"/>
      <c r="N28" s="20"/>
      <c r="O28" s="20"/>
      <c r="P28" s="20"/>
      <c r="Q28" s="20"/>
      <c r="R28" s="20"/>
      <c r="S28" s="20"/>
      <c r="T28" s="20"/>
      <c r="U28" s="20"/>
      <c r="V28" s="20"/>
      <c r="W28" s="20"/>
      <c r="X28" s="20"/>
      <c r="Y28" s="20"/>
    </row>
    <row r="29" spans="1:25" ht="15" customHeight="1">
      <c r="A29" s="20"/>
      <c r="B29" s="20"/>
      <c r="C29" s="20"/>
      <c r="D29" s="20"/>
      <c r="E29" s="20"/>
      <c r="F29" s="20"/>
      <c r="G29" s="20"/>
      <c r="H29" s="20"/>
      <c r="I29" s="20"/>
      <c r="J29" s="20"/>
      <c r="K29" s="20"/>
      <c r="L29" s="20"/>
      <c r="M29" s="20"/>
      <c r="N29" s="20"/>
      <c r="O29" s="20"/>
      <c r="P29" s="20"/>
      <c r="Q29" s="20"/>
      <c r="R29" s="20"/>
      <c r="S29" s="20"/>
      <c r="T29" s="20"/>
      <c r="U29" s="20"/>
      <c r="V29" s="20"/>
      <c r="W29" s="20"/>
      <c r="X29" s="20"/>
      <c r="Y29" s="20"/>
    </row>
    <row r="30" spans="1:25" ht="13.5">
      <c r="A30" s="319" t="s">
        <v>15</v>
      </c>
      <c r="B30" s="319" t="s">
        <v>19</v>
      </c>
      <c r="C30" s="319" t="s">
        <v>20</v>
      </c>
      <c r="D30" s="319" t="s">
        <v>26</v>
      </c>
      <c r="E30" s="319"/>
      <c r="F30" s="20"/>
      <c r="H30" s="20"/>
      <c r="I30" s="20"/>
      <c r="J30" s="20"/>
      <c r="K30" s="20"/>
      <c r="L30" s="20"/>
      <c r="M30" s="20"/>
      <c r="N30" s="20"/>
      <c r="O30" s="20"/>
      <c r="P30" s="20"/>
      <c r="Q30" s="20"/>
      <c r="R30" s="20"/>
      <c r="S30" s="20"/>
      <c r="T30" s="20"/>
      <c r="U30" s="20"/>
      <c r="V30" s="20"/>
      <c r="W30" s="20"/>
      <c r="X30" s="20"/>
      <c r="Y30" s="20"/>
    </row>
    <row r="31" spans="1:25" ht="13.5">
      <c r="A31" s="319"/>
      <c r="B31" s="319"/>
      <c r="C31" s="319"/>
      <c r="D31" s="319"/>
      <c r="E31" s="319"/>
      <c r="F31" s="20"/>
      <c r="H31" s="20"/>
      <c r="I31" s="20"/>
      <c r="J31" s="20"/>
      <c r="K31" s="20"/>
      <c r="L31" s="20"/>
      <c r="M31" s="20"/>
      <c r="N31" s="20"/>
      <c r="O31" s="20"/>
      <c r="P31" s="20"/>
      <c r="Q31" s="20"/>
      <c r="R31" s="20"/>
      <c r="S31" s="20"/>
      <c r="T31" s="20"/>
      <c r="U31" s="20"/>
      <c r="V31" s="20"/>
      <c r="W31" s="20"/>
      <c r="X31" s="20"/>
      <c r="Y31" s="20"/>
    </row>
    <row r="32" spans="1:25" ht="13.5">
      <c r="A32" s="328" t="s">
        <v>154</v>
      </c>
      <c r="B32" s="21" t="s">
        <v>21</v>
      </c>
      <c r="C32" s="22">
        <v>2359</v>
      </c>
      <c r="D32" s="322">
        <v>7152.4</v>
      </c>
      <c r="E32" s="323"/>
      <c r="G32" s="20"/>
      <c r="H32" s="20"/>
      <c r="I32" s="20"/>
      <c r="J32" s="20"/>
      <c r="K32" s="20"/>
      <c r="L32" s="20"/>
      <c r="M32" s="20"/>
      <c r="N32" s="20"/>
      <c r="O32" s="20"/>
      <c r="P32" s="20"/>
      <c r="Q32" s="20"/>
      <c r="R32" s="20"/>
      <c r="S32" s="20"/>
      <c r="T32" s="20"/>
      <c r="U32" s="20"/>
      <c r="V32" s="20"/>
      <c r="W32" s="20"/>
      <c r="X32" s="20"/>
      <c r="Y32" s="20"/>
    </row>
    <row r="33" spans="1:25" ht="13.5">
      <c r="A33" s="328"/>
      <c r="B33" s="21" t="s">
        <v>22</v>
      </c>
      <c r="C33" s="23">
        <v>154</v>
      </c>
      <c r="D33" s="322">
        <v>4825.7</v>
      </c>
      <c r="E33" s="323"/>
      <c r="H33" s="20"/>
      <c r="I33" s="20"/>
      <c r="J33" s="20"/>
      <c r="K33" s="20"/>
      <c r="L33" s="20"/>
      <c r="M33" s="20"/>
      <c r="N33" s="20"/>
      <c r="O33" s="20"/>
      <c r="P33" s="20"/>
      <c r="Q33" s="20"/>
      <c r="R33" s="20"/>
      <c r="S33" s="20"/>
      <c r="T33" s="20"/>
      <c r="U33" s="20"/>
      <c r="V33" s="20"/>
      <c r="W33" s="20"/>
      <c r="X33" s="20"/>
      <c r="Y33" s="20"/>
    </row>
    <row r="34" spans="1:8" ht="13.5">
      <c r="A34" s="328"/>
      <c r="B34" s="21" t="s">
        <v>23</v>
      </c>
      <c r="C34" s="23">
        <v>59</v>
      </c>
      <c r="D34" s="322">
        <v>3998</v>
      </c>
      <c r="E34" s="323"/>
      <c r="H34" s="20"/>
    </row>
    <row r="35" spans="1:8" ht="13.5">
      <c r="A35" s="328"/>
      <c r="B35" s="21" t="s">
        <v>24</v>
      </c>
      <c r="C35" s="22">
        <v>353</v>
      </c>
      <c r="D35" s="322">
        <v>3893258.7</v>
      </c>
      <c r="E35" s="323"/>
      <c r="G35" s="20"/>
      <c r="H35" s="20"/>
    </row>
    <row r="36" spans="1:5" ht="13.5">
      <c r="A36" s="24" t="s">
        <v>25</v>
      </c>
      <c r="B36" s="25"/>
      <c r="C36" s="26">
        <v>2925</v>
      </c>
      <c r="D36" s="320">
        <v>3909234.8</v>
      </c>
      <c r="E36" s="321"/>
    </row>
    <row r="37" spans="1:8" ht="13.5">
      <c r="A37" s="311" t="s">
        <v>27</v>
      </c>
      <c r="B37" s="311"/>
      <c r="C37" s="311"/>
      <c r="D37" s="311"/>
      <c r="E37" s="311"/>
      <c r="F37" s="311"/>
      <c r="G37" s="311"/>
      <c r="H37" s="311"/>
    </row>
    <row r="38" spans="1:8" ht="13.5">
      <c r="A38" s="311"/>
      <c r="B38" s="311"/>
      <c r="C38" s="311"/>
      <c r="D38" s="311"/>
      <c r="E38" s="311"/>
      <c r="F38" s="311"/>
      <c r="G38" s="311"/>
      <c r="H38" s="311"/>
    </row>
    <row r="52" ht="13.5">
      <c r="G52" s="113"/>
    </row>
    <row r="53" ht="13.5">
      <c r="G53" s="113"/>
    </row>
    <row r="54" ht="13.5">
      <c r="G54" s="113"/>
    </row>
    <row r="55" ht="13.5">
      <c r="G55" s="113"/>
    </row>
    <row r="56" ht="13.5">
      <c r="G56" s="113"/>
    </row>
    <row r="57" ht="13.5">
      <c r="G57" s="113"/>
    </row>
    <row r="58" ht="13.5">
      <c r="G58" s="113"/>
    </row>
    <row r="59" ht="13.5">
      <c r="G59" s="113"/>
    </row>
    <row r="60" ht="13.5">
      <c r="G60" s="113"/>
    </row>
    <row r="61" ht="13.5">
      <c r="G61" s="113"/>
    </row>
  </sheetData>
  <sheetProtection/>
  <mergeCells count="25">
    <mergeCell ref="K18:L18"/>
    <mergeCell ref="A32:A35"/>
    <mergeCell ref="D34:E34"/>
    <mergeCell ref="D35:E35"/>
    <mergeCell ref="D33:E33"/>
    <mergeCell ref="H13:H14"/>
    <mergeCell ref="I13:I14"/>
    <mergeCell ref="A18:H18"/>
    <mergeCell ref="A19:H19"/>
    <mergeCell ref="A3:H10"/>
    <mergeCell ref="A22:H28"/>
    <mergeCell ref="D30:E31"/>
    <mergeCell ref="A16:H16"/>
    <mergeCell ref="E13:E14"/>
    <mergeCell ref="A30:A31"/>
    <mergeCell ref="A37:H38"/>
    <mergeCell ref="F12:G12"/>
    <mergeCell ref="A13:A14"/>
    <mergeCell ref="B13:B14"/>
    <mergeCell ref="C13:C14"/>
    <mergeCell ref="D13:D14"/>
    <mergeCell ref="B30:B31"/>
    <mergeCell ref="C30:C31"/>
    <mergeCell ref="D36:E36"/>
    <mergeCell ref="D32:E32"/>
  </mergeCells>
  <printOptions horizontalCentered="1"/>
  <pageMargins left="0.5905511811023623" right="0.5905511811023623" top="0.5905511811023623" bottom="0.5905511811023623" header="0.31496062992125984" footer="0.31496062992125984"/>
  <pageSetup horizontalDpi="600" verticalDpi="600" orientation="portrait" scale="95" r:id="rId1"/>
  <headerFooter>
    <oddHeader>&amp;R&amp;12Región de Atacama</oddHeader>
  </headerFooter>
  <colBreaks count="1" manualBreakCount="1">
    <brk id="8" max="65535" man="1"/>
  </colBreaks>
</worksheet>
</file>

<file path=xl/worksheets/sheet4.xml><?xml version="1.0" encoding="utf-8"?>
<worksheet xmlns="http://schemas.openxmlformats.org/spreadsheetml/2006/main" xmlns:r="http://schemas.openxmlformats.org/officeDocument/2006/relationships">
  <dimension ref="A1:G102"/>
  <sheetViews>
    <sheetView zoomScalePageLayoutView="0" workbookViewId="0" topLeftCell="A1">
      <selection activeCell="A1" sqref="A1"/>
    </sheetView>
  </sheetViews>
  <sheetFormatPr defaultColWidth="11.421875" defaultRowHeight="15"/>
  <cols>
    <col min="1" max="1" width="28.421875" style="2" customWidth="1"/>
    <col min="2" max="5" width="16.7109375" style="2" customWidth="1"/>
    <col min="6" max="6" width="9.7109375" style="2" customWidth="1"/>
    <col min="7" max="7" width="21.421875" style="2" customWidth="1"/>
    <col min="8" max="8" width="15.7109375" style="2" customWidth="1"/>
    <col min="9" max="9" width="18.28125" style="2" bestFit="1" customWidth="1"/>
    <col min="10" max="10" width="16.8515625" style="2" customWidth="1"/>
    <col min="11" max="11" width="15.00390625" style="2" bestFit="1" customWidth="1"/>
    <col min="12" max="16384" width="11.421875" style="2" customWidth="1"/>
  </cols>
  <sheetData>
    <row r="1" ht="15">
      <c r="A1" s="1" t="s">
        <v>53</v>
      </c>
    </row>
    <row r="2" ht="15">
      <c r="A2" s="1"/>
    </row>
    <row r="3" ht="15">
      <c r="A3" s="1" t="s">
        <v>40</v>
      </c>
    </row>
    <row r="4" ht="15">
      <c r="A4" s="1"/>
    </row>
    <row r="5" spans="1:6" ht="15" customHeight="1">
      <c r="A5" s="304" t="s">
        <v>190</v>
      </c>
      <c r="B5" s="304"/>
      <c r="C5" s="304"/>
      <c r="D5" s="304"/>
      <c r="E5" s="304"/>
      <c r="F5" s="304"/>
    </row>
    <row r="6" spans="1:6" ht="15" customHeight="1">
      <c r="A6" s="304"/>
      <c r="B6" s="304"/>
      <c r="C6" s="304"/>
      <c r="D6" s="304"/>
      <c r="E6" s="304"/>
      <c r="F6" s="304"/>
    </row>
    <row r="7" spans="1:6" ht="15">
      <c r="A7" s="304"/>
      <c r="B7" s="304"/>
      <c r="C7" s="304"/>
      <c r="D7" s="304"/>
      <c r="E7" s="304"/>
      <c r="F7" s="304"/>
    </row>
    <row r="8" spans="1:6" ht="15">
      <c r="A8" s="304"/>
      <c r="B8" s="304"/>
      <c r="C8" s="304"/>
      <c r="D8" s="304"/>
      <c r="E8" s="304"/>
      <c r="F8" s="304"/>
    </row>
    <row r="9" spans="1:6" ht="15">
      <c r="A9" s="304"/>
      <c r="B9" s="304"/>
      <c r="C9" s="304"/>
      <c r="D9" s="304"/>
      <c r="E9" s="304"/>
      <c r="F9" s="304"/>
    </row>
    <row r="10" spans="1:6" ht="15">
      <c r="A10" s="3"/>
      <c r="B10" s="3"/>
      <c r="C10" s="3"/>
      <c r="D10" s="3"/>
      <c r="E10" s="3"/>
      <c r="F10" s="3"/>
    </row>
    <row r="11" ht="15">
      <c r="A11" s="27" t="s">
        <v>187</v>
      </c>
    </row>
    <row r="12" spans="1:5" ht="15">
      <c r="A12" s="171" t="s">
        <v>186</v>
      </c>
      <c r="B12" s="171" t="s">
        <v>28</v>
      </c>
      <c r="C12" s="171" t="s">
        <v>69</v>
      </c>
      <c r="D12" s="171" t="s">
        <v>29</v>
      </c>
      <c r="E12" s="171" t="s">
        <v>66</v>
      </c>
    </row>
    <row r="13" spans="1:5" ht="15" customHeight="1">
      <c r="A13" s="173" t="s">
        <v>31</v>
      </c>
      <c r="B13" s="174">
        <v>13313.450025936856</v>
      </c>
      <c r="C13" s="30">
        <f aca="true" t="shared" si="0" ref="C13:C25">B13/$B$25</f>
        <v>0.6746224873103818</v>
      </c>
      <c r="D13" s="174">
        <v>310046.53024562844</v>
      </c>
      <c r="E13" s="30">
        <f aca="true" t="shared" si="1" ref="E13:E25">B13/D13</f>
        <v>0.04294016777220351</v>
      </c>
    </row>
    <row r="14" spans="1:5" ht="15" customHeight="1">
      <c r="A14" s="173" t="s">
        <v>34</v>
      </c>
      <c r="B14" s="174">
        <v>2271.029999765871</v>
      </c>
      <c r="C14" s="30">
        <f t="shared" si="0"/>
        <v>0.11507820318653547</v>
      </c>
      <c r="D14" s="174">
        <v>513190.82013781375</v>
      </c>
      <c r="E14" s="30">
        <f t="shared" si="1"/>
        <v>0.004425312984273573</v>
      </c>
    </row>
    <row r="15" spans="1:5" ht="15">
      <c r="A15" s="173" t="s">
        <v>30</v>
      </c>
      <c r="B15" s="174">
        <v>1652.0452039806403</v>
      </c>
      <c r="C15" s="30">
        <f t="shared" si="0"/>
        <v>0.08371284997407571</v>
      </c>
      <c r="D15" s="174">
        <v>95953.72188329409</v>
      </c>
      <c r="E15" s="30">
        <f t="shared" si="1"/>
        <v>0.0172171039492348</v>
      </c>
    </row>
    <row r="16" spans="1:5" ht="15" customHeight="1">
      <c r="A16" s="173" t="s">
        <v>37</v>
      </c>
      <c r="B16" s="174">
        <v>723.16</v>
      </c>
      <c r="C16" s="30">
        <f t="shared" si="0"/>
        <v>0.03664414535473087</v>
      </c>
      <c r="D16" s="174">
        <v>130440.83999999991</v>
      </c>
      <c r="E16" s="30">
        <f t="shared" si="1"/>
        <v>0.005543969204736802</v>
      </c>
    </row>
    <row r="17" spans="1:5" ht="15" customHeight="1">
      <c r="A17" s="173" t="s">
        <v>35</v>
      </c>
      <c r="B17" s="174">
        <v>523.799999914951</v>
      </c>
      <c r="C17" s="30">
        <f t="shared" si="0"/>
        <v>0.026542125302410922</v>
      </c>
      <c r="D17" s="174">
        <v>2706038.8198307166</v>
      </c>
      <c r="E17" s="30">
        <f t="shared" si="1"/>
        <v>0.00019356706787662369</v>
      </c>
    </row>
    <row r="18" spans="1:5" ht="15">
      <c r="A18" s="173" t="s">
        <v>33</v>
      </c>
      <c r="B18" s="174">
        <v>316.6</v>
      </c>
      <c r="C18" s="30">
        <f t="shared" si="0"/>
        <v>0.016042834807383975</v>
      </c>
      <c r="D18" s="174">
        <v>69998.01</v>
      </c>
      <c r="E18" s="30">
        <f t="shared" si="1"/>
        <v>0.004522985724879893</v>
      </c>
    </row>
    <row r="19" spans="1:5" ht="15">
      <c r="A19" s="173" t="s">
        <v>117</v>
      </c>
      <c r="B19" s="174">
        <v>296.25000452291994</v>
      </c>
      <c r="C19" s="30">
        <f t="shared" si="0"/>
        <v>0.015011654719671383</v>
      </c>
      <c r="D19" s="174">
        <v>16138.200179683308</v>
      </c>
      <c r="E19" s="30">
        <f t="shared" si="1"/>
        <v>0.01835706591964789</v>
      </c>
    </row>
    <row r="20" spans="1:5" ht="15">
      <c r="A20" s="173" t="s">
        <v>32</v>
      </c>
      <c r="B20" s="174">
        <v>287.4</v>
      </c>
      <c r="C20" s="30">
        <f t="shared" si="0"/>
        <v>0.014563205065199475</v>
      </c>
      <c r="D20" s="174">
        <v>71389.60000000002</v>
      </c>
      <c r="E20" s="30">
        <f t="shared" si="1"/>
        <v>0.004025796474556516</v>
      </c>
    </row>
    <row r="21" spans="1:5" ht="15">
      <c r="A21" s="173" t="s">
        <v>76</v>
      </c>
      <c r="B21" s="174">
        <v>260.2</v>
      </c>
      <c r="C21" s="30">
        <f t="shared" si="0"/>
        <v>0.013184919825904327</v>
      </c>
      <c r="D21" s="174">
        <v>480602.55000000005</v>
      </c>
      <c r="E21" s="30">
        <f t="shared" si="1"/>
        <v>0.0005414037024980412</v>
      </c>
    </row>
    <row r="22" spans="1:5" ht="15" customHeight="1">
      <c r="A22" s="173" t="s">
        <v>39</v>
      </c>
      <c r="B22" s="177">
        <v>61.100000031292</v>
      </c>
      <c r="C22" s="31">
        <f t="shared" si="0"/>
        <v>0.003096074564855253</v>
      </c>
      <c r="D22" s="177">
        <v>42511.08001550114</v>
      </c>
      <c r="E22" s="31">
        <f t="shared" si="1"/>
        <v>0.0014372723536784442</v>
      </c>
    </row>
    <row r="23" spans="1:5" ht="15">
      <c r="A23" s="173" t="s">
        <v>36</v>
      </c>
      <c r="B23" s="174">
        <v>27.631600020820997</v>
      </c>
      <c r="C23" s="30">
        <f t="shared" si="0"/>
        <v>0.001400155384073717</v>
      </c>
      <c r="D23" s="174">
        <v>2176.41010581238</v>
      </c>
      <c r="E23" s="30">
        <f t="shared" si="1"/>
        <v>0.012695952820209433</v>
      </c>
    </row>
    <row r="24" spans="1:5" ht="15">
      <c r="A24" s="173" t="s">
        <v>38</v>
      </c>
      <c r="B24" s="174">
        <v>2.0000000372519997</v>
      </c>
      <c r="C24" s="30">
        <f t="shared" si="0"/>
        <v>0.00010134450477699186</v>
      </c>
      <c r="D24" s="174">
        <v>3103.1300078060976</v>
      </c>
      <c r="E24" s="30">
        <f t="shared" si="1"/>
        <v>0.000644510552964551</v>
      </c>
    </row>
    <row r="25" spans="1:5" ht="15">
      <c r="A25" s="171" t="s">
        <v>2</v>
      </c>
      <c r="B25" s="33">
        <f>SUM(B13:B24)</f>
        <v>19734.666834210606</v>
      </c>
      <c r="C25" s="32">
        <f t="shared" si="0"/>
        <v>1</v>
      </c>
      <c r="D25" s="33">
        <f>SUM(D13:D24)</f>
        <v>4441589.712406255</v>
      </c>
      <c r="E25" s="32">
        <f t="shared" si="1"/>
        <v>0.00444315394082612</v>
      </c>
    </row>
    <row r="26" spans="1:6" ht="15" customHeight="1">
      <c r="A26" s="332" t="s">
        <v>27</v>
      </c>
      <c r="B26" s="332"/>
      <c r="C26" s="332"/>
      <c r="D26" s="332"/>
      <c r="E26" s="332"/>
      <c r="F26" s="332"/>
    </row>
    <row r="27" spans="1:6" ht="15" customHeight="1">
      <c r="A27" s="332"/>
      <c r="B27" s="332"/>
      <c r="C27" s="332"/>
      <c r="D27" s="332"/>
      <c r="E27" s="332"/>
      <c r="F27" s="332"/>
    </row>
    <row r="28" spans="1:6" ht="15" customHeight="1">
      <c r="A28" s="34"/>
      <c r="B28" s="34"/>
      <c r="C28" s="34"/>
      <c r="D28" s="34"/>
      <c r="E28" s="34"/>
      <c r="F28" s="34"/>
    </row>
    <row r="29" spans="1:6" ht="15" customHeight="1">
      <c r="A29" s="335" t="s">
        <v>188</v>
      </c>
      <c r="B29" s="304"/>
      <c r="C29" s="304"/>
      <c r="D29" s="304"/>
      <c r="E29" s="304"/>
      <c r="F29" s="304"/>
    </row>
    <row r="30" spans="1:6" ht="15" customHeight="1">
      <c r="A30" s="304"/>
      <c r="B30" s="304"/>
      <c r="C30" s="304"/>
      <c r="D30" s="304"/>
      <c r="E30" s="304"/>
      <c r="F30" s="304"/>
    </row>
    <row r="31" spans="1:6" ht="15" customHeight="1">
      <c r="A31" s="304"/>
      <c r="B31" s="304"/>
      <c r="C31" s="304"/>
      <c r="D31" s="304"/>
      <c r="E31" s="304"/>
      <c r="F31" s="304"/>
    </row>
    <row r="32" spans="1:6" ht="15">
      <c r="A32" s="304"/>
      <c r="B32" s="304"/>
      <c r="C32" s="304"/>
      <c r="D32" s="304"/>
      <c r="E32" s="304"/>
      <c r="F32" s="304"/>
    </row>
    <row r="33" spans="1:6" ht="15">
      <c r="A33" s="304"/>
      <c r="B33" s="304"/>
      <c r="C33" s="304"/>
      <c r="D33" s="304"/>
      <c r="E33" s="304"/>
      <c r="F33" s="304"/>
    </row>
    <row r="34" spans="1:6" ht="15" customHeight="1">
      <c r="A34" s="304"/>
      <c r="B34" s="304"/>
      <c r="C34" s="304"/>
      <c r="D34" s="304"/>
      <c r="E34" s="304"/>
      <c r="F34" s="304"/>
    </row>
    <row r="35" spans="1:6" ht="15" customHeight="1">
      <c r="A35" s="35"/>
      <c r="B35" s="35"/>
      <c r="C35" s="35"/>
      <c r="D35" s="35"/>
      <c r="E35" s="35"/>
      <c r="F35" s="35"/>
    </row>
    <row r="36" spans="1:6" ht="15" customHeight="1">
      <c r="A36" s="27" t="s">
        <v>65</v>
      </c>
      <c r="B36" s="36"/>
      <c r="C36" s="36"/>
      <c r="D36" s="36"/>
      <c r="E36" s="36"/>
      <c r="F36" s="36"/>
    </row>
    <row r="37" spans="1:5" ht="15" customHeight="1">
      <c r="A37" s="4" t="s">
        <v>42</v>
      </c>
      <c r="B37" s="4" t="s">
        <v>28</v>
      </c>
      <c r="C37" s="4" t="s">
        <v>70</v>
      </c>
      <c r="D37" s="4" t="s">
        <v>29</v>
      </c>
      <c r="E37" s="4" t="s">
        <v>66</v>
      </c>
    </row>
    <row r="38" spans="1:5" ht="15" customHeight="1">
      <c r="A38" s="173" t="s">
        <v>77</v>
      </c>
      <c r="B38" s="174">
        <v>8784.60000516384</v>
      </c>
      <c r="C38" s="6">
        <f>B38/$B$44</f>
        <v>0.6454661003183823</v>
      </c>
      <c r="D38" s="174">
        <v>62462.59999261367</v>
      </c>
      <c r="E38" s="30">
        <f>B38/D38</f>
        <v>0.1406377577334699</v>
      </c>
    </row>
    <row r="39" spans="1:5" ht="15" customHeight="1">
      <c r="A39" s="173" t="s">
        <v>73</v>
      </c>
      <c r="B39" s="174">
        <v>3335.750013477131</v>
      </c>
      <c r="C39" s="6">
        <f aca="true" t="shared" si="2" ref="C39:C44">B39/$B$44</f>
        <v>0.2451009211085778</v>
      </c>
      <c r="D39" s="174">
        <v>16120.590020634343</v>
      </c>
      <c r="E39" s="30">
        <f aca="true" t="shared" si="3" ref="E39:E44">B39/D39</f>
        <v>0.20692480915446476</v>
      </c>
    </row>
    <row r="40" spans="1:7" ht="15">
      <c r="A40" s="173" t="s">
        <v>78</v>
      </c>
      <c r="B40" s="174">
        <v>458.800002008642</v>
      </c>
      <c r="C40" s="6">
        <f t="shared" si="2"/>
        <v>0.03371125013643246</v>
      </c>
      <c r="D40" s="174">
        <v>39887.46006564213</v>
      </c>
      <c r="E40" s="30">
        <f t="shared" si="3"/>
        <v>0.01150236192662061</v>
      </c>
      <c r="G40" s="111"/>
    </row>
    <row r="41" spans="1:7" ht="15">
      <c r="A41" s="173" t="s">
        <v>117</v>
      </c>
      <c r="B41" s="174">
        <v>296.25000452291994</v>
      </c>
      <c r="C41" s="6">
        <f t="shared" si="2"/>
        <v>0.021767563124821622</v>
      </c>
      <c r="D41" s="174">
        <v>16138.200179683308</v>
      </c>
      <c r="E41" s="30">
        <f t="shared" si="3"/>
        <v>0.01835706591964789</v>
      </c>
      <c r="G41" s="111"/>
    </row>
    <row r="42" spans="1:7" ht="15" customHeight="1">
      <c r="A42" s="173" t="s">
        <v>72</v>
      </c>
      <c r="B42" s="174">
        <v>184.79999882721998</v>
      </c>
      <c r="C42" s="6">
        <f t="shared" si="2"/>
        <v>0.013578550476029624</v>
      </c>
      <c r="D42" s="174">
        <v>7973.970010758504</v>
      </c>
      <c r="E42" s="30">
        <f t="shared" si="3"/>
        <v>0.0231754068021183</v>
      </c>
      <c r="G42" s="111"/>
    </row>
    <row r="43" spans="1:7" ht="15" customHeight="1">
      <c r="A43" s="173" t="s">
        <v>6</v>
      </c>
      <c r="B43" s="174">
        <v>549.5000064600226</v>
      </c>
      <c r="C43" s="6">
        <f t="shared" si="2"/>
        <v>0.04037561483575615</v>
      </c>
      <c r="D43" s="174">
        <v>183601.91015597983</v>
      </c>
      <c r="E43" s="30">
        <f t="shared" si="3"/>
        <v>0.002992888287454049</v>
      </c>
      <c r="G43" s="111"/>
    </row>
    <row r="44" spans="1:5" ht="15" customHeight="1">
      <c r="A44" s="171" t="s">
        <v>2</v>
      </c>
      <c r="B44" s="33">
        <v>13609.700030459777</v>
      </c>
      <c r="C44" s="32">
        <f t="shared" si="2"/>
        <v>1</v>
      </c>
      <c r="D44" s="180">
        <v>326184.7304253118</v>
      </c>
      <c r="E44" s="32">
        <f t="shared" si="3"/>
        <v>0.04172390293289974</v>
      </c>
    </row>
    <row r="45" spans="1:6" ht="15">
      <c r="A45" s="332" t="s">
        <v>27</v>
      </c>
      <c r="B45" s="332"/>
      <c r="C45" s="332"/>
      <c r="D45" s="332"/>
      <c r="E45" s="332"/>
      <c r="F45" s="332"/>
    </row>
    <row r="46" spans="1:6" ht="15" customHeight="1">
      <c r="A46" s="332"/>
      <c r="B46" s="332"/>
      <c r="C46" s="332"/>
      <c r="D46" s="332"/>
      <c r="E46" s="332"/>
      <c r="F46" s="332"/>
    </row>
    <row r="47" spans="1:6" ht="15" customHeight="1">
      <c r="A47" s="114"/>
      <c r="B47" s="114"/>
      <c r="C47" s="114"/>
      <c r="D47" s="114"/>
      <c r="E47" s="114"/>
      <c r="F47" s="114"/>
    </row>
    <row r="48" spans="1:6" ht="15" customHeight="1">
      <c r="A48" s="331" t="s">
        <v>119</v>
      </c>
      <c r="B48" s="331"/>
      <c r="C48" s="331"/>
      <c r="D48" s="331"/>
      <c r="E48" s="331"/>
      <c r="F48" s="331"/>
    </row>
    <row r="49" spans="1:6" ht="15" customHeight="1">
      <c r="A49" s="331"/>
      <c r="B49" s="331"/>
      <c r="C49" s="331"/>
      <c r="D49" s="331"/>
      <c r="E49" s="331"/>
      <c r="F49" s="331"/>
    </row>
    <row r="50" spans="1:6" ht="15" customHeight="1">
      <c r="A50" s="331"/>
      <c r="B50" s="331"/>
      <c r="C50" s="331"/>
      <c r="D50" s="331"/>
      <c r="E50" s="331"/>
      <c r="F50" s="331"/>
    </row>
    <row r="51" spans="1:6" ht="15" customHeight="1">
      <c r="A51" s="116"/>
      <c r="B51" s="116"/>
      <c r="C51" s="116"/>
      <c r="D51" s="116"/>
      <c r="E51" s="116"/>
      <c r="F51" s="116"/>
    </row>
    <row r="52" spans="1:6" ht="15" customHeight="1">
      <c r="A52" s="39"/>
      <c r="B52" s="39"/>
      <c r="C52" s="39"/>
      <c r="D52" s="39"/>
      <c r="E52" s="39"/>
      <c r="F52" s="39"/>
    </row>
    <row r="53" spans="1:6" ht="15" customHeight="1">
      <c r="A53" s="39"/>
      <c r="B53" s="39"/>
      <c r="C53" s="39"/>
      <c r="D53" s="39"/>
      <c r="E53" s="39"/>
      <c r="F53" s="39"/>
    </row>
    <row r="54" spans="1:6" ht="15" customHeight="1">
      <c r="A54" s="114"/>
      <c r="B54" s="114"/>
      <c r="C54" s="114"/>
      <c r="D54" s="114"/>
      <c r="E54" s="114"/>
      <c r="F54" s="114"/>
    </row>
    <row r="55" spans="1:6" ht="15">
      <c r="A55" s="1" t="s">
        <v>53</v>
      </c>
      <c r="B55" s="35"/>
      <c r="C55" s="37"/>
      <c r="D55" s="38"/>
      <c r="E55" s="38"/>
      <c r="F55" s="38"/>
    </row>
    <row r="56" spans="1:6" ht="15">
      <c r="A56" s="1"/>
      <c r="B56" s="35"/>
      <c r="C56" s="37"/>
      <c r="D56" s="38"/>
      <c r="E56" s="38"/>
      <c r="F56" s="38"/>
    </row>
    <row r="57" spans="1:6" ht="15">
      <c r="A57" s="1" t="s">
        <v>40</v>
      </c>
      <c r="B57" s="35"/>
      <c r="C57" s="37"/>
      <c r="D57" s="38"/>
      <c r="E57" s="38"/>
      <c r="F57" s="38"/>
    </row>
    <row r="58" spans="1:6" ht="15" customHeight="1">
      <c r="A58" s="35"/>
      <c r="B58" s="35"/>
      <c r="C58" s="37"/>
      <c r="D58" s="38"/>
      <c r="E58" s="38"/>
      <c r="F58" s="38"/>
    </row>
    <row r="59" spans="1:6" ht="15" customHeight="1">
      <c r="A59" s="333" t="s">
        <v>189</v>
      </c>
      <c r="B59" s="334"/>
      <c r="C59" s="334"/>
      <c r="D59" s="334"/>
      <c r="E59" s="334"/>
      <c r="F59" s="334"/>
    </row>
    <row r="60" spans="1:6" ht="15" customHeight="1">
      <c r="A60" s="334"/>
      <c r="B60" s="334"/>
      <c r="C60" s="334"/>
      <c r="D60" s="334"/>
      <c r="E60" s="334"/>
      <c r="F60" s="334"/>
    </row>
    <row r="61" spans="1:6" ht="15" customHeight="1">
      <c r="A61" s="334"/>
      <c r="B61" s="334"/>
      <c r="C61" s="334"/>
      <c r="D61" s="334"/>
      <c r="E61" s="334"/>
      <c r="F61" s="334"/>
    </row>
    <row r="62" spans="1:6" ht="15">
      <c r="A62" s="334"/>
      <c r="B62" s="334"/>
      <c r="C62" s="334"/>
      <c r="D62" s="334"/>
      <c r="E62" s="334"/>
      <c r="F62" s="334"/>
    </row>
    <row r="63" spans="1:6" ht="15">
      <c r="A63" s="38"/>
      <c r="B63" s="38"/>
      <c r="C63" s="38"/>
      <c r="D63" s="38"/>
      <c r="E63" s="38"/>
      <c r="F63" s="38"/>
    </row>
    <row r="64" ht="15">
      <c r="A64" s="1" t="s">
        <v>63</v>
      </c>
    </row>
    <row r="65" spans="1:5" ht="15">
      <c r="A65" s="4" t="s">
        <v>42</v>
      </c>
      <c r="B65" s="4" t="s">
        <v>28</v>
      </c>
      <c r="C65" s="4" t="s">
        <v>70</v>
      </c>
      <c r="D65" s="4" t="s">
        <v>64</v>
      </c>
      <c r="E65" s="4" t="s">
        <v>66</v>
      </c>
    </row>
    <row r="66" spans="1:5" ht="15">
      <c r="A66" s="173" t="s">
        <v>118</v>
      </c>
      <c r="B66" s="174">
        <v>344.100000277154</v>
      </c>
      <c r="C66" s="30">
        <f>B66/$B$72</f>
        <v>0.2082929783760012</v>
      </c>
      <c r="D66" s="174">
        <v>3035.580006779263</v>
      </c>
      <c r="E66" s="30">
        <f>B66/D66</f>
        <v>0.11335560239186138</v>
      </c>
    </row>
    <row r="67" spans="1:5" ht="15">
      <c r="A67" s="173" t="s">
        <v>79</v>
      </c>
      <c r="B67" s="174">
        <v>223.08780105956004</v>
      </c>
      <c r="C67" s="30">
        <f aca="true" t="shared" si="4" ref="C67:C72">B67/$B$72</f>
        <v>0.13504104180360776</v>
      </c>
      <c r="D67" s="174">
        <v>6364.367108614749</v>
      </c>
      <c r="E67" s="30">
        <f aca="true" t="shared" si="5" ref="E67:E72">B67/D67</f>
        <v>0.03505262931134039</v>
      </c>
    </row>
    <row r="68" spans="1:5" ht="15">
      <c r="A68" s="173" t="s">
        <v>80</v>
      </c>
      <c r="B68" s="174">
        <v>164.80000023584</v>
      </c>
      <c r="C68" s="30">
        <f t="shared" si="4"/>
        <v>0.09975786939215496</v>
      </c>
      <c r="D68" s="174">
        <v>1978.110004352217</v>
      </c>
      <c r="E68" s="30">
        <f t="shared" si="5"/>
        <v>0.08331184811423469</v>
      </c>
    </row>
    <row r="69" spans="1:5" ht="15">
      <c r="A69" s="173" t="s">
        <v>81</v>
      </c>
      <c r="B69" s="174">
        <v>152.7000000248</v>
      </c>
      <c r="C69" s="30">
        <f t="shared" si="4"/>
        <v>0.09243341405859565</v>
      </c>
      <c r="D69" s="174">
        <v>5153.139994003833</v>
      </c>
      <c r="E69" s="30">
        <f t="shared" si="5"/>
        <v>0.029632418331828933</v>
      </c>
    </row>
    <row r="70" spans="1:5" ht="15">
      <c r="A70" s="173" t="s">
        <v>82</v>
      </c>
      <c r="B70" s="174">
        <v>151.727000170281</v>
      </c>
      <c r="C70" s="30">
        <f t="shared" si="4"/>
        <v>0.09184443109581174</v>
      </c>
      <c r="D70" s="174">
        <v>2956.69430717496</v>
      </c>
      <c r="E70" s="30">
        <f t="shared" si="5"/>
        <v>0.051316431259764546</v>
      </c>
    </row>
    <row r="71" spans="1:5" ht="15">
      <c r="A71" s="173" t="s">
        <v>6</v>
      </c>
      <c r="B71" s="174">
        <v>615.585198232365</v>
      </c>
      <c r="C71" s="30">
        <f t="shared" si="4"/>
        <v>0.3726302652738287</v>
      </c>
      <c r="D71" s="174">
        <v>76465.83046236906</v>
      </c>
      <c r="E71" s="30">
        <f t="shared" si="5"/>
        <v>0.008050461160365103</v>
      </c>
    </row>
    <row r="72" spans="1:5" ht="15">
      <c r="A72" s="171" t="s">
        <v>2</v>
      </c>
      <c r="B72" s="33">
        <v>1652</v>
      </c>
      <c r="C72" s="32">
        <f t="shared" si="4"/>
        <v>1</v>
      </c>
      <c r="D72" s="33">
        <v>95953.72188329409</v>
      </c>
      <c r="E72" s="32">
        <f t="shared" si="5"/>
        <v>0.017216632847335333</v>
      </c>
    </row>
    <row r="73" spans="1:7" ht="15" customHeight="1">
      <c r="A73" s="332" t="s">
        <v>27</v>
      </c>
      <c r="B73" s="332"/>
      <c r="C73" s="332"/>
      <c r="D73" s="332"/>
      <c r="E73" s="332"/>
      <c r="F73" s="332"/>
      <c r="G73" s="39"/>
    </row>
    <row r="74" spans="1:7" ht="15">
      <c r="A74" s="332"/>
      <c r="B74" s="332"/>
      <c r="C74" s="332"/>
      <c r="D74" s="332"/>
      <c r="E74" s="332"/>
      <c r="F74" s="332"/>
      <c r="G74" s="39"/>
    </row>
    <row r="76" spans="1:6" ht="15">
      <c r="A76" s="304" t="s">
        <v>120</v>
      </c>
      <c r="B76" s="304"/>
      <c r="C76" s="304"/>
      <c r="D76" s="304"/>
      <c r="E76" s="304"/>
      <c r="F76" s="304"/>
    </row>
    <row r="77" spans="1:6" ht="15">
      <c r="A77" s="304"/>
      <c r="B77" s="304"/>
      <c r="C77" s="304"/>
      <c r="D77" s="304"/>
      <c r="E77" s="304"/>
      <c r="F77" s="304"/>
    </row>
    <row r="78" spans="1:6" ht="15">
      <c r="A78" s="304"/>
      <c r="B78" s="304"/>
      <c r="C78" s="304"/>
      <c r="D78" s="304"/>
      <c r="E78" s="304"/>
      <c r="F78" s="304"/>
    </row>
    <row r="79" spans="1:6" ht="15">
      <c r="A79" s="304"/>
      <c r="B79" s="304"/>
      <c r="C79" s="304"/>
      <c r="D79" s="304"/>
      <c r="E79" s="304"/>
      <c r="F79" s="304"/>
    </row>
    <row r="101" ht="15" customHeight="1">
      <c r="G101" s="39"/>
    </row>
    <row r="102" ht="15">
      <c r="G102" s="39"/>
    </row>
  </sheetData>
  <sheetProtection/>
  <mergeCells count="8">
    <mergeCell ref="A5:F9"/>
    <mergeCell ref="A48:F50"/>
    <mergeCell ref="A76:F79"/>
    <mergeCell ref="A45:F46"/>
    <mergeCell ref="A73:F74"/>
    <mergeCell ref="A59:F62"/>
    <mergeCell ref="A26:F27"/>
    <mergeCell ref="A29:F34"/>
  </mergeCells>
  <printOptions horizontalCentered="1"/>
  <pageMargins left="0.5905511811023623" right="0.5905511811023623" top="0.5905511811023623" bottom="0.5905511811023623" header="0.31496062992125984" footer="0.31496062992125984"/>
  <pageSetup horizontalDpi="600" verticalDpi="600" orientation="portrait" scale="78" r:id="rId1"/>
  <headerFooter>
    <oddHeader>&amp;R&amp;12Región de Atacama, Información Censo 2007</oddHeader>
  </headerFooter>
  <rowBreaks count="1" manualBreakCount="1">
    <brk id="54" max="5" man="1"/>
  </rowBreaks>
  <ignoredErrors>
    <ignoredError sqref="C25" formula="1"/>
  </ignoredErrors>
</worksheet>
</file>

<file path=xl/worksheets/sheet5.xml><?xml version="1.0" encoding="utf-8"?>
<worksheet xmlns="http://schemas.openxmlformats.org/spreadsheetml/2006/main" xmlns:r="http://schemas.openxmlformats.org/officeDocument/2006/relationships">
  <dimension ref="A1:G55"/>
  <sheetViews>
    <sheetView zoomScalePageLayoutView="0" workbookViewId="0" topLeftCell="A1">
      <selection activeCell="C20" sqref="C20"/>
    </sheetView>
  </sheetViews>
  <sheetFormatPr defaultColWidth="11.421875" defaultRowHeight="15"/>
  <cols>
    <col min="1" max="1" width="32.00390625" style="41" customWidth="1"/>
    <col min="2" max="2" width="18.421875" style="41" customWidth="1"/>
    <col min="3" max="3" width="18.140625" style="41" customWidth="1"/>
    <col min="4" max="4" width="19.28125" style="41" customWidth="1"/>
    <col min="5" max="5" width="18.00390625" style="41" customWidth="1"/>
    <col min="6" max="6" width="22.7109375" style="41" customWidth="1"/>
    <col min="7" max="7" width="11.421875" style="41" customWidth="1"/>
    <col min="8" max="8" width="29.8515625" style="41" bestFit="1" customWidth="1"/>
    <col min="9" max="16384" width="11.421875" style="41" customWidth="1"/>
  </cols>
  <sheetData>
    <row r="1" ht="17.25">
      <c r="A1" s="40" t="s">
        <v>53</v>
      </c>
    </row>
    <row r="2" ht="17.25">
      <c r="A2" s="40"/>
    </row>
    <row r="3" ht="17.25">
      <c r="A3" s="40" t="s">
        <v>83</v>
      </c>
    </row>
    <row r="4" ht="17.25">
      <c r="A4" s="40"/>
    </row>
    <row r="5" spans="1:6" ht="15" customHeight="1">
      <c r="A5" s="336" t="s">
        <v>91</v>
      </c>
      <c r="B5" s="336"/>
      <c r="C5" s="336"/>
      <c r="D5" s="336"/>
      <c r="E5" s="336"/>
      <c r="F5" s="336"/>
    </row>
    <row r="6" spans="1:6" ht="17.25">
      <c r="A6" s="336"/>
      <c r="B6" s="336"/>
      <c r="C6" s="336"/>
      <c r="D6" s="336"/>
      <c r="E6" s="336"/>
      <c r="F6" s="336"/>
    </row>
    <row r="7" spans="1:6" ht="17.25">
      <c r="A7" s="42"/>
      <c r="B7" s="42"/>
      <c r="C7" s="42"/>
      <c r="D7" s="42"/>
      <c r="E7" s="42"/>
      <c r="F7" s="42"/>
    </row>
    <row r="8" spans="1:5" ht="17.25">
      <c r="A8" s="43" t="s">
        <v>249</v>
      </c>
      <c r="B8" s="42"/>
      <c r="C8" s="42"/>
      <c r="D8" s="42"/>
      <c r="E8" s="42"/>
    </row>
    <row r="9" spans="1:6" ht="17.25">
      <c r="A9" s="44" t="s">
        <v>42</v>
      </c>
      <c r="B9" s="44" t="s">
        <v>250</v>
      </c>
      <c r="C9" s="44" t="s">
        <v>74</v>
      </c>
      <c r="D9" s="44" t="s">
        <v>248</v>
      </c>
      <c r="F9" s="197"/>
    </row>
    <row r="10" spans="1:6" ht="17.25">
      <c r="A10" s="45" t="s">
        <v>195</v>
      </c>
      <c r="B10" s="274">
        <v>6835.500000000002</v>
      </c>
      <c r="C10" s="273">
        <v>47834.19000000005</v>
      </c>
      <c r="D10" s="217">
        <f>+B10/C10</f>
        <v>0.14289987977218793</v>
      </c>
      <c r="F10" s="216"/>
    </row>
    <row r="11" spans="1:6" ht="17.25">
      <c r="A11" s="45" t="s">
        <v>73</v>
      </c>
      <c r="B11" s="274">
        <v>1917.319999999999</v>
      </c>
      <c r="C11" s="273">
        <v>21951.179999999997</v>
      </c>
      <c r="D11" s="217">
        <f aca="true" t="shared" si="0" ref="D11:D21">+B11/C11</f>
        <v>0.08734473499830074</v>
      </c>
      <c r="F11" s="216"/>
    </row>
    <row r="12" spans="1:6" ht="17.25">
      <c r="A12" s="45" t="s">
        <v>78</v>
      </c>
      <c r="B12" s="274">
        <v>151.60999999999999</v>
      </c>
      <c r="C12" s="273">
        <v>29224.240000000045</v>
      </c>
      <c r="D12" s="217">
        <f t="shared" si="0"/>
        <v>0.005187816689159402</v>
      </c>
      <c r="F12" s="216"/>
    </row>
    <row r="13" spans="1:6" ht="17.25">
      <c r="A13" s="45" t="s">
        <v>121</v>
      </c>
      <c r="B13" s="274">
        <v>113.30999999999999</v>
      </c>
      <c r="C13" s="273">
        <v>651.3199999999999</v>
      </c>
      <c r="D13" s="217">
        <f t="shared" si="0"/>
        <v>0.17396978443775718</v>
      </c>
      <c r="F13" s="216"/>
    </row>
    <row r="14" spans="1:6" ht="17.25">
      <c r="A14" s="45" t="s">
        <v>122</v>
      </c>
      <c r="B14" s="274">
        <v>78.63000000000001</v>
      </c>
      <c r="C14" s="273">
        <v>89.23</v>
      </c>
      <c r="D14" s="217">
        <f t="shared" si="0"/>
        <v>0.8812058724644178</v>
      </c>
      <c r="F14" s="216"/>
    </row>
    <row r="15" spans="1:6" ht="17.25">
      <c r="A15" s="45" t="s">
        <v>123</v>
      </c>
      <c r="B15" s="274">
        <v>71.66</v>
      </c>
      <c r="C15" s="273">
        <v>7726.769999999999</v>
      </c>
      <c r="D15" s="217">
        <f t="shared" si="0"/>
        <v>0.009274250430645666</v>
      </c>
      <c r="F15" s="216"/>
    </row>
    <row r="16" spans="1:6" ht="17.25">
      <c r="A16" s="45" t="s">
        <v>72</v>
      </c>
      <c r="B16" s="274">
        <v>34.53</v>
      </c>
      <c r="C16" s="273">
        <v>6520.5199999999995</v>
      </c>
      <c r="D16" s="217">
        <f t="shared" si="0"/>
        <v>0.005295589922276138</v>
      </c>
      <c r="F16" s="216"/>
    </row>
    <row r="17" spans="1:6" ht="17.25">
      <c r="A17" s="45" t="s">
        <v>71</v>
      </c>
      <c r="B17" s="274">
        <v>31.169999999999998</v>
      </c>
      <c r="C17" s="273">
        <v>6244.35</v>
      </c>
      <c r="D17" s="217">
        <f t="shared" si="0"/>
        <v>0.0049917125081073285</v>
      </c>
      <c r="F17" s="216"/>
    </row>
    <row r="18" spans="1:6" ht="17.25">
      <c r="A18" s="45" t="s">
        <v>247</v>
      </c>
      <c r="B18" s="274">
        <v>16.299999999999997</v>
      </c>
      <c r="C18" s="273">
        <v>40800.849999999984</v>
      </c>
      <c r="D18" s="217">
        <f t="shared" si="0"/>
        <v>0.0003995014809740484</v>
      </c>
      <c r="F18" s="216"/>
    </row>
    <row r="19" spans="1:6" ht="17.25">
      <c r="A19" s="45" t="s">
        <v>124</v>
      </c>
      <c r="B19" s="274">
        <v>6.319999999999999</v>
      </c>
      <c r="C19" s="273">
        <v>766.5799999999998</v>
      </c>
      <c r="D19" s="217">
        <f t="shared" si="0"/>
        <v>0.008244410237679044</v>
      </c>
      <c r="F19" s="216"/>
    </row>
    <row r="20" spans="1:6" ht="17.25">
      <c r="A20" s="45" t="s">
        <v>6</v>
      </c>
      <c r="B20" s="265">
        <f>+B21-SUM(B10:B19)</f>
        <v>10.520000000000437</v>
      </c>
      <c r="C20" s="273">
        <f>+C21-SUM(C10:C19)</f>
        <v>180844.9800000001</v>
      </c>
      <c r="D20" s="217">
        <f t="shared" si="0"/>
        <v>5.817136864954964E-05</v>
      </c>
      <c r="F20" s="216"/>
    </row>
    <row r="21" spans="1:6" s="40" customFormat="1" ht="17.25">
      <c r="A21" s="46" t="s">
        <v>2</v>
      </c>
      <c r="B21" s="218">
        <v>9266.87</v>
      </c>
      <c r="C21" s="218">
        <v>342654.2100000002</v>
      </c>
      <c r="D21" s="217">
        <f t="shared" si="0"/>
        <v>0.02704437806265388</v>
      </c>
      <c r="F21" s="216"/>
    </row>
    <row r="22" spans="1:6" ht="17.25" customHeight="1">
      <c r="A22" s="40" t="s">
        <v>153</v>
      </c>
      <c r="B22" s="40"/>
      <c r="C22" s="40"/>
      <c r="D22" s="40"/>
      <c r="E22" s="40"/>
      <c r="F22" s="40"/>
    </row>
    <row r="23" spans="1:5" ht="17.25">
      <c r="A23" s="43"/>
      <c r="B23" s="181"/>
      <c r="C23" s="181"/>
      <c r="D23" s="42"/>
      <c r="E23" s="42"/>
    </row>
    <row r="24" ht="17.25">
      <c r="A24" s="40" t="s">
        <v>237</v>
      </c>
    </row>
    <row r="25" spans="1:5" ht="17.25">
      <c r="A25" s="46" t="s">
        <v>42</v>
      </c>
      <c r="B25" s="44" t="s">
        <v>15</v>
      </c>
      <c r="C25" s="44" t="s">
        <v>74</v>
      </c>
      <c r="D25" s="44" t="s">
        <v>66</v>
      </c>
      <c r="E25" s="197"/>
    </row>
    <row r="26" spans="1:5" ht="17.25">
      <c r="A26" s="257" t="s">
        <v>79</v>
      </c>
      <c r="B26" s="258">
        <v>108.614</v>
      </c>
      <c r="C26" s="258">
        <v>5294.244000000001</v>
      </c>
      <c r="D26" s="49">
        <f>+B26/C26</f>
        <v>0.0205154881414608</v>
      </c>
      <c r="E26" s="198"/>
    </row>
    <row r="27" spans="1:5" ht="17.25">
      <c r="A27" s="257" t="s">
        <v>80</v>
      </c>
      <c r="B27" s="258">
        <v>73.4882</v>
      </c>
      <c r="C27" s="258">
        <v>2069.3273</v>
      </c>
      <c r="D27" s="49">
        <f aca="true" t="shared" si="1" ref="D27:D37">+B27/C27</f>
        <v>0.035513086789122246</v>
      </c>
      <c r="E27" s="198"/>
    </row>
    <row r="28" spans="1:5" ht="17.25">
      <c r="A28" s="257" t="s">
        <v>283</v>
      </c>
      <c r="B28" s="258">
        <v>55.465</v>
      </c>
      <c r="C28" s="258">
        <v>3142.0396</v>
      </c>
      <c r="D28" s="49">
        <f t="shared" si="1"/>
        <v>0.017652546454220375</v>
      </c>
      <c r="E28" s="198"/>
    </row>
    <row r="29" spans="1:5" ht="17.25">
      <c r="A29" s="257" t="s">
        <v>194</v>
      </c>
      <c r="B29" s="258">
        <v>55.2375</v>
      </c>
      <c r="C29" s="258">
        <v>1828.9436</v>
      </c>
      <c r="D29" s="49">
        <f t="shared" si="1"/>
        <v>0.030201860790021077</v>
      </c>
      <c r="E29" s="198"/>
    </row>
    <row r="30" spans="1:5" ht="17.25">
      <c r="A30" s="257" t="s">
        <v>84</v>
      </c>
      <c r="B30" s="258">
        <v>52.0033</v>
      </c>
      <c r="C30" s="258">
        <v>7135.754600000001</v>
      </c>
      <c r="D30" s="49">
        <f t="shared" si="1"/>
        <v>0.007287708576749542</v>
      </c>
      <c r="E30" s="198"/>
    </row>
    <row r="31" spans="1:5" ht="17.25">
      <c r="A31" s="257" t="s">
        <v>125</v>
      </c>
      <c r="B31" s="258">
        <v>44.7482</v>
      </c>
      <c r="C31" s="258">
        <v>2712.7896</v>
      </c>
      <c r="D31" s="49">
        <f t="shared" si="1"/>
        <v>0.01649527114082124</v>
      </c>
      <c r="E31" s="198"/>
    </row>
    <row r="32" spans="1:5" ht="17.25">
      <c r="A32" s="257" t="s">
        <v>127</v>
      </c>
      <c r="B32" s="258">
        <v>36.35</v>
      </c>
      <c r="C32" s="258">
        <v>1272.1091999999999</v>
      </c>
      <c r="D32" s="49">
        <f t="shared" si="1"/>
        <v>0.028574590923483616</v>
      </c>
      <c r="E32" s="198"/>
    </row>
    <row r="33" spans="1:5" ht="17.25">
      <c r="A33" s="257" t="s">
        <v>128</v>
      </c>
      <c r="B33" s="258">
        <v>27.7256</v>
      </c>
      <c r="C33" s="258">
        <v>788.8269</v>
      </c>
      <c r="D33" s="49">
        <f t="shared" si="1"/>
        <v>0.03514788859254166</v>
      </c>
      <c r="E33" s="198"/>
    </row>
    <row r="34" spans="1:5" ht="17.25">
      <c r="A34" s="257" t="s">
        <v>126</v>
      </c>
      <c r="B34" s="258">
        <v>25.59</v>
      </c>
      <c r="C34" s="258">
        <v>2964.83</v>
      </c>
      <c r="D34" s="49">
        <f t="shared" si="1"/>
        <v>0.008631186273749253</v>
      </c>
      <c r="E34" s="198"/>
    </row>
    <row r="35" spans="1:5" ht="17.25">
      <c r="A35" s="257" t="s">
        <v>41</v>
      </c>
      <c r="B35" s="258">
        <v>25.0619</v>
      </c>
      <c r="C35" s="258">
        <v>9899.304100000001</v>
      </c>
      <c r="D35" s="49">
        <f t="shared" si="1"/>
        <v>0.0025316830099198586</v>
      </c>
      <c r="E35" s="198"/>
    </row>
    <row r="36" spans="1:5" ht="17.25">
      <c r="A36" s="47" t="s">
        <v>6</v>
      </c>
      <c r="B36" s="48">
        <f>+B37-SUM(B26:B35)</f>
        <v>201.34340000000003</v>
      </c>
      <c r="C36" s="260">
        <f>+C37-SUM(C26:C35)</f>
        <v>40112.73400000001</v>
      </c>
      <c r="D36" s="49">
        <f t="shared" si="1"/>
        <v>0.005019438465600474</v>
      </c>
      <c r="E36" s="198"/>
    </row>
    <row r="37" spans="1:5" s="40" customFormat="1" ht="17.25">
      <c r="A37" s="209" t="s">
        <v>2</v>
      </c>
      <c r="B37" s="259">
        <v>705.6271</v>
      </c>
      <c r="C37" s="259">
        <v>77220.90290000002</v>
      </c>
      <c r="D37" s="49">
        <f t="shared" si="1"/>
        <v>0.009137773238857064</v>
      </c>
      <c r="E37" s="199"/>
    </row>
    <row r="38" spans="1:6" ht="17.25">
      <c r="A38" s="337" t="s">
        <v>284</v>
      </c>
      <c r="B38" s="337"/>
      <c r="C38" s="337"/>
      <c r="D38" s="337"/>
      <c r="E38" s="337"/>
      <c r="F38" s="337"/>
    </row>
    <row r="39" spans="1:3" ht="17.25">
      <c r="A39" s="50"/>
      <c r="B39" s="184"/>
      <c r="C39" s="184"/>
    </row>
    <row r="40" spans="1:3" ht="17.25">
      <c r="A40" s="51" t="s">
        <v>285</v>
      </c>
      <c r="C40" s="200"/>
    </row>
    <row r="41" spans="1:5" s="52" customFormat="1" ht="17.25">
      <c r="A41" s="261" t="s">
        <v>85</v>
      </c>
      <c r="B41" s="44" t="s">
        <v>15</v>
      </c>
      <c r="C41" s="44" t="s">
        <v>74</v>
      </c>
      <c r="D41" s="44" t="s">
        <v>66</v>
      </c>
      <c r="E41" s="262"/>
    </row>
    <row r="42" spans="1:6" ht="17.25">
      <c r="A42" s="261" t="s">
        <v>2</v>
      </c>
      <c r="B42" s="263">
        <f>+B48+B54</f>
        <v>59.269999999999996</v>
      </c>
      <c r="C42" s="263">
        <f>+C48+C54</f>
        <v>135907.74999999994</v>
      </c>
      <c r="D42" s="49">
        <f>+B42/C42</f>
        <v>0.00043610463715277475</v>
      </c>
      <c r="E42" s="52"/>
      <c r="F42" s="52"/>
    </row>
    <row r="43" spans="1:7" ht="19.5" customHeight="1">
      <c r="A43" s="338" t="s">
        <v>86</v>
      </c>
      <c r="B43" s="339"/>
      <c r="C43" s="339"/>
      <c r="D43" s="340"/>
      <c r="E43" s="52"/>
      <c r="F43" s="52"/>
      <c r="G43" s="112"/>
    </row>
    <row r="44" spans="1:7" ht="19.5" customHeight="1">
      <c r="A44" s="264" t="s">
        <v>90</v>
      </c>
      <c r="B44" s="271">
        <v>2.82</v>
      </c>
      <c r="C44" s="266">
        <v>7737.709999999998</v>
      </c>
      <c r="D44" s="49">
        <f>+B44/C44</f>
        <v>0.0003644489131797393</v>
      </c>
      <c r="G44" s="112"/>
    </row>
    <row r="45" spans="1:4" ht="17.25">
      <c r="A45" s="264" t="s">
        <v>289</v>
      </c>
      <c r="B45" s="271">
        <v>2.55</v>
      </c>
      <c r="C45" s="266">
        <v>10056.119999999999</v>
      </c>
      <c r="D45" s="49">
        <f aca="true" t="shared" si="2" ref="D45:D54">+B45/C45</f>
        <v>0.0002535769262896624</v>
      </c>
    </row>
    <row r="46" spans="1:4" ht="17.25">
      <c r="A46" s="264" t="s">
        <v>196</v>
      </c>
      <c r="B46" s="271">
        <v>2.4</v>
      </c>
      <c r="C46" s="266">
        <v>11702.929999999998</v>
      </c>
      <c r="D46" s="49">
        <f t="shared" si="2"/>
        <v>0.00020507684827645727</v>
      </c>
    </row>
    <row r="47" spans="1:6" s="52" customFormat="1" ht="17.25">
      <c r="A47" s="264" t="s">
        <v>286</v>
      </c>
      <c r="B47" s="206">
        <f>+B48-SUM(B44:B46)</f>
        <v>7.770000000000001</v>
      </c>
      <c r="C47" s="206">
        <f>+C48-SUM(C44:C46)</f>
        <v>70275.90999999993</v>
      </c>
      <c r="D47" s="49">
        <f t="shared" si="2"/>
        <v>0.00011056420329526873</v>
      </c>
      <c r="E47" s="267"/>
      <c r="F47" s="41"/>
    </row>
    <row r="48" spans="1:4" ht="17.25">
      <c r="A48" s="268" t="s">
        <v>287</v>
      </c>
      <c r="B48" s="271">
        <v>15.540000000000001</v>
      </c>
      <c r="C48" s="266">
        <v>99772.66999999993</v>
      </c>
      <c r="D48" s="49">
        <f t="shared" si="2"/>
        <v>0.00015575407574038074</v>
      </c>
    </row>
    <row r="49" spans="1:7" ht="31.5" customHeight="1">
      <c r="A49" s="338" t="s">
        <v>87</v>
      </c>
      <c r="B49" s="339"/>
      <c r="C49" s="339"/>
      <c r="D49" s="340"/>
      <c r="G49" s="112"/>
    </row>
    <row r="50" spans="1:7" ht="31.5" customHeight="1">
      <c r="A50" s="264" t="s">
        <v>212</v>
      </c>
      <c r="B50" s="265">
        <v>27.5</v>
      </c>
      <c r="C50" s="265">
        <v>470.86999999999995</v>
      </c>
      <c r="D50" s="49">
        <f t="shared" si="2"/>
        <v>0.058402531484273795</v>
      </c>
      <c r="G50" s="112"/>
    </row>
    <row r="51" spans="1:7" ht="31.5" customHeight="1">
      <c r="A51" s="264" t="s">
        <v>213</v>
      </c>
      <c r="B51" s="265">
        <v>5.97</v>
      </c>
      <c r="C51" s="265">
        <v>15161.98</v>
      </c>
      <c r="D51" s="49">
        <f t="shared" si="2"/>
        <v>0.00039374804609951995</v>
      </c>
      <c r="G51" s="112"/>
    </row>
    <row r="52" spans="1:7" ht="34.5">
      <c r="A52" s="264" t="s">
        <v>214</v>
      </c>
      <c r="B52" s="265">
        <v>5.33</v>
      </c>
      <c r="C52" s="265">
        <v>11297.15</v>
      </c>
      <c r="D52" s="49">
        <f t="shared" si="2"/>
        <v>0.0004718004098378795</v>
      </c>
      <c r="G52" s="112"/>
    </row>
    <row r="53" spans="1:7" ht="31.5" customHeight="1">
      <c r="A53" s="264" t="s">
        <v>286</v>
      </c>
      <c r="B53" s="206">
        <f>+B54-SUM(B50:B52)</f>
        <v>4.93</v>
      </c>
      <c r="C53" s="206">
        <f>+C54-SUM(C50:C52)</f>
        <v>9205.080000000009</v>
      </c>
      <c r="D53" s="49">
        <f t="shared" si="2"/>
        <v>0.00053557383531702</v>
      </c>
      <c r="G53" s="112"/>
    </row>
    <row r="54" spans="1:7" ht="31.5" customHeight="1">
      <c r="A54" s="269" t="s">
        <v>287</v>
      </c>
      <c r="B54" s="270">
        <v>43.73</v>
      </c>
      <c r="C54" s="270">
        <v>36135.08000000001</v>
      </c>
      <c r="D54" s="49">
        <f t="shared" si="2"/>
        <v>0.0012101813528571125</v>
      </c>
      <c r="G54" s="112"/>
    </row>
    <row r="55" spans="1:7" ht="31.5" customHeight="1">
      <c r="A55" s="341" t="s">
        <v>288</v>
      </c>
      <c r="B55" s="341"/>
      <c r="C55" s="341"/>
      <c r="D55" s="341"/>
      <c r="E55" s="341"/>
      <c r="F55" s="341"/>
      <c r="G55" s="112"/>
    </row>
  </sheetData>
  <sheetProtection/>
  <mergeCells count="5">
    <mergeCell ref="A5:F6"/>
    <mergeCell ref="A38:F38"/>
    <mergeCell ref="A43:D43"/>
    <mergeCell ref="A49:D49"/>
    <mergeCell ref="A55:F55"/>
  </mergeCells>
  <printOptions horizontalCentered="1"/>
  <pageMargins left="0.5905511811023623" right="0.5905511811023623" top="0.5905511811023623" bottom="0.5905511811023623" header="0.31496062992125984" footer="0.31496062992125984"/>
  <pageSetup horizontalDpi="600" verticalDpi="600" orientation="portrait" scale="64" r:id="rId1"/>
  <headerFooter>
    <oddHeader>&amp;R&amp;12Región de Atacama, Información Anual</oddHeader>
  </headerFooter>
</worksheet>
</file>

<file path=xl/worksheets/sheet6.xml><?xml version="1.0" encoding="utf-8"?>
<worksheet xmlns="http://schemas.openxmlformats.org/spreadsheetml/2006/main" xmlns:r="http://schemas.openxmlformats.org/officeDocument/2006/relationships">
  <dimension ref="A1:I50"/>
  <sheetViews>
    <sheetView zoomScalePageLayoutView="0" workbookViewId="0" topLeftCell="A1">
      <selection activeCell="A1" sqref="A1"/>
    </sheetView>
  </sheetViews>
  <sheetFormatPr defaultColWidth="11.421875" defaultRowHeight="15"/>
  <cols>
    <col min="1" max="1" width="13.57421875" style="2" customWidth="1"/>
    <col min="2" max="2" width="15.8515625" style="2" bestFit="1" customWidth="1"/>
    <col min="3" max="3" width="13.140625" style="2" bestFit="1" customWidth="1"/>
    <col min="4" max="4" width="14.8515625" style="2" bestFit="1" customWidth="1"/>
    <col min="5" max="16384" width="11.421875" style="2" customWidth="1"/>
  </cols>
  <sheetData>
    <row r="1" ht="15">
      <c r="A1" s="1" t="s">
        <v>54</v>
      </c>
    </row>
    <row r="2" ht="15">
      <c r="A2" s="1"/>
    </row>
    <row r="3" ht="15">
      <c r="A3" s="27" t="s">
        <v>40</v>
      </c>
    </row>
    <row r="4" spans="2:9" ht="15" customHeight="1">
      <c r="B4" s="35"/>
      <c r="C4" s="35"/>
      <c r="D4" s="35"/>
      <c r="E4" s="35"/>
      <c r="F4" s="35"/>
      <c r="G4" s="35"/>
      <c r="H4" s="35"/>
      <c r="I4" s="35"/>
    </row>
    <row r="5" spans="1:9" ht="15" customHeight="1">
      <c r="A5" s="304" t="s">
        <v>191</v>
      </c>
      <c r="B5" s="304"/>
      <c r="C5" s="304"/>
      <c r="D5" s="304"/>
      <c r="E5" s="304"/>
      <c r="F5" s="304"/>
      <c r="G5" s="304"/>
      <c r="H5" s="304"/>
      <c r="I5" s="35"/>
    </row>
    <row r="6" spans="1:9" ht="15" customHeight="1">
      <c r="A6" s="304"/>
      <c r="B6" s="304"/>
      <c r="C6" s="304"/>
      <c r="D6" s="304"/>
      <c r="E6" s="304"/>
      <c r="F6" s="304"/>
      <c r="G6" s="304"/>
      <c r="H6" s="304"/>
      <c r="I6" s="35"/>
    </row>
    <row r="7" spans="1:9" ht="15" customHeight="1">
      <c r="A7" s="304"/>
      <c r="B7" s="304"/>
      <c r="C7" s="304"/>
      <c r="D7" s="304"/>
      <c r="E7" s="304"/>
      <c r="F7" s="304"/>
      <c r="G7" s="304"/>
      <c r="H7" s="304"/>
      <c r="I7" s="35"/>
    </row>
    <row r="8" spans="1:9" ht="15" customHeight="1">
      <c r="A8" s="304"/>
      <c r="B8" s="304"/>
      <c r="C8" s="304"/>
      <c r="D8" s="304"/>
      <c r="E8" s="304"/>
      <c r="F8" s="304"/>
      <c r="G8" s="304"/>
      <c r="H8" s="304"/>
      <c r="I8" s="35"/>
    </row>
    <row r="9" spans="1:9" ht="15" customHeight="1">
      <c r="A9" s="35"/>
      <c r="B9" s="35"/>
      <c r="C9" s="35"/>
      <c r="D9" s="35"/>
      <c r="E9" s="35"/>
      <c r="F9" s="35"/>
      <c r="G9" s="35"/>
      <c r="H9" s="35"/>
      <c r="I9" s="35"/>
    </row>
    <row r="10" ht="15">
      <c r="A10" s="1" t="s">
        <v>92</v>
      </c>
    </row>
    <row r="11" spans="1:4" ht="15">
      <c r="A11" s="4" t="s">
        <v>42</v>
      </c>
      <c r="B11" s="4" t="s">
        <v>15</v>
      </c>
      <c r="C11" s="4" t="s">
        <v>74</v>
      </c>
      <c r="D11" s="4" t="s">
        <v>66</v>
      </c>
    </row>
    <row r="12" spans="1:4" ht="15">
      <c r="A12" s="173" t="s">
        <v>50</v>
      </c>
      <c r="B12" s="5">
        <v>40374</v>
      </c>
      <c r="C12" s="5">
        <v>738887</v>
      </c>
      <c r="D12" s="30">
        <f>B12/C12</f>
        <v>0.05464164344480279</v>
      </c>
    </row>
    <row r="13" spans="1:4" ht="15">
      <c r="A13" s="173" t="s">
        <v>52</v>
      </c>
      <c r="B13" s="5">
        <v>7149</v>
      </c>
      <c r="C13" s="5">
        <v>3789697</v>
      </c>
      <c r="D13" s="30">
        <f aca="true" t="shared" si="0" ref="D13:D19">B13/C13</f>
        <v>0.0018864304982693866</v>
      </c>
    </row>
    <row r="14" spans="1:4" ht="15">
      <c r="A14" s="173" t="s">
        <v>48</v>
      </c>
      <c r="B14" s="5">
        <v>5237</v>
      </c>
      <c r="C14" s="5">
        <v>3938895</v>
      </c>
      <c r="D14" s="30">
        <f t="shared" si="0"/>
        <v>0.001329560701668869</v>
      </c>
    </row>
    <row r="15" spans="1:4" ht="15">
      <c r="A15" s="173" t="s">
        <v>129</v>
      </c>
      <c r="B15" s="5">
        <v>3389</v>
      </c>
      <c r="C15" s="5">
        <v>15463</v>
      </c>
      <c r="D15" s="30">
        <f t="shared" si="0"/>
        <v>0.21916833732134774</v>
      </c>
    </row>
    <row r="16" spans="1:4" ht="15">
      <c r="A16" s="173" t="s">
        <v>49</v>
      </c>
      <c r="B16" s="5">
        <v>2516</v>
      </c>
      <c r="C16" s="5">
        <v>45582</v>
      </c>
      <c r="D16" s="30">
        <f t="shared" si="0"/>
        <v>0.05519722697556053</v>
      </c>
    </row>
    <row r="17" spans="1:4" ht="15">
      <c r="A17" s="173" t="s">
        <v>51</v>
      </c>
      <c r="B17" s="5">
        <v>1396</v>
      </c>
      <c r="C17" s="5">
        <v>3292707</v>
      </c>
      <c r="D17" s="30">
        <f t="shared" si="0"/>
        <v>0.00042396727069854683</v>
      </c>
    </row>
    <row r="18" spans="1:4" ht="15">
      <c r="A18" s="173" t="s">
        <v>130</v>
      </c>
      <c r="B18" s="5">
        <v>4015</v>
      </c>
      <c r="C18" s="5">
        <v>320740</v>
      </c>
      <c r="D18" s="30">
        <f t="shared" si="0"/>
        <v>0.012517927293134626</v>
      </c>
    </row>
    <row r="19" spans="1:4" ht="15">
      <c r="A19" s="173" t="s">
        <v>131</v>
      </c>
      <c r="B19" s="5">
        <v>15</v>
      </c>
      <c r="C19" s="5">
        <v>9915</v>
      </c>
      <c r="D19" s="30">
        <f t="shared" si="0"/>
        <v>0.0015128593040847202</v>
      </c>
    </row>
    <row r="20" spans="1:8" ht="15">
      <c r="A20" s="342" t="s">
        <v>27</v>
      </c>
      <c r="B20" s="342"/>
      <c r="C20" s="342"/>
      <c r="D20" s="342"/>
      <c r="E20" s="342"/>
      <c r="F20" s="342"/>
      <c r="G20" s="342"/>
      <c r="H20" s="342"/>
    </row>
    <row r="21" spans="1:8" ht="15">
      <c r="A21" s="342"/>
      <c r="B21" s="342"/>
      <c r="C21" s="342"/>
      <c r="D21" s="342"/>
      <c r="E21" s="342"/>
      <c r="F21" s="342"/>
      <c r="G21" s="342"/>
      <c r="H21" s="342"/>
    </row>
    <row r="22" spans="1:8" ht="15">
      <c r="A22" s="185"/>
      <c r="B22" s="185"/>
      <c r="C22" s="185"/>
      <c r="D22" s="185"/>
      <c r="E22" s="185"/>
      <c r="F22" s="185"/>
      <c r="G22" s="185"/>
      <c r="H22" s="185"/>
    </row>
    <row r="23" spans="1:8" ht="17.25">
      <c r="A23" s="40" t="s">
        <v>83</v>
      </c>
      <c r="B23" s="53"/>
      <c r="C23" s="53"/>
      <c r="D23" s="53"/>
      <c r="E23" s="53"/>
      <c r="F23" s="53"/>
      <c r="G23" s="53"/>
      <c r="H23" s="53"/>
    </row>
    <row r="24" spans="1:8" ht="25.5" customHeight="1">
      <c r="A24" s="1" t="s">
        <v>198</v>
      </c>
      <c r="B24" s="1"/>
      <c r="C24" s="1"/>
      <c r="D24" s="1"/>
      <c r="E24" s="1"/>
      <c r="F24" s="185"/>
      <c r="G24" s="185"/>
      <c r="H24" s="185"/>
    </row>
    <row r="25" spans="1:8" ht="15.75" customHeight="1">
      <c r="A25" s="186" t="s">
        <v>15</v>
      </c>
      <c r="B25" s="344" t="s">
        <v>199</v>
      </c>
      <c r="C25" s="345"/>
      <c r="D25" s="345"/>
      <c r="E25" s="345"/>
      <c r="F25" s="346"/>
      <c r="G25" s="185"/>
      <c r="H25" s="185"/>
    </row>
    <row r="26" spans="1:8" ht="15">
      <c r="A26" s="188"/>
      <c r="B26" s="187">
        <v>2007</v>
      </c>
      <c r="C26" s="187">
        <v>2010</v>
      </c>
      <c r="D26" s="187">
        <v>2013</v>
      </c>
      <c r="E26" s="189">
        <v>2015</v>
      </c>
      <c r="F26" s="189">
        <v>2017</v>
      </c>
      <c r="G26" s="185"/>
      <c r="H26" s="185"/>
    </row>
    <row r="27" spans="1:8" ht="15">
      <c r="A27" s="190" t="s">
        <v>154</v>
      </c>
      <c r="B27" s="191">
        <v>38011</v>
      </c>
      <c r="C27" s="191">
        <v>38726</v>
      </c>
      <c r="D27" s="191">
        <v>23005</v>
      </c>
      <c r="E27" s="191">
        <v>29612</v>
      </c>
      <c r="F27" s="191">
        <v>23559</v>
      </c>
      <c r="G27" s="185"/>
      <c r="H27" s="185"/>
    </row>
    <row r="28" spans="1:8" ht="15">
      <c r="A28" s="190" t="s">
        <v>14</v>
      </c>
      <c r="B28" s="192">
        <v>607940</v>
      </c>
      <c r="C28" s="192">
        <v>667052</v>
      </c>
      <c r="D28" s="192">
        <v>461645</v>
      </c>
      <c r="E28" s="192">
        <v>412538</v>
      </c>
      <c r="F28" s="192">
        <v>447141</v>
      </c>
      <c r="G28" s="185"/>
      <c r="H28" s="185"/>
    </row>
    <row r="29" spans="1:8" ht="27">
      <c r="A29" s="190" t="s">
        <v>200</v>
      </c>
      <c r="B29" s="193">
        <f>+B27/B28</f>
        <v>0.0625242622627233</v>
      </c>
      <c r="C29" s="193">
        <f>+C27/C28</f>
        <v>0.05805544395339494</v>
      </c>
      <c r="D29" s="193">
        <f>+D27/D28</f>
        <v>0.04983266362681281</v>
      </c>
      <c r="E29" s="193">
        <f>+E27/E28</f>
        <v>0.07178005420106753</v>
      </c>
      <c r="F29" s="193">
        <f>+F27/F28</f>
        <v>0.052688078257194036</v>
      </c>
      <c r="G29" s="185"/>
      <c r="H29" s="185"/>
    </row>
    <row r="30" s="9" customFormat="1" ht="15" customHeight="1">
      <c r="A30" s="9" t="s">
        <v>217</v>
      </c>
    </row>
    <row r="31" s="9" customFormat="1" ht="15" customHeight="1">
      <c r="A31" s="9" t="s">
        <v>201</v>
      </c>
    </row>
    <row r="32" spans="1:8" s="60" customFormat="1" ht="15">
      <c r="A32" s="1" t="s">
        <v>55</v>
      </c>
      <c r="B32" s="2"/>
      <c r="C32" s="2"/>
      <c r="D32" s="2"/>
      <c r="E32" s="2"/>
      <c r="F32" s="2"/>
      <c r="G32" s="111"/>
      <c r="H32" s="2"/>
    </row>
    <row r="33" spans="1:8" s="60" customFormat="1" ht="15.75" customHeight="1">
      <c r="A33" s="1"/>
      <c r="B33" s="2"/>
      <c r="C33" s="2"/>
      <c r="D33" s="2"/>
      <c r="E33" s="2"/>
      <c r="F33" s="2"/>
      <c r="G33" s="111"/>
      <c r="H33" s="2"/>
    </row>
    <row r="34" spans="1:8" s="60" customFormat="1" ht="15">
      <c r="A34" s="1" t="s">
        <v>202</v>
      </c>
      <c r="B34" s="2"/>
      <c r="C34" s="2"/>
      <c r="D34" s="2"/>
      <c r="E34" s="2"/>
      <c r="F34" s="2"/>
      <c r="G34" s="111"/>
      <c r="H34" s="2"/>
    </row>
    <row r="35" spans="1:8" s="60" customFormat="1" ht="15">
      <c r="A35" s="28" t="s">
        <v>43</v>
      </c>
      <c r="B35" s="171" t="s">
        <v>56</v>
      </c>
      <c r="C35" s="2"/>
      <c r="D35" s="2"/>
      <c r="E35" s="2"/>
      <c r="F35" s="2"/>
      <c r="G35" s="111"/>
      <c r="H35" s="2"/>
    </row>
    <row r="36" spans="1:8" s="60" customFormat="1" ht="15">
      <c r="A36" s="172" t="s">
        <v>137</v>
      </c>
      <c r="B36" s="174">
        <v>11000.99</v>
      </c>
      <c r="C36" s="2"/>
      <c r="D36" s="2"/>
      <c r="E36" s="2"/>
      <c r="F36" s="2"/>
      <c r="G36" s="111"/>
      <c r="H36" s="2"/>
    </row>
    <row r="37" spans="1:8" s="60" customFormat="1" ht="15">
      <c r="A37" s="172" t="s">
        <v>133</v>
      </c>
      <c r="B37" s="174">
        <v>8397.94</v>
      </c>
      <c r="C37" s="2"/>
      <c r="D37" s="2"/>
      <c r="E37" s="2"/>
      <c r="F37" s="2"/>
      <c r="G37" s="2"/>
      <c r="H37" s="2"/>
    </row>
    <row r="38" spans="1:8" s="60" customFormat="1" ht="15">
      <c r="A38" s="172" t="s">
        <v>141</v>
      </c>
      <c r="B38" s="174">
        <v>238.3</v>
      </c>
      <c r="C38" s="2"/>
      <c r="D38" s="2"/>
      <c r="E38" s="2"/>
      <c r="F38" s="2"/>
      <c r="G38" s="2"/>
      <c r="H38" s="2"/>
    </row>
    <row r="39" spans="1:8" s="60" customFormat="1" ht="15">
      <c r="A39" s="175" t="s">
        <v>2</v>
      </c>
      <c r="B39" s="176">
        <v>19637.23</v>
      </c>
      <c r="C39" s="2"/>
      <c r="D39" s="2"/>
      <c r="E39" s="2"/>
      <c r="F39" s="2"/>
      <c r="G39" s="2"/>
      <c r="H39" s="2"/>
    </row>
    <row r="40" spans="1:8" s="60" customFormat="1" ht="14.25">
      <c r="A40" s="342" t="s">
        <v>27</v>
      </c>
      <c r="B40" s="342"/>
      <c r="C40" s="342"/>
      <c r="D40" s="342"/>
      <c r="E40" s="342"/>
      <c r="F40" s="342"/>
      <c r="G40" s="342"/>
      <c r="H40" s="342"/>
    </row>
    <row r="41" spans="1:8" s="60" customFormat="1" ht="14.25">
      <c r="A41" s="342"/>
      <c r="B41" s="342"/>
      <c r="C41" s="342"/>
      <c r="D41" s="342"/>
      <c r="E41" s="342"/>
      <c r="F41" s="342"/>
      <c r="G41" s="342"/>
      <c r="H41" s="342"/>
    </row>
    <row r="42" spans="1:8" s="60" customFormat="1" ht="15">
      <c r="A42" s="115"/>
      <c r="B42" s="115"/>
      <c r="C42" s="115"/>
      <c r="D42" s="115"/>
      <c r="E42" s="115"/>
      <c r="F42" s="115"/>
      <c r="G42" s="115"/>
      <c r="H42" s="115"/>
    </row>
    <row r="43" spans="1:8" s="60" customFormat="1" ht="15">
      <c r="A43" s="1" t="s">
        <v>203</v>
      </c>
      <c r="B43" s="2"/>
      <c r="C43" s="2"/>
      <c r="D43" s="2"/>
      <c r="E43" s="2"/>
      <c r="F43" s="2"/>
      <c r="G43" s="2"/>
      <c r="H43" s="2"/>
    </row>
    <row r="44" spans="1:8" s="60" customFormat="1" ht="46.5">
      <c r="A44" s="28" t="s">
        <v>43</v>
      </c>
      <c r="B44" s="28" t="s">
        <v>204</v>
      </c>
      <c r="C44" s="28" t="s">
        <v>205</v>
      </c>
      <c r="D44" s="28" t="s">
        <v>58</v>
      </c>
      <c r="E44" s="28" t="s">
        <v>206</v>
      </c>
      <c r="F44" s="28" t="s">
        <v>207</v>
      </c>
      <c r="G44" s="28" t="s">
        <v>208</v>
      </c>
      <c r="H44" s="28" t="s">
        <v>59</v>
      </c>
    </row>
    <row r="45" spans="1:8" s="60" customFormat="1" ht="15">
      <c r="A45" s="173" t="s">
        <v>137</v>
      </c>
      <c r="B45" s="177">
        <v>395.62000177749</v>
      </c>
      <c r="C45" s="177">
        <v>829.6000043160001</v>
      </c>
      <c r="D45" s="177">
        <v>59.92000019545</v>
      </c>
      <c r="E45" s="177">
        <v>4.5000000298</v>
      </c>
      <c r="F45" s="177">
        <v>0</v>
      </c>
      <c r="G45" s="177">
        <v>9710.95001887</v>
      </c>
      <c r="H45" s="177">
        <v>0.40000000596</v>
      </c>
    </row>
    <row r="46" spans="1:8" s="60" customFormat="1" ht="15">
      <c r="A46" s="173" t="s">
        <v>133</v>
      </c>
      <c r="B46" s="177">
        <v>3381.499999587</v>
      </c>
      <c r="C46" s="177">
        <v>2484.800008403</v>
      </c>
      <c r="D46" s="177">
        <v>137.8000000194</v>
      </c>
      <c r="E46" s="177">
        <v>5.0000000298</v>
      </c>
      <c r="F46" s="177">
        <v>60</v>
      </c>
      <c r="G46" s="177">
        <v>2267.840002205</v>
      </c>
      <c r="H46" s="177">
        <v>61.000000193700004</v>
      </c>
    </row>
    <row r="47" spans="1:8" s="60" customFormat="1" ht="15">
      <c r="A47" s="173" t="s">
        <v>141</v>
      </c>
      <c r="B47" s="177">
        <v>1.40000000596</v>
      </c>
      <c r="C47" s="177">
        <v>209.299999982</v>
      </c>
      <c r="D47" s="177">
        <v>6.50000000745</v>
      </c>
      <c r="E47" s="177">
        <v>0</v>
      </c>
      <c r="F47" s="177">
        <v>0</v>
      </c>
      <c r="G47" s="177">
        <v>21.1000000238</v>
      </c>
      <c r="H47" s="177">
        <v>0</v>
      </c>
    </row>
    <row r="48" spans="1:8" s="60" customFormat="1" ht="15">
      <c r="A48" s="178" t="s">
        <v>2</v>
      </c>
      <c r="B48" s="179">
        <v>3778.52000137045</v>
      </c>
      <c r="C48" s="179">
        <v>3523.700012701</v>
      </c>
      <c r="D48" s="179">
        <v>204.22000022230003</v>
      </c>
      <c r="E48" s="179">
        <v>9.5000000596</v>
      </c>
      <c r="F48" s="179">
        <v>60</v>
      </c>
      <c r="G48" s="179">
        <v>11999.8900210988</v>
      </c>
      <c r="H48" s="179">
        <v>61.40000019966</v>
      </c>
    </row>
    <row r="49" spans="1:8" s="60" customFormat="1" ht="14.25">
      <c r="A49" s="343" t="s">
        <v>27</v>
      </c>
      <c r="B49" s="343"/>
      <c r="C49" s="343"/>
      <c r="D49" s="343"/>
      <c r="E49" s="343"/>
      <c r="F49" s="343"/>
      <c r="G49" s="343"/>
      <c r="H49" s="343"/>
    </row>
    <row r="50" spans="1:8" s="60" customFormat="1" ht="14.25">
      <c r="A50" s="342"/>
      <c r="B50" s="342"/>
      <c r="C50" s="342"/>
      <c r="D50" s="342"/>
      <c r="E50" s="342"/>
      <c r="F50" s="342"/>
      <c r="G50" s="342"/>
      <c r="H50" s="342"/>
    </row>
  </sheetData>
  <sheetProtection/>
  <mergeCells count="5">
    <mergeCell ref="A5:H8"/>
    <mergeCell ref="A20:H21"/>
    <mergeCell ref="A40:H41"/>
    <mergeCell ref="A49:H50"/>
    <mergeCell ref="B25:F25"/>
  </mergeCells>
  <printOptions horizontalCentered="1"/>
  <pageMargins left="0.5905511811023623" right="0.5905511811023623" top="0.5905511811023623" bottom="0.5905511811023623" header="0.31496062992125984" footer="0.31496062992125984"/>
  <pageSetup horizontalDpi="600" verticalDpi="600" orientation="portrait" scale="78" r:id="rId1"/>
  <headerFooter>
    <oddHeader>&amp;R&amp;12Región de Atacama, Información Censo 2007</oddHeader>
  </headerFooter>
  <rowBreaks count="1" manualBreakCount="1">
    <brk id="50" max="7" man="1"/>
  </rowBreaks>
</worksheet>
</file>

<file path=xl/worksheets/sheet7.xml><?xml version="1.0" encoding="utf-8"?>
<worksheet xmlns="http://schemas.openxmlformats.org/spreadsheetml/2006/main" xmlns:r="http://schemas.openxmlformats.org/officeDocument/2006/relationships">
  <dimension ref="A1:AB89"/>
  <sheetViews>
    <sheetView zoomScalePageLayoutView="0" workbookViewId="0" topLeftCell="B1">
      <selection activeCell="A1" sqref="A1"/>
    </sheetView>
  </sheetViews>
  <sheetFormatPr defaultColWidth="11.421875" defaultRowHeight="15"/>
  <cols>
    <col min="1" max="1" width="11.421875" style="119" hidden="1" customWidth="1"/>
    <col min="2" max="2" width="12.00390625" style="119" customWidth="1"/>
    <col min="3" max="3" width="23.140625" style="119" bestFit="1" customWidth="1"/>
    <col min="4" max="6" width="11.28125" style="119" customWidth="1"/>
    <col min="7" max="7" width="13.421875" style="119" bestFit="1" customWidth="1"/>
    <col min="8" max="8" width="13.8515625" style="119" bestFit="1" customWidth="1"/>
    <col min="9" max="9" width="11.57421875" style="120" customWidth="1"/>
    <col min="10" max="10" width="11.00390625" style="120" customWidth="1"/>
    <col min="11" max="11" width="10.421875" style="119" customWidth="1"/>
    <col min="12" max="13" width="10.421875" style="120" customWidth="1"/>
    <col min="14" max="14" width="10.421875" style="119" customWidth="1"/>
    <col min="15" max="15" width="11.8515625" style="119" customWidth="1"/>
    <col min="16" max="16" width="11.57421875" style="119" bestFit="1" customWidth="1"/>
    <col min="17" max="19" width="11.421875" style="119" customWidth="1"/>
    <col min="20" max="22" width="12.8515625" style="119" bestFit="1" customWidth="1"/>
    <col min="23" max="23" width="11.57421875" style="119" bestFit="1" customWidth="1"/>
    <col min="24" max="26" width="12.8515625" style="119" bestFit="1" customWidth="1"/>
    <col min="27" max="27" width="11.57421875" style="119" bestFit="1" customWidth="1"/>
    <col min="28" max="16384" width="11.421875" style="119" customWidth="1"/>
  </cols>
  <sheetData>
    <row r="1" ht="14.25">
      <c r="B1" s="118" t="s">
        <v>93</v>
      </c>
    </row>
    <row r="3" spans="2:15" ht="14.25">
      <c r="B3" s="372" t="s">
        <v>157</v>
      </c>
      <c r="C3" s="372"/>
      <c r="D3" s="372"/>
      <c r="E3" s="372"/>
      <c r="F3" s="372"/>
      <c r="G3" s="372"/>
      <c r="H3" s="372"/>
      <c r="I3" s="372"/>
      <c r="J3" s="372"/>
      <c r="K3" s="372"/>
      <c r="L3" s="372"/>
      <c r="M3" s="372"/>
      <c r="N3" s="372"/>
      <c r="O3" s="372"/>
    </row>
    <row r="4" spans="2:15" ht="14.25">
      <c r="B4" s="372"/>
      <c r="C4" s="372"/>
      <c r="D4" s="372"/>
      <c r="E4" s="372"/>
      <c r="F4" s="372"/>
      <c r="G4" s="372"/>
      <c r="H4" s="372"/>
      <c r="I4" s="372"/>
      <c r="J4" s="372"/>
      <c r="K4" s="372"/>
      <c r="L4" s="372"/>
      <c r="M4" s="372"/>
      <c r="N4" s="372"/>
      <c r="O4" s="372"/>
    </row>
    <row r="5" spans="2:15" ht="15.75" customHeight="1">
      <c r="B5" s="121"/>
      <c r="C5" s="121"/>
      <c r="D5" s="121"/>
      <c r="E5" s="121"/>
      <c r="F5" s="121"/>
      <c r="G5" s="121"/>
      <c r="H5" s="121"/>
      <c r="I5" s="121"/>
      <c r="J5" s="121"/>
      <c r="K5" s="121"/>
      <c r="L5" s="121"/>
      <c r="M5" s="121"/>
      <c r="N5" s="121"/>
      <c r="O5" s="121"/>
    </row>
    <row r="6" spans="2:15" ht="15.75" customHeight="1">
      <c r="B6" s="122" t="s">
        <v>158</v>
      </c>
      <c r="C6" s="121"/>
      <c r="D6" s="121"/>
      <c r="E6" s="121"/>
      <c r="F6" s="121"/>
      <c r="G6" s="121"/>
      <c r="H6" s="121"/>
      <c r="I6" s="121"/>
      <c r="J6" s="121"/>
      <c r="K6" s="121"/>
      <c r="L6" s="121"/>
      <c r="M6" s="121"/>
      <c r="N6" s="121"/>
      <c r="O6" s="121"/>
    </row>
    <row r="7" spans="2:15" ht="15.75" customHeight="1">
      <c r="B7" s="373" t="s">
        <v>15</v>
      </c>
      <c r="C7" s="373" t="s">
        <v>159</v>
      </c>
      <c r="D7" s="373">
        <v>2018</v>
      </c>
      <c r="E7" s="374" t="s">
        <v>308</v>
      </c>
      <c r="F7" s="375"/>
      <c r="G7" s="123" t="s">
        <v>160</v>
      </c>
      <c r="H7" s="123" t="s">
        <v>161</v>
      </c>
      <c r="I7" s="121"/>
      <c r="J7" s="121"/>
      <c r="K7" s="121"/>
      <c r="L7" s="121"/>
      <c r="M7" s="121"/>
      <c r="N7" s="121"/>
      <c r="O7" s="121"/>
    </row>
    <row r="8" spans="2:15" ht="15.75" customHeight="1">
      <c r="B8" s="373"/>
      <c r="C8" s="373"/>
      <c r="D8" s="373"/>
      <c r="E8" s="124">
        <v>2018</v>
      </c>
      <c r="F8" s="125">
        <v>2019</v>
      </c>
      <c r="G8" s="126">
        <v>2019</v>
      </c>
      <c r="H8" s="126">
        <v>2019</v>
      </c>
      <c r="I8" s="121"/>
      <c r="J8" s="121"/>
      <c r="K8" s="121"/>
      <c r="L8" s="121"/>
      <c r="M8" s="121"/>
      <c r="N8" s="121"/>
      <c r="O8" s="121"/>
    </row>
    <row r="9" spans="2:15" ht="15.75" customHeight="1">
      <c r="B9" s="376" t="s">
        <v>154</v>
      </c>
      <c r="C9" s="127" t="s">
        <v>309</v>
      </c>
      <c r="D9" s="128">
        <v>198930.50170999998</v>
      </c>
      <c r="E9" s="128">
        <v>187884.31004999997</v>
      </c>
      <c r="F9" s="128">
        <v>167183.83874</v>
      </c>
      <c r="G9" s="129">
        <v>0.036703902173421975</v>
      </c>
      <c r="H9" s="130">
        <v>0.9850379960205019</v>
      </c>
      <c r="I9" s="121"/>
      <c r="J9" s="121"/>
      <c r="K9" s="121"/>
      <c r="L9" s="121"/>
      <c r="M9" s="121"/>
      <c r="N9" s="121"/>
      <c r="O9" s="121"/>
    </row>
    <row r="10" spans="2:15" ht="15.75" customHeight="1">
      <c r="B10" s="376"/>
      <c r="C10" s="127" t="s">
        <v>310</v>
      </c>
      <c r="D10" s="128">
        <v>2354.5060300000005</v>
      </c>
      <c r="E10" s="128">
        <v>1995.5734300000001</v>
      </c>
      <c r="F10" s="128">
        <v>2496.3505600000003</v>
      </c>
      <c r="G10" s="129">
        <v>0.002991702180345623</v>
      </c>
      <c r="H10" s="130">
        <v>0.014708360398466694</v>
      </c>
      <c r="I10" s="121"/>
      <c r="J10" s="121"/>
      <c r="K10" s="121"/>
      <c r="L10" s="121"/>
      <c r="M10" s="121"/>
      <c r="N10" s="121"/>
      <c r="O10" s="121"/>
    </row>
    <row r="11" spans="2:15" ht="15.75" customHeight="1">
      <c r="B11" s="376"/>
      <c r="C11" s="127" t="s">
        <v>311</v>
      </c>
      <c r="D11" s="128">
        <v>15.07953</v>
      </c>
      <c r="E11" s="128">
        <v>0</v>
      </c>
      <c r="F11" s="128">
        <v>28.28529</v>
      </c>
      <c r="G11" s="129">
        <v>7.704624656042925E-05</v>
      </c>
      <c r="H11" s="130">
        <v>0.00016665537523509756</v>
      </c>
      <c r="I11" s="121"/>
      <c r="J11" s="121"/>
      <c r="K11" s="121"/>
      <c r="L11" s="121"/>
      <c r="M11" s="121"/>
      <c r="N11" s="121"/>
      <c r="O11" s="121"/>
    </row>
    <row r="12" spans="2:15" ht="15.75" customHeight="1">
      <c r="B12" s="376"/>
      <c r="C12" s="127" t="s">
        <v>312</v>
      </c>
      <c r="D12" s="128">
        <v>23.675</v>
      </c>
      <c r="E12" s="128">
        <v>17.825</v>
      </c>
      <c r="F12" s="128">
        <v>10.12225</v>
      </c>
      <c r="G12" s="129">
        <v>7.607112899042966E-06</v>
      </c>
      <c r="H12" s="130">
        <v>5.963974108002662E-05</v>
      </c>
      <c r="I12" s="121"/>
      <c r="J12" s="121"/>
      <c r="K12" s="121"/>
      <c r="L12" s="121"/>
      <c r="M12" s="121"/>
      <c r="N12" s="121"/>
      <c r="O12" s="121"/>
    </row>
    <row r="13" spans="2:15" ht="15.75" customHeight="1">
      <c r="B13" s="376"/>
      <c r="C13" s="127" t="s">
        <v>6</v>
      </c>
      <c r="D13" s="128">
        <v>96.25789000006625</v>
      </c>
      <c r="E13" s="128">
        <v>96.25789000006625</v>
      </c>
      <c r="F13" s="128">
        <v>4.641669999953592</v>
      </c>
      <c r="G13" s="159"/>
      <c r="H13" s="130">
        <v>2.7348464716457254E-05</v>
      </c>
      <c r="I13" s="121"/>
      <c r="J13" s="121"/>
      <c r="K13" s="121"/>
      <c r="L13" s="121"/>
      <c r="M13" s="121"/>
      <c r="N13" s="121"/>
      <c r="O13" s="121"/>
    </row>
    <row r="14" spans="2:15" ht="15.75" customHeight="1">
      <c r="B14" s="377"/>
      <c r="C14" s="123" t="s">
        <v>17</v>
      </c>
      <c r="D14" s="131">
        <v>201420.02016000001</v>
      </c>
      <c r="E14" s="131">
        <v>189993.96637000004</v>
      </c>
      <c r="F14" s="131">
        <v>169723.23850999994</v>
      </c>
      <c r="G14" s="132"/>
      <c r="H14" s="132">
        <v>1.0000000000000002</v>
      </c>
      <c r="I14" s="121"/>
      <c r="J14" s="121"/>
      <c r="K14" s="121"/>
      <c r="L14" s="121"/>
      <c r="M14" s="121"/>
      <c r="N14" s="121"/>
      <c r="O14" s="121"/>
    </row>
    <row r="15" spans="2:15" ht="15.75" customHeight="1">
      <c r="B15" s="133" t="s">
        <v>162</v>
      </c>
      <c r="C15" s="134"/>
      <c r="D15" s="135"/>
      <c r="E15" s="135"/>
      <c r="F15" s="135"/>
      <c r="G15" s="136"/>
      <c r="H15" s="136"/>
      <c r="I15" s="121"/>
      <c r="J15" s="121"/>
      <c r="K15" s="121"/>
      <c r="L15" s="121"/>
      <c r="M15" s="121"/>
      <c r="N15" s="121"/>
      <c r="O15" s="121"/>
    </row>
    <row r="16" spans="2:15" ht="15.75" customHeight="1">
      <c r="B16" s="137" t="s">
        <v>163</v>
      </c>
      <c r="C16" s="134"/>
      <c r="D16" s="135"/>
      <c r="E16" s="135"/>
      <c r="F16" s="135"/>
      <c r="G16" s="136"/>
      <c r="H16" s="136"/>
      <c r="I16" s="121"/>
      <c r="J16" s="121"/>
      <c r="K16" s="121"/>
      <c r="L16" s="121"/>
      <c r="M16" s="121"/>
      <c r="N16" s="121"/>
      <c r="O16" s="121"/>
    </row>
    <row r="17" spans="2:15" ht="15.75" customHeight="1">
      <c r="B17" s="121"/>
      <c r="C17" s="121"/>
      <c r="D17" s="121"/>
      <c r="E17" s="121"/>
      <c r="F17" s="121"/>
      <c r="G17" s="121"/>
      <c r="H17" s="121"/>
      <c r="I17" s="121"/>
      <c r="J17" s="121"/>
      <c r="K17" s="121"/>
      <c r="L17" s="121"/>
      <c r="M17" s="121"/>
      <c r="N17" s="121"/>
      <c r="O17" s="121"/>
    </row>
    <row r="18" spans="2:15" ht="15.75" customHeight="1">
      <c r="B18" s="122" t="s">
        <v>164</v>
      </c>
      <c r="C18" s="121"/>
      <c r="D18" s="121"/>
      <c r="E18" s="121"/>
      <c r="F18" s="121"/>
      <c r="G18" s="138"/>
      <c r="H18" s="138"/>
      <c r="I18" s="138"/>
      <c r="J18" s="138"/>
      <c r="K18" s="138"/>
      <c r="L18" s="138"/>
      <c r="M18" s="138"/>
      <c r="N18" s="138"/>
      <c r="O18" s="138"/>
    </row>
    <row r="19" spans="2:15" ht="30.75" customHeight="1">
      <c r="B19" s="357" t="s">
        <v>165</v>
      </c>
      <c r="C19" s="358"/>
      <c r="D19" s="358"/>
      <c r="E19" s="359"/>
      <c r="F19" s="366" t="s">
        <v>166</v>
      </c>
      <c r="G19" s="366" t="s">
        <v>167</v>
      </c>
      <c r="H19" s="367" t="s">
        <v>168</v>
      </c>
      <c r="I19" s="368"/>
      <c r="J19" s="369"/>
      <c r="K19" s="367" t="s">
        <v>169</v>
      </c>
      <c r="L19" s="368"/>
      <c r="M19" s="368"/>
      <c r="N19" s="368"/>
      <c r="O19" s="369"/>
    </row>
    <row r="20" spans="2:15" ht="15.75" customHeight="1">
      <c r="B20" s="360"/>
      <c r="C20" s="361"/>
      <c r="D20" s="361"/>
      <c r="E20" s="362"/>
      <c r="F20" s="366"/>
      <c r="G20" s="366"/>
      <c r="H20" s="370" t="s">
        <v>308</v>
      </c>
      <c r="I20" s="371"/>
      <c r="J20" s="139" t="s">
        <v>18</v>
      </c>
      <c r="K20" s="370" t="s">
        <v>308</v>
      </c>
      <c r="L20" s="371"/>
      <c r="M20" s="139" t="s">
        <v>18</v>
      </c>
      <c r="N20" s="140" t="s">
        <v>170</v>
      </c>
      <c r="O20" s="139" t="s">
        <v>160</v>
      </c>
    </row>
    <row r="21" spans="2:15" ht="15" customHeight="1">
      <c r="B21" s="363"/>
      <c r="C21" s="364"/>
      <c r="D21" s="364"/>
      <c r="E21" s="365"/>
      <c r="F21" s="366"/>
      <c r="G21" s="366"/>
      <c r="H21" s="124">
        <v>2018</v>
      </c>
      <c r="I21" s="125">
        <v>2019</v>
      </c>
      <c r="J21" s="141" t="s">
        <v>313</v>
      </c>
      <c r="K21" s="124">
        <v>2018</v>
      </c>
      <c r="L21" s="125">
        <v>2019</v>
      </c>
      <c r="M21" s="141" t="s">
        <v>313</v>
      </c>
      <c r="N21" s="142">
        <v>2019</v>
      </c>
      <c r="O21" s="143">
        <v>2019</v>
      </c>
    </row>
    <row r="22" spans="1:27" s="144" customFormat="1" ht="14.25">
      <c r="A22" s="144">
        <v>1</v>
      </c>
      <c r="B22" s="354" t="s">
        <v>316</v>
      </c>
      <c r="C22" s="355"/>
      <c r="D22" s="355"/>
      <c r="E22" s="356"/>
      <c r="F22" s="145">
        <v>8061099</v>
      </c>
      <c r="G22" s="127" t="s">
        <v>314</v>
      </c>
      <c r="H22" s="146">
        <v>18424.952100000002</v>
      </c>
      <c r="I22" s="146">
        <v>25914.499679999997</v>
      </c>
      <c r="J22" s="147">
        <v>0.40648939217595004</v>
      </c>
      <c r="K22" s="146">
        <v>40218.978240000004</v>
      </c>
      <c r="L22" s="146">
        <v>55532.96472999999</v>
      </c>
      <c r="M22" s="147">
        <v>0.3807651800256174</v>
      </c>
      <c r="N22" s="148">
        <v>0.3271971782858011</v>
      </c>
      <c r="O22" s="149">
        <v>0.20282909216511846</v>
      </c>
      <c r="P22" s="119"/>
      <c r="Q22" s="119"/>
      <c r="R22" s="119"/>
      <c r="S22" s="119"/>
      <c r="T22" s="119"/>
      <c r="U22" s="119"/>
      <c r="V22" s="119"/>
      <c r="W22" s="119"/>
      <c r="X22" s="119"/>
      <c r="Y22" s="119"/>
      <c r="Z22" s="119"/>
      <c r="AA22" s="119"/>
    </row>
    <row r="23" spans="2:27" s="144" customFormat="1" ht="14.25">
      <c r="B23" s="354" t="s">
        <v>317</v>
      </c>
      <c r="C23" s="355"/>
      <c r="D23" s="355"/>
      <c r="E23" s="356"/>
      <c r="F23" s="145">
        <v>8061039</v>
      </c>
      <c r="G23" s="127" t="s">
        <v>314</v>
      </c>
      <c r="H23" s="146">
        <v>31737.4357</v>
      </c>
      <c r="I23" s="146">
        <v>30666.701300000004</v>
      </c>
      <c r="J23" s="150">
        <v>-0.03373726882414755</v>
      </c>
      <c r="K23" s="146">
        <v>54959.853090000004</v>
      </c>
      <c r="L23" s="146">
        <v>45869.58682</v>
      </c>
      <c r="M23" s="150">
        <v>-0.16539830001208627</v>
      </c>
      <c r="N23" s="148">
        <v>0.2702610863585272</v>
      </c>
      <c r="O23" s="149">
        <v>0.16622375209703935</v>
      </c>
      <c r="P23" s="119"/>
      <c r="Q23" s="119"/>
      <c r="R23" s="119"/>
      <c r="S23" s="119"/>
      <c r="T23" s="119"/>
      <c r="U23" s="119"/>
      <c r="V23" s="119"/>
      <c r="W23" s="119"/>
      <c r="X23" s="119"/>
      <c r="Y23" s="119"/>
      <c r="Z23" s="119"/>
      <c r="AA23" s="119"/>
    </row>
    <row r="24" spans="2:27" s="144" customFormat="1" ht="14.25">
      <c r="B24" s="347" t="s">
        <v>318</v>
      </c>
      <c r="C24" s="348"/>
      <c r="D24" s="348"/>
      <c r="E24" s="349"/>
      <c r="F24" s="145">
        <v>8061019</v>
      </c>
      <c r="G24" s="127" t="s">
        <v>314</v>
      </c>
      <c r="H24" s="146">
        <v>19485.075960000002</v>
      </c>
      <c r="I24" s="146">
        <v>15809.01901</v>
      </c>
      <c r="J24" s="147">
        <v>-0.18866012929825918</v>
      </c>
      <c r="K24" s="146">
        <v>36616.83648</v>
      </c>
      <c r="L24" s="146">
        <v>32844.99943</v>
      </c>
      <c r="M24" s="150">
        <v>-0.10300827194780085</v>
      </c>
      <c r="N24" s="148">
        <v>0.19352093277471138</v>
      </c>
      <c r="O24" s="149">
        <v>0.1476811263629101</v>
      </c>
      <c r="P24" s="119"/>
      <c r="Q24" s="119"/>
      <c r="R24" s="119"/>
      <c r="S24" s="119"/>
      <c r="T24" s="119"/>
      <c r="U24" s="119"/>
      <c r="V24" s="119"/>
      <c r="W24" s="119"/>
      <c r="X24" s="119"/>
      <c r="Y24" s="119"/>
      <c r="Z24" s="119"/>
      <c r="AA24" s="119"/>
    </row>
    <row r="25" spans="2:27" s="144" customFormat="1" ht="14.25">
      <c r="B25" s="347" t="s">
        <v>319</v>
      </c>
      <c r="C25" s="348"/>
      <c r="D25" s="348"/>
      <c r="E25" s="349"/>
      <c r="F25" s="145">
        <v>8061029</v>
      </c>
      <c r="G25" s="127" t="s">
        <v>314</v>
      </c>
      <c r="H25" s="146">
        <v>12419.773040000002</v>
      </c>
      <c r="I25" s="146">
        <v>4867.38747</v>
      </c>
      <c r="J25" s="147">
        <v>-0.6080936862272969</v>
      </c>
      <c r="K25" s="146">
        <v>22255.71535</v>
      </c>
      <c r="L25" s="146">
        <v>10433.058519999999</v>
      </c>
      <c r="M25" s="150">
        <v>-0.5312189091239433</v>
      </c>
      <c r="N25" s="148">
        <v>0.06147100781007836</v>
      </c>
      <c r="O25" s="149">
        <v>0.3003867190846891</v>
      </c>
      <c r="P25" s="119"/>
      <c r="Q25" s="119"/>
      <c r="R25" s="119"/>
      <c r="S25" s="119"/>
      <c r="T25" s="119"/>
      <c r="U25" s="119"/>
      <c r="V25" s="119"/>
      <c r="W25" s="119"/>
      <c r="X25" s="119"/>
      <c r="Y25" s="119"/>
      <c r="Z25" s="119"/>
      <c r="AA25" s="119"/>
    </row>
    <row r="26" spans="2:27" s="144" customFormat="1" ht="14.25">
      <c r="B26" s="347" t="s">
        <v>320</v>
      </c>
      <c r="C26" s="348"/>
      <c r="D26" s="348"/>
      <c r="E26" s="349"/>
      <c r="F26" s="145">
        <v>8061079</v>
      </c>
      <c r="G26" s="127" t="s">
        <v>314</v>
      </c>
      <c r="H26" s="146">
        <v>7962.38259</v>
      </c>
      <c r="I26" s="146">
        <v>4064.0328999999997</v>
      </c>
      <c r="J26" s="147">
        <v>-0.4895958773566042</v>
      </c>
      <c r="K26" s="146">
        <v>16046.092209999997</v>
      </c>
      <c r="L26" s="146">
        <v>8707.32108</v>
      </c>
      <c r="M26" s="150">
        <v>-0.45735566229804175</v>
      </c>
      <c r="N26" s="148">
        <v>0.05130305759212209</v>
      </c>
      <c r="O26" s="149">
        <v>0.20830335810539333</v>
      </c>
      <c r="P26" s="119"/>
      <c r="Q26" s="119"/>
      <c r="R26" s="119"/>
      <c r="S26" s="119"/>
      <c r="T26" s="119"/>
      <c r="U26" s="119"/>
      <c r="V26" s="119"/>
      <c r="W26" s="119"/>
      <c r="X26" s="119"/>
      <c r="Y26" s="119"/>
      <c r="Z26" s="119"/>
      <c r="AA26" s="119"/>
    </row>
    <row r="27" spans="2:27" s="144" customFormat="1" ht="14.25">
      <c r="B27" s="347" t="s">
        <v>321</v>
      </c>
      <c r="C27" s="348"/>
      <c r="D27" s="348"/>
      <c r="E27" s="349"/>
      <c r="F27" s="145">
        <v>8061069</v>
      </c>
      <c r="G27" s="127" t="s">
        <v>314</v>
      </c>
      <c r="H27" s="146">
        <v>2784.81411</v>
      </c>
      <c r="I27" s="146">
        <v>2480.1683000000003</v>
      </c>
      <c r="J27" s="147">
        <v>-0.10939538438348388</v>
      </c>
      <c r="K27" s="146">
        <v>4563.780319999998</v>
      </c>
      <c r="L27" s="146">
        <v>5329.68803</v>
      </c>
      <c r="M27" s="150">
        <v>0.16782308882036692</v>
      </c>
      <c r="N27" s="148">
        <v>0.03140222916313243</v>
      </c>
      <c r="O27" s="149">
        <v>0.16932099948287327</v>
      </c>
      <c r="P27" s="119"/>
      <c r="Q27" s="119"/>
      <c r="R27" s="119"/>
      <c r="S27" s="119"/>
      <c r="T27" s="119"/>
      <c r="U27" s="119"/>
      <c r="V27" s="119"/>
      <c r="W27" s="119"/>
      <c r="X27" s="119"/>
      <c r="Y27" s="119"/>
      <c r="Z27" s="119"/>
      <c r="AA27" s="119"/>
    </row>
    <row r="28" spans="2:27" s="144" customFormat="1" ht="14.25">
      <c r="B28" s="347" t="s">
        <v>322</v>
      </c>
      <c r="C28" s="348"/>
      <c r="D28" s="348"/>
      <c r="E28" s="349"/>
      <c r="F28" s="145">
        <v>8061059</v>
      </c>
      <c r="G28" s="127" t="s">
        <v>314</v>
      </c>
      <c r="H28" s="146">
        <v>1678.6871</v>
      </c>
      <c r="I28" s="146">
        <v>1670.7682</v>
      </c>
      <c r="J28" s="147">
        <v>-0.004717317479832972</v>
      </c>
      <c r="K28" s="146">
        <v>3096.32566</v>
      </c>
      <c r="L28" s="146">
        <v>2552.88356</v>
      </c>
      <c r="M28" s="147">
        <v>-0.1755119324238006</v>
      </c>
      <c r="N28" s="148">
        <v>0.015041449729640805</v>
      </c>
      <c r="O28" s="149">
        <v>0.011403788043195353</v>
      </c>
      <c r="P28" s="119"/>
      <c r="Q28" s="119"/>
      <c r="R28" s="119"/>
      <c r="S28" s="119"/>
      <c r="T28" s="119"/>
      <c r="U28" s="119"/>
      <c r="V28" s="119"/>
      <c r="W28" s="119"/>
      <c r="X28" s="119"/>
      <c r="Y28" s="119"/>
      <c r="Z28" s="119"/>
      <c r="AA28" s="119"/>
    </row>
    <row r="29" spans="2:27" s="144" customFormat="1" ht="14.25">
      <c r="B29" s="347" t="s">
        <v>323</v>
      </c>
      <c r="C29" s="348"/>
      <c r="D29" s="348"/>
      <c r="E29" s="349"/>
      <c r="F29" s="145">
        <v>8109099</v>
      </c>
      <c r="G29" s="127" t="s">
        <v>314</v>
      </c>
      <c r="H29" s="146">
        <v>3047.4602</v>
      </c>
      <c r="I29" s="146">
        <v>1424.6132</v>
      </c>
      <c r="J29" s="147">
        <v>-0.5325244280466731</v>
      </c>
      <c r="K29" s="146">
        <v>5288.142970000001</v>
      </c>
      <c r="L29" s="146">
        <v>2517.2339500000003</v>
      </c>
      <c r="M29" s="147">
        <v>-0.5239852696342664</v>
      </c>
      <c r="N29" s="148">
        <v>0.014831404185418529</v>
      </c>
      <c r="O29" s="149">
        <v>0.38452013069548713</v>
      </c>
      <c r="P29" s="119"/>
      <c r="Q29" s="119"/>
      <c r="R29" s="119"/>
      <c r="S29" s="119"/>
      <c r="T29" s="119"/>
      <c r="U29" s="119"/>
      <c r="V29" s="119"/>
      <c r="W29" s="119"/>
      <c r="X29" s="119"/>
      <c r="Y29" s="119"/>
      <c r="Z29" s="119"/>
      <c r="AA29" s="119"/>
    </row>
    <row r="30" spans="2:27" s="144" customFormat="1" ht="14.25">
      <c r="B30" s="347" t="s">
        <v>324</v>
      </c>
      <c r="C30" s="348"/>
      <c r="D30" s="348"/>
      <c r="E30" s="349"/>
      <c r="F30" s="145">
        <v>20057000</v>
      </c>
      <c r="G30" s="127" t="s">
        <v>314</v>
      </c>
      <c r="H30" s="146">
        <v>745.52</v>
      </c>
      <c r="I30" s="146">
        <v>1142.46416</v>
      </c>
      <c r="J30" s="147">
        <v>0.5324393175233394</v>
      </c>
      <c r="K30" s="146">
        <v>1789.8107899999998</v>
      </c>
      <c r="L30" s="146">
        <v>2315.86754</v>
      </c>
      <c r="M30" s="147">
        <v>0.29391752074530764</v>
      </c>
      <c r="N30" s="148">
        <v>0.013644964356861192</v>
      </c>
      <c r="O30" s="149">
        <v>0.9792853735761567</v>
      </c>
      <c r="P30" s="119"/>
      <c r="Q30" s="119"/>
      <c r="R30" s="119"/>
      <c r="S30" s="119"/>
      <c r="T30" s="119"/>
      <c r="U30" s="119"/>
      <c r="V30" s="119"/>
      <c r="W30" s="119"/>
      <c r="X30" s="119"/>
      <c r="Y30" s="119"/>
      <c r="Z30" s="119"/>
      <c r="AA30" s="119"/>
    </row>
    <row r="31" spans="2:27" s="144" customFormat="1" ht="14.25">
      <c r="B31" s="347" t="s">
        <v>325</v>
      </c>
      <c r="C31" s="348"/>
      <c r="D31" s="348"/>
      <c r="E31" s="349"/>
      <c r="F31" s="145">
        <v>8052200</v>
      </c>
      <c r="G31" s="127" t="s">
        <v>314</v>
      </c>
      <c r="H31" s="146">
        <v>748.089</v>
      </c>
      <c r="I31" s="146">
        <v>918.8353000000001</v>
      </c>
      <c r="J31" s="147">
        <v>0.2282432972547384</v>
      </c>
      <c r="K31" s="146">
        <v>1017.1471700000001</v>
      </c>
      <c r="L31" s="146">
        <v>1037.82226</v>
      </c>
      <c r="M31" s="147">
        <v>0.02032654723898002</v>
      </c>
      <c r="N31" s="148">
        <v>0.006114791758105961</v>
      </c>
      <c r="O31" s="149">
        <v>0.018869504618247834</v>
      </c>
      <c r="P31" s="119"/>
      <c r="Q31" s="119"/>
      <c r="R31" s="119"/>
      <c r="S31" s="119"/>
      <c r="T31" s="119"/>
      <c r="U31" s="119"/>
      <c r="V31" s="119"/>
      <c r="W31" s="119"/>
      <c r="X31" s="119"/>
      <c r="Y31" s="119"/>
      <c r="Z31" s="119"/>
      <c r="AA31" s="119"/>
    </row>
    <row r="32" spans="2:27" s="144" customFormat="1" ht="14.25">
      <c r="B32" s="347" t="s">
        <v>326</v>
      </c>
      <c r="C32" s="348"/>
      <c r="D32" s="348"/>
      <c r="E32" s="349"/>
      <c r="F32" s="145">
        <v>8055010</v>
      </c>
      <c r="G32" s="127" t="s">
        <v>314</v>
      </c>
      <c r="H32" s="146">
        <v>48.96</v>
      </c>
      <c r="I32" s="146">
        <v>747.146684</v>
      </c>
      <c r="J32" s="147">
        <v>14.260348937908496</v>
      </c>
      <c r="K32" s="146">
        <v>51.7392</v>
      </c>
      <c r="L32" s="146">
        <v>860.784</v>
      </c>
      <c r="M32" s="150">
        <v>15.636979311624456</v>
      </c>
      <c r="N32" s="148">
        <v>0.0050716920532322</v>
      </c>
      <c r="O32" s="149">
        <v>0.0107512393888002</v>
      </c>
      <c r="P32" s="119"/>
      <c r="Q32" s="119"/>
      <c r="R32" s="119"/>
      <c r="S32" s="119"/>
      <c r="T32" s="119"/>
      <c r="U32" s="119"/>
      <c r="V32" s="119"/>
      <c r="W32" s="119"/>
      <c r="X32" s="119"/>
      <c r="Y32" s="119"/>
      <c r="Z32" s="119"/>
      <c r="AA32" s="119"/>
    </row>
    <row r="33" spans="2:27" s="144" customFormat="1" ht="14.25">
      <c r="B33" s="347" t="s">
        <v>327</v>
      </c>
      <c r="C33" s="348"/>
      <c r="D33" s="348"/>
      <c r="E33" s="349"/>
      <c r="F33" s="145">
        <v>8094019</v>
      </c>
      <c r="G33" s="127" t="s">
        <v>314</v>
      </c>
      <c r="H33" s="146">
        <v>436.599</v>
      </c>
      <c r="I33" s="146">
        <v>342.725</v>
      </c>
      <c r="J33" s="147">
        <v>-0.2150119445990485</v>
      </c>
      <c r="K33" s="146">
        <v>630.36741</v>
      </c>
      <c r="L33" s="146">
        <v>500.64914999999996</v>
      </c>
      <c r="M33" s="147">
        <v>-0.20578198990331686</v>
      </c>
      <c r="N33" s="148">
        <v>0.0029497972958517533</v>
      </c>
      <c r="O33" s="149">
        <v>0.002390693169384414</v>
      </c>
      <c r="P33" s="119"/>
      <c r="Q33" s="119"/>
      <c r="R33" s="119"/>
      <c r="S33" s="119"/>
      <c r="T33" s="119"/>
      <c r="U33" s="119"/>
      <c r="V33" s="119"/>
      <c r="W33" s="119"/>
      <c r="X33" s="119"/>
      <c r="Y33" s="119"/>
      <c r="Z33" s="119"/>
      <c r="AA33" s="119"/>
    </row>
    <row r="34" spans="2:27" s="144" customFormat="1" ht="14.25">
      <c r="B34" s="347" t="s">
        <v>328</v>
      </c>
      <c r="C34" s="348"/>
      <c r="D34" s="348"/>
      <c r="E34" s="349"/>
      <c r="F34" s="145">
        <v>8093020</v>
      </c>
      <c r="G34" s="127" t="s">
        <v>314</v>
      </c>
      <c r="H34" s="146">
        <v>172.605</v>
      </c>
      <c r="I34" s="146">
        <v>127.448</v>
      </c>
      <c r="J34" s="147">
        <v>-0.26162046290663654</v>
      </c>
      <c r="K34" s="146">
        <v>250.93804999999998</v>
      </c>
      <c r="L34" s="146">
        <v>207.08322</v>
      </c>
      <c r="M34" s="147">
        <v>-0.17476357212467367</v>
      </c>
      <c r="N34" s="148">
        <v>0.0012201229591067393</v>
      </c>
      <c r="O34" s="149">
        <v>0.0060312659916678234</v>
      </c>
      <c r="P34" s="119"/>
      <c r="Q34" s="119"/>
      <c r="R34" s="119"/>
      <c r="S34" s="119"/>
      <c r="T34" s="119"/>
      <c r="U34" s="119"/>
      <c r="V34" s="119"/>
      <c r="W34" s="119"/>
      <c r="X34" s="119"/>
      <c r="Y34" s="119"/>
      <c r="Z34" s="119"/>
      <c r="AA34" s="119"/>
    </row>
    <row r="35" spans="2:27" s="144" customFormat="1" ht="14.25">
      <c r="B35" s="347" t="s">
        <v>329</v>
      </c>
      <c r="C35" s="348"/>
      <c r="D35" s="348"/>
      <c r="E35" s="349"/>
      <c r="F35" s="145">
        <v>8093010</v>
      </c>
      <c r="G35" s="127" t="s">
        <v>314</v>
      </c>
      <c r="H35" s="146">
        <v>228.082</v>
      </c>
      <c r="I35" s="146">
        <v>119.628</v>
      </c>
      <c r="J35" s="147">
        <v>-0.4755044238475636</v>
      </c>
      <c r="K35" s="146">
        <v>342.41416</v>
      </c>
      <c r="L35" s="146">
        <v>198.9018</v>
      </c>
      <c r="M35" s="147">
        <v>-0.4191192326859379</v>
      </c>
      <c r="N35" s="148">
        <v>0.001171918481795178</v>
      </c>
      <c r="O35" s="149">
        <v>0.002096648768440502</v>
      </c>
      <c r="P35" s="119"/>
      <c r="Q35" s="119"/>
      <c r="R35" s="119"/>
      <c r="S35" s="119"/>
      <c r="T35" s="119"/>
      <c r="U35" s="119"/>
      <c r="V35" s="119"/>
      <c r="W35" s="119"/>
      <c r="X35" s="119"/>
      <c r="Y35" s="119"/>
      <c r="Z35" s="119"/>
      <c r="AA35" s="119"/>
    </row>
    <row r="36" spans="1:27" s="144" customFormat="1" ht="14.25">
      <c r="A36" s="144">
        <v>2</v>
      </c>
      <c r="B36" s="347" t="s">
        <v>330</v>
      </c>
      <c r="C36" s="348"/>
      <c r="D36" s="348"/>
      <c r="E36" s="349"/>
      <c r="F36" s="145">
        <v>8023290</v>
      </c>
      <c r="G36" s="127" t="s">
        <v>314</v>
      </c>
      <c r="H36" s="146">
        <v>0</v>
      </c>
      <c r="I36" s="146">
        <v>9.24</v>
      </c>
      <c r="J36" s="147" t="s">
        <v>315</v>
      </c>
      <c r="K36" s="146">
        <v>0</v>
      </c>
      <c r="L36" s="146">
        <v>96.46305000000001</v>
      </c>
      <c r="M36" s="147" t="s">
        <v>315</v>
      </c>
      <c r="N36" s="148">
        <v>0.0005683549927920831</v>
      </c>
      <c r="O36" s="149">
        <v>0.0009475202540123924</v>
      </c>
      <c r="P36" s="119"/>
      <c r="Q36" s="119"/>
      <c r="R36" s="119"/>
      <c r="S36" s="119"/>
      <c r="T36" s="119"/>
      <c r="U36" s="119"/>
      <c r="V36" s="119"/>
      <c r="W36" s="119"/>
      <c r="X36" s="119"/>
      <c r="Y36" s="119"/>
      <c r="Z36" s="119"/>
      <c r="AA36" s="119"/>
    </row>
    <row r="37" spans="1:27" s="144" customFormat="1" ht="14.25">
      <c r="A37" s="144">
        <v>3</v>
      </c>
      <c r="B37" s="347" t="s">
        <v>331</v>
      </c>
      <c r="C37" s="348"/>
      <c r="D37" s="348"/>
      <c r="E37" s="349"/>
      <c r="F37" s="145">
        <v>8062090</v>
      </c>
      <c r="G37" s="127" t="s">
        <v>314</v>
      </c>
      <c r="H37" s="146">
        <v>0</v>
      </c>
      <c r="I37" s="146">
        <v>23.58</v>
      </c>
      <c r="J37" s="147" t="s">
        <v>315</v>
      </c>
      <c r="K37" s="146">
        <v>0</v>
      </c>
      <c r="L37" s="146">
        <v>92.35591000000001</v>
      </c>
      <c r="M37" s="147" t="s">
        <v>315</v>
      </c>
      <c r="N37" s="148">
        <v>0.0005441559494786478</v>
      </c>
      <c r="O37" s="149">
        <v>0.005645186662805766</v>
      </c>
      <c r="P37" s="119"/>
      <c r="Q37" s="119"/>
      <c r="R37" s="119"/>
      <c r="S37" s="119"/>
      <c r="T37" s="119"/>
      <c r="U37" s="119"/>
      <c r="V37" s="119"/>
      <c r="W37" s="119"/>
      <c r="X37" s="119"/>
      <c r="Y37" s="119"/>
      <c r="Z37" s="119"/>
      <c r="AA37" s="119"/>
    </row>
    <row r="38" spans="2:27" s="144" customFormat="1" ht="14.25">
      <c r="B38" s="347" t="s">
        <v>332</v>
      </c>
      <c r="C38" s="348"/>
      <c r="D38" s="348"/>
      <c r="E38" s="349"/>
      <c r="F38" s="145">
        <v>8105090</v>
      </c>
      <c r="G38" s="127" t="s">
        <v>314</v>
      </c>
      <c r="H38" s="146">
        <v>34.4448</v>
      </c>
      <c r="I38" s="146">
        <v>65.74</v>
      </c>
      <c r="J38" s="147">
        <v>0.9085609438870307</v>
      </c>
      <c r="K38" s="146">
        <v>42.376709999999996</v>
      </c>
      <c r="L38" s="146">
        <v>81.019</v>
      </c>
      <c r="M38" s="147">
        <v>0.911875650563718</v>
      </c>
      <c r="N38" s="148">
        <v>0.0004773594983884687</v>
      </c>
      <c r="O38" s="149">
        <v>0.0005180706929200929</v>
      </c>
      <c r="P38" s="119"/>
      <c r="Q38" s="119"/>
      <c r="R38" s="119"/>
      <c r="S38" s="119"/>
      <c r="T38" s="119"/>
      <c r="U38" s="119"/>
      <c r="V38" s="119"/>
      <c r="W38" s="119"/>
      <c r="X38" s="119"/>
      <c r="Y38" s="119"/>
      <c r="Z38" s="119"/>
      <c r="AA38" s="119"/>
    </row>
    <row r="39" spans="2:27" s="144" customFormat="1" ht="14.25">
      <c r="B39" s="347" t="s">
        <v>333</v>
      </c>
      <c r="C39" s="348"/>
      <c r="D39" s="348"/>
      <c r="E39" s="349"/>
      <c r="F39" s="145">
        <v>8081029</v>
      </c>
      <c r="G39" s="127" t="s">
        <v>314</v>
      </c>
      <c r="H39" s="146">
        <v>636.4531</v>
      </c>
      <c r="I39" s="146">
        <v>72.5465</v>
      </c>
      <c r="J39" s="150">
        <v>-0.886014381892397</v>
      </c>
      <c r="K39" s="146">
        <v>500.64503</v>
      </c>
      <c r="L39" s="146">
        <v>72.544</v>
      </c>
      <c r="M39" s="150">
        <v>-0.8550989310729801</v>
      </c>
      <c r="N39" s="148">
        <v>0.0004274252638404951</v>
      </c>
      <c r="O39" s="149">
        <v>0.0003068029879841581</v>
      </c>
      <c r="P39" s="119"/>
      <c r="Q39" s="119"/>
      <c r="R39" s="119"/>
      <c r="S39" s="119"/>
      <c r="T39" s="119"/>
      <c r="U39" s="119"/>
      <c r="V39" s="119"/>
      <c r="W39" s="119"/>
      <c r="X39" s="119"/>
      <c r="Y39" s="119"/>
      <c r="Z39" s="119"/>
      <c r="AA39" s="119"/>
    </row>
    <row r="40" spans="2:27" s="144" customFormat="1" ht="14.25">
      <c r="B40" s="347" t="s">
        <v>334</v>
      </c>
      <c r="C40" s="348"/>
      <c r="D40" s="348"/>
      <c r="E40" s="349"/>
      <c r="F40" s="145">
        <v>8083060</v>
      </c>
      <c r="G40" s="127" t="s">
        <v>314</v>
      </c>
      <c r="H40" s="146">
        <v>195.2688</v>
      </c>
      <c r="I40" s="146">
        <v>56.8</v>
      </c>
      <c r="J40" s="147">
        <v>-0.7091189171029882</v>
      </c>
      <c r="K40" s="146">
        <v>183.55893</v>
      </c>
      <c r="L40" s="146">
        <v>63.546800000000005</v>
      </c>
      <c r="M40" s="147">
        <v>-0.6538070907255779</v>
      </c>
      <c r="N40" s="148">
        <v>0.0003744142555720552</v>
      </c>
      <c r="O40" s="149">
        <v>0.004374557254270164</v>
      </c>
      <c r="P40" s="119"/>
      <c r="Q40" s="119"/>
      <c r="R40" s="119"/>
      <c r="S40" s="119"/>
      <c r="T40" s="119"/>
      <c r="U40" s="119"/>
      <c r="V40" s="119"/>
      <c r="W40" s="119"/>
      <c r="X40" s="119"/>
      <c r="Y40" s="119"/>
      <c r="Z40" s="119"/>
      <c r="AA40" s="119"/>
    </row>
    <row r="41" spans="2:27" s="144" customFormat="1" ht="14.25">
      <c r="B41" s="347" t="s">
        <v>335</v>
      </c>
      <c r="C41" s="348"/>
      <c r="D41" s="348"/>
      <c r="E41" s="349"/>
      <c r="F41" s="145">
        <v>8092919</v>
      </c>
      <c r="G41" s="127" t="s">
        <v>314</v>
      </c>
      <c r="H41" s="146">
        <v>70.45</v>
      </c>
      <c r="I41" s="146">
        <v>20.08</v>
      </c>
      <c r="J41" s="147">
        <v>-0.7149751596877219</v>
      </c>
      <c r="K41" s="146">
        <v>194.01270000000002</v>
      </c>
      <c r="L41" s="146">
        <v>58.269619999999996</v>
      </c>
      <c r="M41" s="147">
        <v>-0.6996607954015381</v>
      </c>
      <c r="N41" s="148">
        <v>0.0003433214008379106</v>
      </c>
      <c r="O41" s="149">
        <v>5.819023400991182E-05</v>
      </c>
      <c r="P41" s="119"/>
      <c r="Q41" s="119"/>
      <c r="R41" s="119"/>
      <c r="S41" s="119"/>
      <c r="T41" s="119"/>
      <c r="U41" s="119"/>
      <c r="V41" s="119"/>
      <c r="W41" s="119"/>
      <c r="X41" s="119"/>
      <c r="Y41" s="119"/>
      <c r="Z41" s="119"/>
      <c r="AA41" s="119"/>
    </row>
    <row r="42" spans="2:27" s="144" customFormat="1" ht="14.25">
      <c r="B42" s="347" t="s">
        <v>6</v>
      </c>
      <c r="C42" s="348"/>
      <c r="D42" s="348"/>
      <c r="E42" s="349"/>
      <c r="F42" s="151"/>
      <c r="G42" s="152"/>
      <c r="H42" s="128"/>
      <c r="I42" s="128"/>
      <c r="J42" s="147"/>
      <c r="K42" s="146">
        <v>1945.2318999999843</v>
      </c>
      <c r="L42" s="146">
        <v>350.1960399999516</v>
      </c>
      <c r="M42" s="147">
        <v>-0.8199720866185906</v>
      </c>
      <c r="N42" s="148">
        <v>0.0020633358347055012</v>
      </c>
      <c r="O42" s="147"/>
      <c r="P42" s="119"/>
      <c r="Q42" s="119"/>
      <c r="R42" s="119"/>
      <c r="S42" s="119"/>
      <c r="T42" s="119"/>
      <c r="U42" s="119"/>
      <c r="V42" s="119"/>
      <c r="W42" s="119"/>
      <c r="X42" s="119"/>
      <c r="Y42" s="119"/>
      <c r="Z42" s="119"/>
      <c r="AA42" s="119"/>
    </row>
    <row r="43" spans="2:28" s="118" customFormat="1" ht="14.25">
      <c r="B43" s="350" t="s">
        <v>17</v>
      </c>
      <c r="C43" s="351"/>
      <c r="D43" s="351"/>
      <c r="E43" s="352"/>
      <c r="F43" s="153"/>
      <c r="G43" s="153"/>
      <c r="H43" s="153"/>
      <c r="I43" s="154"/>
      <c r="J43" s="154"/>
      <c r="K43" s="167">
        <v>189993.96637000004</v>
      </c>
      <c r="L43" s="167">
        <v>169723.23850999994</v>
      </c>
      <c r="M43" s="155">
        <v>-0.10669142945584002</v>
      </c>
      <c r="N43" s="156">
        <v>1.0000000000000002</v>
      </c>
      <c r="O43" s="157"/>
      <c r="P43" s="119"/>
      <c r="Q43" s="119"/>
      <c r="R43" s="119"/>
      <c r="S43" s="119"/>
      <c r="T43" s="119"/>
      <c r="U43" s="119"/>
      <c r="V43" s="119"/>
      <c r="W43" s="119"/>
      <c r="X43" s="119"/>
      <c r="Y43" s="119"/>
      <c r="Z43" s="119"/>
      <c r="AA43" s="119"/>
      <c r="AB43" s="119"/>
    </row>
    <row r="44" spans="2:13" ht="14.25">
      <c r="B44" s="158" t="s">
        <v>171</v>
      </c>
      <c r="I44" s="119"/>
      <c r="J44" s="119"/>
      <c r="L44" s="119"/>
      <c r="M44" s="119"/>
    </row>
    <row r="45" spans="2:15" ht="14.25">
      <c r="B45" s="353" t="s">
        <v>163</v>
      </c>
      <c r="C45" s="353"/>
      <c r="D45" s="353"/>
      <c r="E45" s="353"/>
      <c r="F45" s="353"/>
      <c r="G45" s="353"/>
      <c r="H45" s="353"/>
      <c r="I45" s="353"/>
      <c r="J45" s="353"/>
      <c r="K45" s="353"/>
      <c r="L45" s="353"/>
      <c r="M45" s="353"/>
      <c r="N45" s="353"/>
      <c r="O45" s="353"/>
    </row>
    <row r="46" spans="9:23" ht="12.75" customHeight="1" hidden="1">
      <c r="I46" s="120">
        <v>9.975</v>
      </c>
      <c r="J46" s="120">
        <v>6.633</v>
      </c>
      <c r="T46" s="120"/>
      <c r="U46" s="120"/>
      <c r="V46" s="120"/>
      <c r="W46" s="120"/>
    </row>
    <row r="47" spans="9:23" ht="12.75" customHeight="1" hidden="1">
      <c r="I47" s="120">
        <v>14.6</v>
      </c>
      <c r="J47" s="120">
        <v>11.586</v>
      </c>
      <c r="L47" s="120">
        <v>13885795.104380004</v>
      </c>
      <c r="M47" s="120">
        <v>13967325.44455</v>
      </c>
      <c r="T47" s="120"/>
      <c r="U47" s="120"/>
      <c r="V47" s="120"/>
      <c r="W47" s="120"/>
    </row>
    <row r="48" spans="9:22" ht="12.75" customHeight="1" hidden="1">
      <c r="I48" s="120">
        <v>0</v>
      </c>
      <c r="J48" s="120">
        <v>0</v>
      </c>
      <c r="T48" s="120"/>
      <c r="V48" s="120"/>
    </row>
    <row r="50" spans="21:23" ht="14.25">
      <c r="U50" s="120"/>
      <c r="W50" s="120"/>
    </row>
    <row r="51" spans="12:22" ht="12.75" customHeight="1" hidden="1">
      <c r="L51" s="120">
        <v>13885795.104380004</v>
      </c>
      <c r="M51" s="120">
        <v>13967325.44455</v>
      </c>
      <c r="T51" s="120"/>
      <c r="V51" s="120"/>
    </row>
    <row r="53" spans="21:23" ht="14.25">
      <c r="U53" s="120"/>
      <c r="W53" s="120"/>
    </row>
    <row r="54" spans="21:23" ht="14.25">
      <c r="U54" s="120"/>
      <c r="W54" s="120"/>
    </row>
    <row r="58" spans="21:23" ht="14.25">
      <c r="U58" s="120"/>
      <c r="W58" s="120"/>
    </row>
    <row r="61" spans="21:23" ht="14.25">
      <c r="U61" s="120"/>
      <c r="W61" s="120"/>
    </row>
    <row r="62" spans="21:23" ht="14.25">
      <c r="U62" s="120"/>
      <c r="W62" s="120"/>
    </row>
    <row r="63" spans="21:23" ht="14.25">
      <c r="U63" s="120"/>
      <c r="W63" s="120"/>
    </row>
    <row r="64" spans="21:23" ht="14.25">
      <c r="U64" s="120"/>
      <c r="W64" s="120"/>
    </row>
    <row r="65" ht="14.25">
      <c r="W65" s="120"/>
    </row>
    <row r="67" spans="21:23" ht="14.25">
      <c r="U67" s="120"/>
      <c r="W67" s="120"/>
    </row>
    <row r="68" spans="21:23" ht="14.25">
      <c r="U68" s="120"/>
      <c r="W68" s="120"/>
    </row>
    <row r="69" spans="21:23" ht="14.25">
      <c r="U69" s="120"/>
      <c r="W69" s="120"/>
    </row>
    <row r="70" spans="21:23" ht="14.25">
      <c r="U70" s="120"/>
      <c r="W70" s="120"/>
    </row>
    <row r="73" spans="21:23" ht="14.25">
      <c r="U73" s="120"/>
      <c r="W73" s="120"/>
    </row>
    <row r="74" spans="21:23" ht="14.25">
      <c r="U74" s="120"/>
      <c r="W74" s="120"/>
    </row>
    <row r="75" ht="14.25">
      <c r="W75" s="120"/>
    </row>
    <row r="77" spans="21:23" ht="14.25">
      <c r="U77" s="120"/>
      <c r="W77" s="120"/>
    </row>
    <row r="78" ht="14.25">
      <c r="W78" s="120"/>
    </row>
    <row r="79" spans="21:23" ht="14.25">
      <c r="U79" s="120"/>
      <c r="W79" s="120"/>
    </row>
    <row r="80" spans="21:23" ht="14.25">
      <c r="U80" s="120"/>
      <c r="W80" s="120"/>
    </row>
    <row r="81" spans="21:23" ht="14.25">
      <c r="U81" s="120"/>
      <c r="W81" s="120"/>
    </row>
    <row r="82" spans="21:23" ht="14.25">
      <c r="U82" s="120"/>
      <c r="W82" s="120"/>
    </row>
    <row r="83" spans="21:23" ht="14.25">
      <c r="U83" s="120"/>
      <c r="W83" s="120"/>
    </row>
    <row r="84" spans="21:23" ht="14.25">
      <c r="U84" s="120"/>
      <c r="W84" s="120"/>
    </row>
    <row r="85" ht="14.25">
      <c r="W85" s="120"/>
    </row>
    <row r="87" ht="14.25">
      <c r="W87" s="120"/>
    </row>
    <row r="89" spans="21:23" ht="14.25">
      <c r="U89" s="120"/>
      <c r="W89" s="120"/>
    </row>
  </sheetData>
  <sheetProtection/>
  <mergeCells count="36">
    <mergeCell ref="B3:O4"/>
    <mergeCell ref="B7:B8"/>
    <mergeCell ref="C7:C8"/>
    <mergeCell ref="D7:D8"/>
    <mergeCell ref="E7:F7"/>
    <mergeCell ref="B9:B14"/>
    <mergeCell ref="B19:E21"/>
    <mergeCell ref="F19:F21"/>
    <mergeCell ref="G19:G21"/>
    <mergeCell ref="H19:J19"/>
    <mergeCell ref="K19:O19"/>
    <mergeCell ref="H20:I20"/>
    <mergeCell ref="K20:L20"/>
    <mergeCell ref="B22:E22"/>
    <mergeCell ref="B23:E23"/>
    <mergeCell ref="B24:E24"/>
    <mergeCell ref="B25:E25"/>
    <mergeCell ref="B26:E26"/>
    <mergeCell ref="B27:E27"/>
    <mergeCell ref="B39:E39"/>
    <mergeCell ref="B28:E28"/>
    <mergeCell ref="B29:E29"/>
    <mergeCell ref="B30:E30"/>
    <mergeCell ref="B31:E31"/>
    <mergeCell ref="B32:E32"/>
    <mergeCell ref="B33:E33"/>
    <mergeCell ref="B40:E40"/>
    <mergeCell ref="B41:E41"/>
    <mergeCell ref="B42:E42"/>
    <mergeCell ref="B43:E43"/>
    <mergeCell ref="B45:O45"/>
    <mergeCell ref="B34:E34"/>
    <mergeCell ref="B35:E35"/>
    <mergeCell ref="B36:E36"/>
    <mergeCell ref="B37:E37"/>
    <mergeCell ref="B38:E38"/>
  </mergeCells>
  <printOptions horizontalCentered="1"/>
  <pageMargins left="0.3937007874015748" right="0.3937007874015748" top="0.5905511811023623" bottom="0.3937007874015748" header="0.31496062992125984" footer="0.31496062992125984"/>
  <pageSetup horizontalDpi="600" verticalDpi="600" orientation="landscape" scale="70" r:id="rId1"/>
  <headerFooter alignWithMargins="0">
    <oddHeader>&amp;R&amp;12Región de Atacama</oddHeader>
  </headerFooter>
</worksheet>
</file>

<file path=xl/worksheets/sheet8.xml><?xml version="1.0" encoding="utf-8"?>
<worksheet xmlns="http://schemas.openxmlformats.org/spreadsheetml/2006/main" xmlns:r="http://schemas.openxmlformats.org/officeDocument/2006/relationships">
  <dimension ref="A1:G51"/>
  <sheetViews>
    <sheetView zoomScalePageLayoutView="0" workbookViewId="0" topLeftCell="A1">
      <selection activeCell="A1" sqref="A1"/>
    </sheetView>
  </sheetViews>
  <sheetFormatPr defaultColWidth="11.421875" defaultRowHeight="15"/>
  <cols>
    <col min="1" max="2" width="20.8515625" style="2" customWidth="1"/>
    <col min="3" max="3" width="7.28125" style="2" customWidth="1"/>
    <col min="4" max="5" width="20.8515625" style="2" customWidth="1"/>
    <col min="6" max="16384" width="11.421875" style="2" customWidth="1"/>
  </cols>
  <sheetData>
    <row r="1" ht="15.75" customHeight="1">
      <c r="A1" s="1" t="s">
        <v>67</v>
      </c>
    </row>
    <row r="2" ht="15.75" customHeight="1">
      <c r="A2" s="1"/>
    </row>
    <row r="3" ht="15.75" customHeight="1"/>
    <row r="4" spans="1:5" ht="21" customHeight="1">
      <c r="A4" s="386" t="s">
        <v>218</v>
      </c>
      <c r="B4" s="386"/>
      <c r="D4" s="306"/>
      <c r="E4" s="306"/>
    </row>
    <row r="5" spans="1:5" ht="15.75" customHeight="1">
      <c r="A5" s="384" t="s">
        <v>68</v>
      </c>
      <c r="B5" s="385"/>
      <c r="D5" s="306"/>
      <c r="E5" s="306"/>
    </row>
    <row r="6" spans="1:5" ht="15.75" customHeight="1">
      <c r="A6" s="382" t="s">
        <v>133</v>
      </c>
      <c r="B6" s="383"/>
      <c r="D6" s="378"/>
      <c r="E6" s="378"/>
    </row>
    <row r="7" spans="1:5" ht="15.75" customHeight="1">
      <c r="A7" s="382" t="s">
        <v>132</v>
      </c>
      <c r="B7" s="383"/>
      <c r="D7" s="378"/>
      <c r="E7" s="378"/>
    </row>
    <row r="8" spans="1:5" ht="15.75" customHeight="1">
      <c r="A8" s="382" t="s">
        <v>134</v>
      </c>
      <c r="B8" s="383"/>
      <c r="D8" s="378"/>
      <c r="E8" s="378"/>
    </row>
    <row r="9" spans="1:5" ht="15.75" customHeight="1">
      <c r="A9" s="382" t="s">
        <v>135</v>
      </c>
      <c r="B9" s="383"/>
      <c r="D9" s="378"/>
      <c r="E9" s="378"/>
    </row>
    <row r="10" spans="1:5" ht="15.75" customHeight="1">
      <c r="A10" s="202"/>
      <c r="B10" s="202"/>
      <c r="D10" s="203"/>
      <c r="E10" s="203"/>
    </row>
    <row r="11" spans="4:5" ht="15.75" customHeight="1">
      <c r="D11" s="378"/>
      <c r="E11" s="378"/>
    </row>
    <row r="12" spans="1:5" ht="21" customHeight="1">
      <c r="A12" s="387" t="s">
        <v>136</v>
      </c>
      <c r="B12" s="388"/>
      <c r="D12" s="378"/>
      <c r="E12" s="378"/>
    </row>
    <row r="13" spans="1:5" ht="15.75" customHeight="1">
      <c r="A13" s="384" t="s">
        <v>68</v>
      </c>
      <c r="B13" s="385"/>
      <c r="D13" s="378"/>
      <c r="E13" s="378"/>
    </row>
    <row r="14" spans="1:5" ht="15.75" customHeight="1">
      <c r="A14" s="382" t="s">
        <v>138</v>
      </c>
      <c r="B14" s="383"/>
      <c r="D14" s="378"/>
      <c r="E14" s="378"/>
    </row>
    <row r="15" spans="1:5" ht="15.75" customHeight="1">
      <c r="A15" s="382" t="s">
        <v>137</v>
      </c>
      <c r="B15" s="383"/>
      <c r="D15" s="378"/>
      <c r="E15" s="378"/>
    </row>
    <row r="16" spans="1:5" ht="15.75" customHeight="1">
      <c r="A16" s="382" t="s">
        <v>139</v>
      </c>
      <c r="B16" s="383"/>
      <c r="D16" s="378"/>
      <c r="E16" s="378"/>
    </row>
    <row r="17" spans="1:5" ht="15.75" customHeight="1">
      <c r="A17" s="202"/>
      <c r="B17" s="202"/>
      <c r="D17" s="203"/>
      <c r="E17" s="203"/>
    </row>
    <row r="18" spans="4:5" ht="15.75" customHeight="1">
      <c r="D18" s="378"/>
      <c r="E18" s="378"/>
    </row>
    <row r="19" spans="1:5" ht="21" customHeight="1">
      <c r="A19" s="380" t="s">
        <v>140</v>
      </c>
      <c r="B19" s="381"/>
      <c r="D19" s="378"/>
      <c r="E19" s="378"/>
    </row>
    <row r="20" spans="1:5" ht="15.75" customHeight="1">
      <c r="A20" s="384" t="s">
        <v>68</v>
      </c>
      <c r="B20" s="385"/>
      <c r="D20" s="378"/>
      <c r="E20" s="378"/>
    </row>
    <row r="21" spans="1:5" ht="15.75" customHeight="1">
      <c r="A21" s="382" t="s">
        <v>141</v>
      </c>
      <c r="B21" s="383"/>
      <c r="D21" s="378"/>
      <c r="E21" s="378"/>
    </row>
    <row r="22" spans="1:5" ht="15.75" customHeight="1">
      <c r="A22" s="382" t="s">
        <v>142</v>
      </c>
      <c r="B22" s="383"/>
      <c r="D22" s="378"/>
      <c r="E22" s="378"/>
    </row>
    <row r="23" spans="1:5" ht="15.75" customHeight="1">
      <c r="A23" s="342"/>
      <c r="B23" s="342"/>
      <c r="C23" s="342"/>
      <c r="D23" s="342"/>
      <c r="E23" s="342"/>
    </row>
    <row r="24" spans="1:5" ht="15.75" customHeight="1">
      <c r="A24" s="342" t="s">
        <v>219</v>
      </c>
      <c r="B24" s="342"/>
      <c r="C24" s="342"/>
      <c r="D24" s="342"/>
      <c r="E24" s="342"/>
    </row>
    <row r="25" spans="1:5" ht="15.75" customHeight="1">
      <c r="A25" s="342"/>
      <c r="B25" s="342"/>
      <c r="C25" s="342"/>
      <c r="D25" s="342"/>
      <c r="E25" s="342"/>
    </row>
    <row r="26" spans="1:5" ht="15.75" customHeight="1">
      <c r="A26" s="379"/>
      <c r="B26" s="379"/>
      <c r="D26" s="378"/>
      <c r="E26" s="378"/>
    </row>
    <row r="27" spans="1:5" ht="15.75" customHeight="1">
      <c r="A27" s="202"/>
      <c r="B27" s="202"/>
      <c r="D27" s="378"/>
      <c r="E27" s="378"/>
    </row>
    <row r="28" spans="1:5" ht="15.75" customHeight="1">
      <c r="A28" s="204"/>
      <c r="B28" s="204"/>
      <c r="D28" s="378"/>
      <c r="E28" s="378"/>
    </row>
    <row r="29" spans="1:5" ht="15.75" customHeight="1">
      <c r="A29" s="202"/>
      <c r="B29" s="202"/>
      <c r="D29" s="378"/>
      <c r="E29" s="378"/>
    </row>
    <row r="30" spans="1:5" ht="15.75" customHeight="1">
      <c r="A30" s="202"/>
      <c r="B30" s="202"/>
      <c r="D30" s="378"/>
      <c r="E30" s="378"/>
    </row>
    <row r="31" spans="1:5" ht="15.75" customHeight="1">
      <c r="A31" s="202"/>
      <c r="B31" s="202"/>
      <c r="D31" s="378"/>
      <c r="E31" s="378"/>
    </row>
    <row r="32" spans="1:5" ht="15.75" customHeight="1">
      <c r="A32" s="202"/>
      <c r="B32" s="202"/>
      <c r="D32" s="378"/>
      <c r="E32" s="378"/>
    </row>
    <row r="33" spans="1:5" ht="15.75" customHeight="1">
      <c r="A33" s="202"/>
      <c r="B33" s="202"/>
      <c r="D33" s="378"/>
      <c r="E33" s="378"/>
    </row>
    <row r="34" spans="1:5" ht="15.75" customHeight="1">
      <c r="A34" s="202"/>
      <c r="B34" s="202"/>
      <c r="D34" s="378"/>
      <c r="E34" s="378"/>
    </row>
    <row r="35" spans="1:5" ht="15.75" customHeight="1">
      <c r="A35" s="379"/>
      <c r="B35" s="379"/>
      <c r="D35" s="378"/>
      <c r="E35" s="378"/>
    </row>
    <row r="36" spans="1:5" ht="15.75" customHeight="1">
      <c r="A36" s="202"/>
      <c r="B36" s="202"/>
      <c r="D36" s="378"/>
      <c r="E36" s="378"/>
    </row>
    <row r="37" spans="1:2" ht="15.75" customHeight="1">
      <c r="A37" s="204"/>
      <c r="B37" s="204"/>
    </row>
    <row r="38" spans="1:2" ht="15.75" customHeight="1">
      <c r="A38" s="202"/>
      <c r="B38" s="202"/>
    </row>
    <row r="39" spans="1:2" ht="15.75" customHeight="1">
      <c r="A39" s="202"/>
      <c r="B39" s="202"/>
    </row>
    <row r="40" spans="1:2" ht="15.75" customHeight="1">
      <c r="A40" s="202"/>
      <c r="B40" s="202"/>
    </row>
    <row r="41" spans="1:6" ht="15.75" customHeight="1">
      <c r="A41" s="342"/>
      <c r="B41" s="342"/>
      <c r="C41" s="342"/>
      <c r="D41" s="342"/>
      <c r="E41" s="342"/>
      <c r="F41" s="36"/>
    </row>
    <row r="42" spans="1:7" ht="15.75" customHeight="1">
      <c r="A42" s="342"/>
      <c r="B42" s="342"/>
      <c r="C42" s="342"/>
      <c r="D42" s="342"/>
      <c r="E42" s="342"/>
      <c r="F42" s="36"/>
      <c r="G42" s="111"/>
    </row>
    <row r="43" ht="15.75" customHeight="1">
      <c r="G43" s="111"/>
    </row>
    <row r="44" ht="15.75" customHeight="1">
      <c r="G44" s="111"/>
    </row>
    <row r="45" ht="15.75" customHeight="1">
      <c r="G45" s="111"/>
    </row>
    <row r="46" ht="15.75" customHeight="1">
      <c r="G46" s="111"/>
    </row>
    <row r="47" ht="15.75" customHeight="1">
      <c r="G47" s="111"/>
    </row>
    <row r="48" ht="15.75" customHeight="1">
      <c r="G48" s="111"/>
    </row>
    <row r="49" ht="15.75" customHeight="1">
      <c r="G49" s="111"/>
    </row>
    <row r="50" ht="15.75" customHeight="1">
      <c r="G50" s="111"/>
    </row>
    <row r="51" ht="15.75" customHeight="1">
      <c r="G51" s="111"/>
    </row>
    <row r="52" ht="15.75" customHeight="1"/>
  </sheetData>
  <sheetProtection/>
  <mergeCells count="48">
    <mergeCell ref="D7:E7"/>
    <mergeCell ref="D8:E8"/>
    <mergeCell ref="D14:E14"/>
    <mergeCell ref="A22:B22"/>
    <mergeCell ref="A9:B9"/>
    <mergeCell ref="A12:B12"/>
    <mergeCell ref="A13:B13"/>
    <mergeCell ref="A14:B14"/>
    <mergeCell ref="A41:E42"/>
    <mergeCell ref="D33:E33"/>
    <mergeCell ref="A4:B4"/>
    <mergeCell ref="D4:E4"/>
    <mergeCell ref="A5:B5"/>
    <mergeCell ref="A6:B6"/>
    <mergeCell ref="A7:B7"/>
    <mergeCell ref="A8:B8"/>
    <mergeCell ref="D13:E13"/>
    <mergeCell ref="D9:E9"/>
    <mergeCell ref="D5:E5"/>
    <mergeCell ref="D6:E6"/>
    <mergeCell ref="A24:E25"/>
    <mergeCell ref="D32:E32"/>
    <mergeCell ref="D34:E34"/>
    <mergeCell ref="D35:E35"/>
    <mergeCell ref="D18:E18"/>
    <mergeCell ref="D19:E19"/>
    <mergeCell ref="D11:E11"/>
    <mergeCell ref="D12:E12"/>
    <mergeCell ref="D36:E36"/>
    <mergeCell ref="A35:B35"/>
    <mergeCell ref="A20:B20"/>
    <mergeCell ref="A21:B21"/>
    <mergeCell ref="D26:E26"/>
    <mergeCell ref="D27:E27"/>
    <mergeCell ref="D20:E20"/>
    <mergeCell ref="D21:E21"/>
    <mergeCell ref="D22:E22"/>
    <mergeCell ref="A23:E23"/>
    <mergeCell ref="D29:E29"/>
    <mergeCell ref="D30:E30"/>
    <mergeCell ref="D31:E31"/>
    <mergeCell ref="A26:B26"/>
    <mergeCell ref="D15:E15"/>
    <mergeCell ref="D16:E16"/>
    <mergeCell ref="D28:E28"/>
    <mergeCell ref="A19:B19"/>
    <mergeCell ref="A15:B15"/>
    <mergeCell ref="A16:B16"/>
  </mergeCells>
  <printOptions/>
  <pageMargins left="0.5905511811023623" right="0.5905511811023623" top="0.5905511811023623" bottom="0.5905511811023623" header="0.31496062992125984" footer="0.31496062992125984"/>
  <pageSetup horizontalDpi="600" verticalDpi="600" orientation="landscape" scale="99" r:id="rId1"/>
  <headerFooter>
    <oddHeader>&amp;R&amp;12Región de Atacama</oddHeader>
  </headerFooter>
</worksheet>
</file>

<file path=xl/worksheets/sheet9.xml><?xml version="1.0" encoding="utf-8"?>
<worksheet xmlns="http://schemas.openxmlformats.org/spreadsheetml/2006/main" xmlns:r="http://schemas.openxmlformats.org/officeDocument/2006/relationships">
  <dimension ref="A1:G52"/>
  <sheetViews>
    <sheetView showGridLines="0" view="pageBreakPreview" zoomScale="60" zoomScalePageLayoutView="0" workbookViewId="0" topLeftCell="A1">
      <selection activeCell="C9" sqref="C9"/>
    </sheetView>
  </sheetViews>
  <sheetFormatPr defaultColWidth="11.421875" defaultRowHeight="15"/>
  <cols>
    <col min="1" max="1" width="46.140625" style="183" customWidth="1"/>
    <col min="2" max="2" width="20.140625" style="183" customWidth="1"/>
    <col min="3" max="3" width="8.8515625" style="183" customWidth="1"/>
    <col min="4" max="4" width="43.7109375" style="183" customWidth="1"/>
    <col min="5" max="5" width="26.00390625" style="183" bestFit="1" customWidth="1"/>
    <col min="6" max="6" width="9.57421875" style="183" bestFit="1" customWidth="1"/>
    <col min="7" max="16384" width="11.421875" style="183" customWidth="1"/>
  </cols>
  <sheetData>
    <row r="1" spans="1:7" ht="21">
      <c r="A1" s="219" t="s">
        <v>197</v>
      </c>
      <c r="B1" s="228"/>
      <c r="C1" s="228"/>
      <c r="D1" s="228"/>
      <c r="E1" s="228"/>
      <c r="F1" s="228"/>
      <c r="G1" s="228"/>
    </row>
    <row r="2" spans="1:7" ht="21">
      <c r="A2" s="228"/>
      <c r="B2" s="228"/>
      <c r="C2" s="219"/>
      <c r="D2" s="219"/>
      <c r="E2" s="219"/>
      <c r="F2" s="219"/>
      <c r="G2" s="219"/>
    </row>
    <row r="3" spans="1:7" ht="21">
      <c r="A3" s="226" t="s">
        <v>7</v>
      </c>
      <c r="B3" s="226" t="s">
        <v>44</v>
      </c>
      <c r="C3" s="219"/>
      <c r="D3" s="226" t="s">
        <v>12</v>
      </c>
      <c r="E3" s="226" t="s">
        <v>46</v>
      </c>
      <c r="F3" s="226" t="s">
        <v>44</v>
      </c>
      <c r="G3" s="219"/>
    </row>
    <row r="4" spans="1:7" ht="21">
      <c r="A4" s="224" t="s">
        <v>224</v>
      </c>
      <c r="B4" s="227" t="s">
        <v>45</v>
      </c>
      <c r="C4" s="228"/>
      <c r="D4" s="224" t="s">
        <v>209</v>
      </c>
      <c r="E4" s="224" t="s">
        <v>137</v>
      </c>
      <c r="F4" s="227" t="s">
        <v>89</v>
      </c>
      <c r="G4" s="219"/>
    </row>
    <row r="5" spans="1:7" ht="21">
      <c r="A5" s="224" t="s">
        <v>144</v>
      </c>
      <c r="B5" s="227" t="s">
        <v>145</v>
      </c>
      <c r="C5" s="228"/>
      <c r="D5" s="224" t="s">
        <v>210</v>
      </c>
      <c r="E5" s="224" t="s">
        <v>138</v>
      </c>
      <c r="F5" s="227" t="s">
        <v>88</v>
      </c>
      <c r="G5" s="219"/>
    </row>
    <row r="6" spans="1:7" ht="21">
      <c r="A6" s="223"/>
      <c r="B6" s="222"/>
      <c r="C6" s="228"/>
      <c r="D6" s="224" t="s">
        <v>216</v>
      </c>
      <c r="E6" s="224" t="s">
        <v>139</v>
      </c>
      <c r="F6" s="227" t="s">
        <v>47</v>
      </c>
      <c r="G6" s="219"/>
    </row>
    <row r="7" spans="1:7" ht="21">
      <c r="A7" s="223"/>
      <c r="B7" s="222"/>
      <c r="C7" s="228"/>
      <c r="D7" s="224" t="s">
        <v>211</v>
      </c>
      <c r="E7" s="224" t="s">
        <v>141</v>
      </c>
      <c r="F7" s="227" t="s">
        <v>75</v>
      </c>
      <c r="G7" s="219"/>
    </row>
    <row r="8" spans="1:7" ht="21">
      <c r="A8" s="226" t="s">
        <v>8</v>
      </c>
      <c r="B8" s="226" t="s">
        <v>44</v>
      </c>
      <c r="C8" s="228"/>
      <c r="D8" s="224" t="s">
        <v>146</v>
      </c>
      <c r="E8" s="224" t="s">
        <v>142</v>
      </c>
      <c r="F8" s="227" t="s">
        <v>75</v>
      </c>
      <c r="G8" s="228"/>
    </row>
    <row r="9" spans="1:7" ht="21">
      <c r="A9" s="225" t="s">
        <v>143</v>
      </c>
      <c r="B9" s="227" t="s">
        <v>47</v>
      </c>
      <c r="C9" s="228"/>
      <c r="D9" s="224" t="s">
        <v>147</v>
      </c>
      <c r="E9" s="224" t="s">
        <v>132</v>
      </c>
      <c r="F9" s="227" t="s">
        <v>148</v>
      </c>
      <c r="G9" s="228"/>
    </row>
    <row r="10" spans="1:7" ht="21">
      <c r="A10" s="225" t="s">
        <v>225</v>
      </c>
      <c r="B10" s="227" t="s">
        <v>45</v>
      </c>
      <c r="C10" s="228"/>
      <c r="D10" s="224" t="s">
        <v>149</v>
      </c>
      <c r="E10" s="224" t="s">
        <v>135</v>
      </c>
      <c r="F10" s="227" t="s">
        <v>89</v>
      </c>
      <c r="G10" s="228"/>
    </row>
    <row r="11" spans="1:7" ht="21">
      <c r="A11" s="225" t="s">
        <v>226</v>
      </c>
      <c r="B11" s="227" t="s">
        <v>227</v>
      </c>
      <c r="C11" s="228"/>
      <c r="D11" s="224" t="s">
        <v>150</v>
      </c>
      <c r="E11" s="224" t="s">
        <v>134</v>
      </c>
      <c r="F11" s="227" t="s">
        <v>47</v>
      </c>
      <c r="G11" s="228"/>
    </row>
    <row r="12" spans="1:7" ht="21">
      <c r="A12" s="225" t="s">
        <v>228</v>
      </c>
      <c r="B12" s="227" t="s">
        <v>229</v>
      </c>
      <c r="C12" s="228"/>
      <c r="D12" s="224" t="s">
        <v>151</v>
      </c>
      <c r="E12" s="224" t="s">
        <v>133</v>
      </c>
      <c r="F12" s="227" t="s">
        <v>88</v>
      </c>
      <c r="G12" s="228"/>
    </row>
    <row r="13" spans="1:7" ht="21">
      <c r="A13" s="225" t="s">
        <v>230</v>
      </c>
      <c r="B13" s="227" t="s">
        <v>47</v>
      </c>
      <c r="C13" s="228"/>
      <c r="D13" s="223"/>
      <c r="E13" s="223"/>
      <c r="F13" s="222"/>
      <c r="G13" s="228"/>
    </row>
    <row r="14" spans="1:7" ht="21">
      <c r="A14" s="228"/>
      <c r="B14" s="228"/>
      <c r="C14" s="228"/>
      <c r="D14" s="223"/>
      <c r="E14" s="223"/>
      <c r="F14" s="222"/>
      <c r="G14" s="228"/>
    </row>
    <row r="15" spans="1:7" ht="21">
      <c r="A15" s="221"/>
      <c r="B15" s="222"/>
      <c r="C15" s="228"/>
      <c r="D15" s="389" t="s">
        <v>9</v>
      </c>
      <c r="E15" s="389"/>
      <c r="F15" s="222"/>
      <c r="G15" s="228"/>
    </row>
    <row r="16" spans="1:7" ht="21">
      <c r="A16" s="226" t="s">
        <v>10</v>
      </c>
      <c r="B16" s="226" t="s">
        <v>43</v>
      </c>
      <c r="C16" s="228"/>
      <c r="D16" s="390" t="s">
        <v>233</v>
      </c>
      <c r="E16" s="390"/>
      <c r="F16" s="222"/>
      <c r="G16" s="228"/>
    </row>
    <row r="17" spans="1:7" ht="21">
      <c r="A17" s="224" t="s">
        <v>231</v>
      </c>
      <c r="B17" s="224" t="s">
        <v>141</v>
      </c>
      <c r="C17" s="228"/>
      <c r="D17" s="223"/>
      <c r="E17" s="223"/>
      <c r="F17" s="222"/>
      <c r="G17" s="220"/>
    </row>
    <row r="18" spans="1:7" ht="21">
      <c r="A18" s="224" t="s">
        <v>232</v>
      </c>
      <c r="B18" s="224" t="s">
        <v>137</v>
      </c>
      <c r="C18" s="228"/>
      <c r="D18" s="389" t="s">
        <v>11</v>
      </c>
      <c r="E18" s="389"/>
      <c r="F18" s="222"/>
      <c r="G18" s="220"/>
    </row>
    <row r="19" spans="1:7" ht="21">
      <c r="A19" s="224" t="s">
        <v>290</v>
      </c>
      <c r="B19" s="224" t="s">
        <v>133</v>
      </c>
      <c r="C19" s="228"/>
      <c r="D19" s="390" t="s">
        <v>291</v>
      </c>
      <c r="E19" s="390"/>
      <c r="F19" s="222"/>
      <c r="G19" s="220"/>
    </row>
    <row r="20" spans="1:7" ht="21" customHeight="1">
      <c r="A20" s="391" t="s">
        <v>156</v>
      </c>
      <c r="B20" s="391"/>
      <c r="C20" s="391"/>
      <c r="D20" s="391"/>
      <c r="E20" s="391"/>
      <c r="F20" s="391"/>
      <c r="G20" s="220"/>
    </row>
    <row r="21" spans="1:7" ht="21">
      <c r="A21" s="221"/>
      <c r="B21" s="222"/>
      <c r="C21" s="228"/>
      <c r="D21" s="223"/>
      <c r="E21" s="223"/>
      <c r="F21" s="222"/>
      <c r="G21" s="220"/>
    </row>
    <row r="22" spans="1:7" ht="21">
      <c r="A22" s="221"/>
      <c r="B22" s="222"/>
      <c r="C22" s="228"/>
      <c r="D22" s="223"/>
      <c r="E22" s="223"/>
      <c r="F22" s="222"/>
      <c r="G22" s="220"/>
    </row>
    <row r="23" spans="1:7" ht="21">
      <c r="A23" s="221"/>
      <c r="B23" s="222"/>
      <c r="C23" s="228"/>
      <c r="D23" s="223"/>
      <c r="E23" s="223"/>
      <c r="F23" s="222"/>
      <c r="G23" s="220"/>
    </row>
    <row r="24" spans="1:7" ht="21">
      <c r="A24" s="221"/>
      <c r="B24" s="222"/>
      <c r="C24" s="228"/>
      <c r="D24" s="223"/>
      <c r="E24" s="223"/>
      <c r="F24" s="222"/>
      <c r="G24" s="220"/>
    </row>
    <row r="25" spans="1:7" ht="21">
      <c r="A25" s="220"/>
      <c r="B25" s="220"/>
      <c r="C25" s="220"/>
      <c r="D25" s="220"/>
      <c r="E25" s="220"/>
      <c r="F25" s="220"/>
      <c r="G25" s="220"/>
    </row>
    <row r="26" spans="1:7" ht="21">
      <c r="A26" s="220"/>
      <c r="B26" s="220"/>
      <c r="C26" s="220"/>
      <c r="D26" s="220"/>
      <c r="E26" s="220"/>
      <c r="F26" s="220"/>
      <c r="G26" s="220"/>
    </row>
    <row r="27" spans="1:7" ht="21">
      <c r="A27" s="220"/>
      <c r="B27" s="220"/>
      <c r="C27" s="220"/>
      <c r="D27" s="220"/>
      <c r="E27" s="220"/>
      <c r="F27" s="220"/>
      <c r="G27" s="220"/>
    </row>
    <row r="28" spans="1:7" ht="21">
      <c r="A28" s="220"/>
      <c r="B28" s="220"/>
      <c r="C28" s="220"/>
      <c r="D28" s="220"/>
      <c r="E28" s="220"/>
      <c r="F28" s="220"/>
      <c r="G28" s="220"/>
    </row>
    <row r="29" spans="1:7" ht="21">
      <c r="A29" s="220"/>
      <c r="B29" s="220"/>
      <c r="C29" s="220"/>
      <c r="D29" s="220"/>
      <c r="E29" s="220"/>
      <c r="F29" s="220"/>
      <c r="G29" s="220"/>
    </row>
    <row r="30" spans="1:7" ht="21">
      <c r="A30" s="220"/>
      <c r="B30" s="220"/>
      <c r="C30" s="220"/>
      <c r="D30" s="220"/>
      <c r="E30" s="220"/>
      <c r="F30" s="220"/>
      <c r="G30" s="220"/>
    </row>
    <row r="31" spans="1:7" ht="21">
      <c r="A31" s="220"/>
      <c r="B31" s="220"/>
      <c r="C31" s="220"/>
      <c r="D31" s="220"/>
      <c r="E31" s="220"/>
      <c r="F31" s="220"/>
      <c r="G31" s="220"/>
    </row>
    <row r="32" spans="1:7" ht="21">
      <c r="A32" s="220"/>
      <c r="B32" s="220"/>
      <c r="C32" s="220"/>
      <c r="D32" s="220"/>
      <c r="E32" s="220"/>
      <c r="F32" s="220"/>
      <c r="G32" s="220"/>
    </row>
    <row r="33" spans="1:7" ht="21">
      <c r="A33" s="220"/>
      <c r="B33" s="220"/>
      <c r="C33" s="220"/>
      <c r="D33" s="220"/>
      <c r="E33" s="220"/>
      <c r="F33" s="220"/>
      <c r="G33" s="220"/>
    </row>
    <row r="34" spans="1:7" ht="21">
      <c r="A34" s="220"/>
      <c r="B34" s="220"/>
      <c r="C34" s="220"/>
      <c r="D34" s="220"/>
      <c r="E34" s="220"/>
      <c r="F34" s="220"/>
      <c r="G34" s="220"/>
    </row>
    <row r="35" spans="1:7" ht="21">
      <c r="A35" s="220"/>
      <c r="B35" s="220"/>
      <c r="C35" s="220"/>
      <c r="D35" s="220"/>
      <c r="E35" s="220"/>
      <c r="F35" s="220"/>
      <c r="G35" s="220"/>
    </row>
    <row r="36" spans="1:7" ht="21">
      <c r="A36" s="220"/>
      <c r="B36" s="220"/>
      <c r="C36" s="220"/>
      <c r="D36" s="220"/>
      <c r="E36" s="220"/>
      <c r="F36" s="220"/>
      <c r="G36" s="220"/>
    </row>
    <row r="37" spans="1:7" ht="21">
      <c r="A37" s="220"/>
      <c r="B37" s="220"/>
      <c r="C37" s="220"/>
      <c r="D37" s="220"/>
      <c r="E37" s="220"/>
      <c r="F37" s="220"/>
      <c r="G37" s="220"/>
    </row>
    <row r="38" spans="1:7" ht="21">
      <c r="A38" s="220"/>
      <c r="B38" s="220"/>
      <c r="C38" s="220"/>
      <c r="D38" s="220"/>
      <c r="E38" s="220"/>
      <c r="F38" s="220"/>
      <c r="G38" s="220"/>
    </row>
    <row r="39" spans="1:7" ht="21">
      <c r="A39" s="220"/>
      <c r="B39" s="220"/>
      <c r="C39" s="220"/>
      <c r="D39" s="220"/>
      <c r="E39" s="220"/>
      <c r="F39" s="220"/>
      <c r="G39" s="220"/>
    </row>
    <row r="40" spans="1:7" ht="21">
      <c r="A40" s="220"/>
      <c r="B40" s="220"/>
      <c r="C40" s="220"/>
      <c r="D40" s="220"/>
      <c r="E40" s="220"/>
      <c r="F40" s="220"/>
      <c r="G40" s="220"/>
    </row>
    <row r="41" spans="1:7" ht="21">
      <c r="A41" s="220"/>
      <c r="B41" s="220"/>
      <c r="C41" s="220"/>
      <c r="D41" s="220"/>
      <c r="E41" s="220"/>
      <c r="F41" s="220"/>
      <c r="G41" s="220"/>
    </row>
    <row r="42" spans="1:7" ht="21">
      <c r="A42" s="220"/>
      <c r="B42" s="220"/>
      <c r="C42" s="220"/>
      <c r="D42" s="220"/>
      <c r="E42" s="220"/>
      <c r="F42" s="220"/>
      <c r="G42" s="220"/>
    </row>
    <row r="43" spans="1:7" ht="21">
      <c r="A43" s="220"/>
      <c r="B43" s="220"/>
      <c r="C43" s="220"/>
      <c r="D43" s="220"/>
      <c r="E43" s="220"/>
      <c r="F43" s="220"/>
      <c r="G43" s="220"/>
    </row>
    <row r="44" spans="1:7" ht="21">
      <c r="A44" s="220"/>
      <c r="B44" s="220"/>
      <c r="C44" s="220"/>
      <c r="D44" s="220"/>
      <c r="E44" s="220"/>
      <c r="F44" s="220"/>
      <c r="G44" s="220"/>
    </row>
    <row r="45" spans="1:7" ht="21">
      <c r="A45" s="220"/>
      <c r="B45" s="220"/>
      <c r="C45" s="220"/>
      <c r="D45" s="220"/>
      <c r="E45" s="220"/>
      <c r="F45" s="220"/>
      <c r="G45" s="220"/>
    </row>
    <row r="46" spans="1:7" ht="21">
      <c r="A46" s="220"/>
      <c r="B46" s="220"/>
      <c r="C46" s="220"/>
      <c r="D46" s="220"/>
      <c r="E46" s="220"/>
      <c r="F46" s="220"/>
      <c r="G46" s="220"/>
    </row>
    <row r="47" spans="1:7" ht="21">
      <c r="A47" s="220"/>
      <c r="B47" s="220"/>
      <c r="C47" s="220"/>
      <c r="D47" s="220"/>
      <c r="E47" s="220"/>
      <c r="F47" s="220"/>
      <c r="G47" s="220"/>
    </row>
    <row r="48" spans="1:7" ht="21">
      <c r="A48" s="220"/>
      <c r="B48" s="220"/>
      <c r="C48" s="220"/>
      <c r="D48" s="220"/>
      <c r="E48" s="220"/>
      <c r="F48" s="220"/>
      <c r="G48" s="220"/>
    </row>
    <row r="49" spans="1:7" ht="21">
      <c r="A49" s="220"/>
      <c r="B49" s="220"/>
      <c r="C49" s="220"/>
      <c r="D49" s="220"/>
      <c r="E49" s="220"/>
      <c r="F49" s="220"/>
      <c r="G49" s="220"/>
    </row>
    <row r="50" spans="1:7" ht="21">
      <c r="A50" s="220"/>
      <c r="B50" s="220"/>
      <c r="C50" s="220"/>
      <c r="D50" s="220"/>
      <c r="E50" s="220"/>
      <c r="F50" s="220"/>
      <c r="G50" s="220"/>
    </row>
    <row r="51" spans="1:7" ht="21">
      <c r="A51" s="220"/>
      <c r="B51" s="220"/>
      <c r="C51" s="220"/>
      <c r="D51" s="220"/>
      <c r="E51" s="220"/>
      <c r="F51" s="220"/>
      <c r="G51" s="220"/>
    </row>
    <row r="52" spans="1:7" s="182" customFormat="1" ht="21">
      <c r="A52" s="220"/>
      <c r="B52" s="220"/>
      <c r="C52" s="220"/>
      <c r="D52" s="219"/>
      <c r="E52" s="219"/>
      <c r="F52" s="219"/>
      <c r="G52" s="219"/>
    </row>
  </sheetData>
  <sheetProtection/>
  <mergeCells count="5">
    <mergeCell ref="D15:E15"/>
    <mergeCell ref="D16:E16"/>
    <mergeCell ref="D18:E18"/>
    <mergeCell ref="D19:E19"/>
    <mergeCell ref="A20:F20"/>
  </mergeCells>
  <printOptions horizontalCentered="1"/>
  <pageMargins left="0.5905511811023623" right="0.5905511811023623" top="0.5905511811023623" bottom="0.5905511811023623" header="0.31496062992125984" footer="0.31496062992125984"/>
  <pageSetup horizontalDpi="600" verticalDpi="600" orientation="landscape" scale="70" r:id="rId1"/>
  <headerFooter>
    <oddHeader>&amp;R&amp;12Región de Atacama</oddHeader>
  </headerFooter>
  <rowBreaks count="1" manualBreakCount="1">
    <brk id="2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Bravo Rodríguez</dc:creator>
  <cp:keywords/>
  <dc:description/>
  <cp:lastModifiedBy>Liliana Yáñez Barrios</cp:lastModifiedBy>
  <cp:lastPrinted>2019-09-27T18:15:10Z</cp:lastPrinted>
  <dcterms:created xsi:type="dcterms:W3CDTF">2013-06-10T19:00:49Z</dcterms:created>
  <dcterms:modified xsi:type="dcterms:W3CDTF">2019-09-27T18:15:20Z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