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epa-my.sharepoint.com/personal/mmunoz_odepa_gob_cl/Documents/aatrabajando/Boletín/papa/Data/"/>
    </mc:Choice>
  </mc:AlternateContent>
  <xr:revisionPtr revIDLastSave="662" documentId="13_ncr:1_{FB4543BC-FA63-4669-BF15-365E155F909F}" xr6:coauthVersionLast="47" xr6:coauthVersionMax="47" xr10:uidLastSave="{47C2B123-FA67-4E62-8BA1-23C1605DD19A}"/>
  <bookViews>
    <workbookView xWindow="1152" yWindow="1152" windowWidth="17280" windowHeight="9420" xr2:uid="{020E431F-0FF9-4F88-9EFE-29024A2CD113}"/>
  </bookViews>
  <sheets>
    <sheet name="S-P-R" sheetId="1" r:id="rId1"/>
    <sheet name="Superficie región" sheetId="2" r:id="rId2"/>
    <sheet name="Producción región" sheetId="3" r:id="rId3"/>
    <sheet name="Rendimiento región" sheetId="4" r:id="rId4"/>
    <sheet name="Superficie semilla por variedad" sheetId="5" r:id="rId5"/>
    <sheet name="Superficie semilla por región" sheetId="6" r:id="rId6"/>
  </sheets>
  <definedNames>
    <definedName name="_xlnm._FilterDatabase" localSheetId="0" hidden="1">'S-P-R'!$B$1:$D$6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H5" i="6"/>
  <c r="H4" i="6"/>
  <c r="H3" i="6"/>
  <c r="H2" i="6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Muñoz Villagrán</author>
  </authors>
  <commentList>
    <comment ref="F19" authorId="0" shapeId="0" xr:uid="{A76894ED-0E3C-478F-9FDE-BE827E74E7B2}">
      <text>
        <r>
          <rPr>
            <sz val="9"/>
            <color indexed="81"/>
            <rFont val="Tahoma"/>
            <family val="2"/>
          </rPr>
          <t>c (c) Se mantuvo cifra de superficie del cultivo informada para la región en el marco muestral construido a partir del censo agropecuario y forestal 2007 y su posterior actulaización al año 2023.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Muñoz Villagrán</author>
  </authors>
  <commentList>
    <comment ref="H17" authorId="0" shapeId="0" xr:uid="{9A2AAB7F-35F7-4DF2-B5CC-6ACEFC8B346A}">
      <text>
        <r>
          <rPr>
            <sz val="9"/>
            <color indexed="81"/>
            <rFont val="Tahoma"/>
            <family val="2"/>
          </rPr>
          <t>b/ Imputación de datos por rendimiento regional, temporada pasada.</t>
        </r>
      </text>
    </comment>
  </commentList>
</comments>
</file>

<file path=xl/sharedStrings.xml><?xml version="1.0" encoding="utf-8"?>
<sst xmlns="http://schemas.openxmlformats.org/spreadsheetml/2006/main" count="147" uniqueCount="67">
  <si>
    <t>Año agrícola</t>
  </si>
  <si>
    <t>Superficie (ha)</t>
  </si>
  <si>
    <t>Producción (ton)</t>
  </si>
  <si>
    <t>Rendimiento (ton/ha)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</si>
  <si>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</si>
  <si>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</si>
  <si>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</si>
  <si>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</si>
  <si>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</si>
  <si>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</si>
  <si>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</si>
  <si>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</si>
  <si>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</si>
  <si>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</si>
  <si>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</si>
  <si>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</si>
  <si>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</si>
  <si>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</si>
  <si>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</si>
  <si>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</si>
  <si>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</si>
  <si>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</si>
  <si>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</si>
  <si>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</si>
  <si>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2023/24*</t>
  </si>
  <si>
    <t>* Superficie corresponde a datos de la Encuesta Intercensal de Superficie de Cultivos Anuales de abril 2024. La producción se estimó calculando el promedio del rendimiento de las últimas tres temporadas.</t>
  </si>
  <si>
    <t>Región de Coquimbo</t>
  </si>
  <si>
    <t>Región de  Valparaíso</t>
  </si>
  <si>
    <t>Región Metropolitana</t>
  </si>
  <si>
    <t>Región de O´Higgins</t>
  </si>
  <si>
    <t>Región del Maule</t>
  </si>
  <si>
    <t>Región de Ñuble*</t>
  </si>
  <si>
    <t>Región del Bío Bío</t>
  </si>
  <si>
    <t>Región de La Araucanía</t>
  </si>
  <si>
    <t>Región de Los Ríos</t>
  </si>
  <si>
    <t>Región de Los Lagos</t>
  </si>
  <si>
    <t>Resto del país**</t>
  </si>
  <si>
    <t>Variedad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</si>
  <si>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</si>
  <si>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</si>
  <si>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</si>
  <si>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</si>
  <si>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</si>
  <si>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</si>
  <si>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</si>
  <si>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</si>
  <si>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</si>
  <si>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</si>
  <si>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Asterix</t>
  </si>
  <si>
    <t>Rodeo</t>
  </si>
  <si>
    <t>Rosi</t>
  </si>
  <si>
    <t>Atlantic</t>
  </si>
  <si>
    <t>Red Lady</t>
  </si>
  <si>
    <t>Cardinal</t>
  </si>
  <si>
    <t>FL - 1867</t>
  </si>
  <si>
    <t>Esmeé</t>
  </si>
  <si>
    <t>Patagonia Inia</t>
  </si>
  <si>
    <t>Otras</t>
  </si>
  <si>
    <t>Temporada</t>
  </si>
  <si>
    <t>Ñuble</t>
  </si>
  <si>
    <t>Biobío</t>
  </si>
  <si>
    <t>Araucanía</t>
  </si>
  <si>
    <t>Los Ríos</t>
  </si>
  <si>
    <t>Los Lagos</t>
  </si>
  <si>
    <t>Magallanes</t>
  </si>
  <si>
    <t>Total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</si>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</sst>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3" fontId="0" fillId="0" borderId="0" xfId="0" applyNumberFormat="1"/>
    <xf numFmtId="1" fontId="5" fillId="2" borderId="1" xfId="2" applyNumberFormat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2" borderId="0" xfId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41" fontId="0" fillId="0" borderId="0" xfId="1" applyFont="1"/>
    <xf numFmtId="0" fontId="5" fillId="2" borderId="3" xfId="2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164" fontId="0" fillId="2" borderId="0" xfId="1" applyNumberFormat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0" fontId="0" fillId="2" borderId="4" xfId="0" applyFill="1" applyBorder="1"/>
    <xf numFmtId="164" fontId="0" fillId="2" borderId="4" xfId="1" applyNumberFormat="1" applyFont="1" applyFill="1" applyBorder="1" applyAlignment="1">
      <alignment horizontal="center"/>
    </xf>
    <xf numFmtId="3" fontId="0" fillId="2" borderId="4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3" fontId="0" fillId="2" borderId="10" xfId="1" applyNumberFormat="1" applyFont="1" applyFill="1" applyBorder="1" applyAlignment="1">
      <alignment horizontal="center" vertical="center"/>
    </xf>
    <xf numFmtId="3" fontId="0" fillId="2" borderId="11" xfId="1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left"/>
    </xf>
    <xf numFmtId="0" fontId="0" fillId="2" borderId="13" xfId="0" applyFill="1" applyBorder="1"/>
    <xf numFmtId="3" fontId="0" fillId="0" borderId="0" xfId="0" applyNumberFormat="1" applyAlignment="1">
      <alignment horizontal="center"/>
    </xf>
  </cellXfs>
  <cellStyles count="3">
    <cellStyle name="Millares [0]" xfId="1" builtinId="6"/>
    <cellStyle name="Normal" xfId="0" builtinId="0"/>
    <cellStyle name="Normal 4 4" xfId="2" xr:uid="{2C22517C-9E7C-4BB8-B423-E2F908295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F4B5-BF96-445A-A85D-EF62923980EC}">
  <dimension ref="A1:D24"/>
  <sheetViews>
    <sheetView tabSelected="1" zoomScaleNormal="100" workbookViewId="0">
      <pane ySplit="1" topLeftCell="A14" activePane="bottomLeft" state="frozen"/>
      <selection pane="bottomLeft" activeCell="C30" sqref="C30"/>
    </sheetView>
  </sheetViews>
  <sheetFormatPr baseColWidth="10" defaultColWidth="11.44140625" defaultRowHeight="14.4" x14ac:dyDescent="0.3"/>
  <cols>
    <col min="1" max="1" width="10.5546875" style="1" bestFit="1" customWidth="1"/>
    <col min="2" max="2" width="12.6640625" bestFit="1" customWidth="1"/>
    <col min="3" max="3" width="14.33203125" style="12" bestFit="1" customWidth="1"/>
    <col min="4" max="4" width="18.33203125" style="1" bestFit="1" customWidth="1"/>
  </cols>
  <sheetData>
    <row r="1" spans="1:4" ht="16.95" customHeight="1" x14ac:dyDescent="0.3">
      <c r="A1" s="2" t="s">
        <v>0</v>
      </c>
      <c r="B1" s="3" t="s">
        <v>1</v>
      </c>
      <c r="C1" s="3" t="s">
        <v>2</v>
      </c>
      <c r="D1" s="2" t="s">
        <v>3</v>
      </c>
    </row>
    <row r="2" spans="1:4" x14ac:dyDescent="0.3">
      <c r="A2" s="4" t="s">
        <v>4</v>
      </c>
      <c r="B2" s="5">
        <v>59560</v>
      </c>
      <c r="C2" s="5">
        <v>1144170</v>
      </c>
      <c r="D2" s="6">
        <v>19.210376091336467</v>
      </c>
    </row>
    <row r="3" spans="1:4" x14ac:dyDescent="0.3">
      <c r="A3" s="4" t="s">
        <v>5</v>
      </c>
      <c r="B3" s="5">
        <v>55620</v>
      </c>
      <c r="C3" s="5">
        <v>1115735.7</v>
      </c>
      <c r="D3" s="6">
        <v>20.059973031283707</v>
      </c>
    </row>
    <row r="4" spans="1:4" x14ac:dyDescent="0.3">
      <c r="A4" s="4" t="s">
        <v>6</v>
      </c>
      <c r="B4" s="5">
        <v>63200</v>
      </c>
      <c r="C4" s="5">
        <v>1391378.2</v>
      </c>
      <c r="D4" s="6">
        <v>22.015477848101266</v>
      </c>
    </row>
    <row r="5" spans="1:4" x14ac:dyDescent="0.3">
      <c r="A5" s="4" t="s">
        <v>7</v>
      </c>
      <c r="B5" s="5">
        <v>54145</v>
      </c>
      <c r="C5" s="5">
        <v>834859.9</v>
      </c>
      <c r="D5" s="6">
        <v>15.418965740142211</v>
      </c>
    </row>
    <row r="6" spans="1:4" x14ac:dyDescent="0.3">
      <c r="A6" s="4" t="s">
        <v>8</v>
      </c>
      <c r="B6" s="5">
        <v>55976</v>
      </c>
      <c r="C6" s="5">
        <v>965939.5</v>
      </c>
      <c r="D6" s="6">
        <v>17.25631520651708</v>
      </c>
    </row>
    <row r="7" spans="1:4" x14ac:dyDescent="0.3">
      <c r="A7" s="4" t="s">
        <v>9</v>
      </c>
      <c r="B7" s="5">
        <v>45078</v>
      </c>
      <c r="C7" s="5">
        <v>924548.1</v>
      </c>
      <c r="D7" s="6">
        <v>20.509962731265809</v>
      </c>
    </row>
    <row r="8" spans="1:4" x14ac:dyDescent="0.3">
      <c r="A8" s="4" t="s">
        <v>10</v>
      </c>
      <c r="B8" s="5">
        <v>50771</v>
      </c>
      <c r="C8" s="5">
        <v>1081349.2</v>
      </c>
      <c r="D8" s="6">
        <v>21.3</v>
      </c>
    </row>
    <row r="9" spans="1:4" x14ac:dyDescent="0.3">
      <c r="A9" s="4" t="s">
        <v>11</v>
      </c>
      <c r="B9" s="5">
        <v>53653</v>
      </c>
      <c r="C9" s="5">
        <v>1676444</v>
      </c>
      <c r="D9" s="6">
        <v>31.25</v>
      </c>
    </row>
    <row r="10" spans="1:4" x14ac:dyDescent="0.3">
      <c r="A10" s="4" t="s">
        <v>12</v>
      </c>
      <c r="B10" s="5">
        <v>41534</v>
      </c>
      <c r="C10" s="5">
        <v>1093452</v>
      </c>
      <c r="D10" s="6">
        <v>26.33</v>
      </c>
    </row>
    <row r="11" spans="1:4" x14ac:dyDescent="0.3">
      <c r="A11" s="4" t="s">
        <v>13</v>
      </c>
      <c r="B11" s="5">
        <v>49576</v>
      </c>
      <c r="C11" s="5">
        <v>1159022.1000000001</v>
      </c>
      <c r="D11" s="6">
        <v>23.378693319348098</v>
      </c>
    </row>
    <row r="12" spans="1:4" x14ac:dyDescent="0.3">
      <c r="A12" s="4" t="s">
        <v>14</v>
      </c>
      <c r="B12" s="5">
        <v>48965</v>
      </c>
      <c r="C12" s="5">
        <v>1061324.9400000002</v>
      </c>
      <c r="D12" s="6">
        <v>21.675174920861842</v>
      </c>
    </row>
    <row r="13" spans="1:4" x14ac:dyDescent="0.3">
      <c r="A13" s="4" t="s">
        <v>15</v>
      </c>
      <c r="B13" s="5">
        <v>50526.337967409301</v>
      </c>
      <c r="C13" s="5">
        <v>960502</v>
      </c>
      <c r="D13" s="6">
        <v>19.010000000000002</v>
      </c>
    </row>
    <row r="14" spans="1:4" x14ac:dyDescent="0.3">
      <c r="A14" s="4" t="s">
        <v>16</v>
      </c>
      <c r="B14" s="5">
        <v>53485</v>
      </c>
      <c r="C14" s="5">
        <v>1166024.8999999999</v>
      </c>
      <c r="D14" s="6">
        <v>21.8</v>
      </c>
    </row>
    <row r="15" spans="1:4" x14ac:dyDescent="0.3">
      <c r="A15" s="4" t="s">
        <v>17</v>
      </c>
      <c r="B15" s="5">
        <v>54082</v>
      </c>
      <c r="C15" s="5">
        <v>1426478.7500000002</v>
      </c>
      <c r="D15" s="6">
        <v>26.376220369069195</v>
      </c>
    </row>
    <row r="16" spans="1:4" x14ac:dyDescent="0.3">
      <c r="A16" s="4" t="s">
        <v>18</v>
      </c>
      <c r="B16" s="5">
        <v>41268</v>
      </c>
      <c r="C16" s="5">
        <v>1183356.6000000001</v>
      </c>
      <c r="D16" s="6">
        <v>28.674920034893866</v>
      </c>
    </row>
    <row r="17" spans="1:4" x14ac:dyDescent="0.3">
      <c r="A17" s="4" t="s">
        <v>19</v>
      </c>
      <c r="B17" s="5">
        <v>41811</v>
      </c>
      <c r="C17" s="5">
        <v>1162568</v>
      </c>
      <c r="D17" s="6">
        <v>27.80531439094975</v>
      </c>
    </row>
    <row r="18" spans="1:4" x14ac:dyDescent="0.3">
      <c r="A18" s="4" t="s">
        <v>20</v>
      </c>
      <c r="B18" s="5">
        <v>44145</v>
      </c>
      <c r="C18" s="5">
        <v>1288153.6000000001</v>
      </c>
      <c r="D18" s="6">
        <v>29.180056631555104</v>
      </c>
    </row>
    <row r="19" spans="1:4" x14ac:dyDescent="0.3">
      <c r="A19" s="4" t="s">
        <v>21</v>
      </c>
      <c r="B19" s="5">
        <v>36329</v>
      </c>
      <c r="C19" s="5">
        <v>994507.8</v>
      </c>
      <c r="D19" s="6">
        <v>27.375039224861698</v>
      </c>
    </row>
    <row r="20" spans="1:4" x14ac:dyDescent="0.3">
      <c r="A20" s="4" t="s">
        <v>22</v>
      </c>
      <c r="B20" s="5">
        <v>36573</v>
      </c>
      <c r="C20" s="5">
        <v>1024511.4</v>
      </c>
      <c r="D20" s="6">
        <v>28.01</v>
      </c>
    </row>
    <row r="21" spans="1:4" x14ac:dyDescent="0.3">
      <c r="A21" s="4" t="s">
        <v>23</v>
      </c>
      <c r="B21" s="7">
        <v>28986</v>
      </c>
      <c r="C21" s="5">
        <v>843118.74286539096</v>
      </c>
      <c r="D21" s="6">
        <v>29.09</v>
      </c>
    </row>
    <row r="22" spans="1:4" x14ac:dyDescent="0.3">
      <c r="A22" s="8" t="s">
        <v>24</v>
      </c>
      <c r="B22" s="9">
        <v>36074</v>
      </c>
      <c r="C22" s="10">
        <f>+B22*D22</f>
        <v>1015784.1883325536</v>
      </c>
      <c r="D22" s="11">
        <f>+AVERAGE(D19:D21)</f>
        <v>28.158346408287233</v>
      </c>
    </row>
    <row r="24" spans="1:4" x14ac:dyDescent="0.3">
      <c r="A24" s="1" t="s">
        <v>25</v>
      </c>
    </row>
  </sheetData>
  <phoneticPr fontId="2" type="noConversion"/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1262-BCE0-4BCF-A87F-8522F36A654A}">
  <dimension ref="A1:L21"/>
  <sheetViews>
    <sheetView topLeftCell="A5" workbookViewId="0">
      <selection activeCell="G24" sqref="G24"/>
    </sheetView>
  </sheetViews>
  <sheetFormatPr baseColWidth="10" defaultColWidth="11.44140625" defaultRowHeight="14.4" x14ac:dyDescent="0.3"/>
  <cols>
    <col min="1" max="1" width="10.5546875" bestFit="1" customWidth="1"/>
    <col min="2" max="2" width="17.44140625" bestFit="1" customWidth="1"/>
    <col min="3" max="3" width="16.6640625" customWidth="1"/>
    <col min="4" max="4" width="18.33203125" bestFit="1" customWidth="1"/>
    <col min="5" max="5" width="17" bestFit="1" customWidth="1"/>
    <col min="6" max="6" width="14.6640625" bestFit="1" customWidth="1"/>
    <col min="7" max="7" width="14.88671875" bestFit="1" customWidth="1"/>
    <col min="8" max="8" width="15.33203125" bestFit="1" customWidth="1"/>
    <col min="9" max="9" width="19.33203125" bestFit="1" customWidth="1"/>
    <col min="10" max="10" width="15.6640625" bestFit="1" customWidth="1"/>
    <col min="11" max="11" width="16.6640625" bestFit="1" customWidth="1"/>
    <col min="12" max="12" width="13.6640625" bestFit="1" customWidth="1"/>
  </cols>
  <sheetData>
    <row r="1" spans="1:12" ht="16.2" customHeight="1" x14ac:dyDescent="0.3">
      <c r="A1" s="13" t="s">
        <v>0</v>
      </c>
      <c r="B1" s="13" t="s">
        <v>26</v>
      </c>
      <c r="C1" s="13" t="s">
        <v>27</v>
      </c>
      <c r="D1" s="13" t="s">
        <v>28</v>
      </c>
      <c r="E1" s="13" t="s">
        <v>29</v>
      </c>
      <c r="F1" s="13" t="s">
        <v>30</v>
      </c>
      <c r="G1" s="13" t="s">
        <v>31</v>
      </c>
      <c r="H1" s="13" t="s">
        <v>32</v>
      </c>
      <c r="I1" s="13" t="s">
        <v>33</v>
      </c>
      <c r="J1" s="13" t="s">
        <v>34</v>
      </c>
      <c r="K1" s="13" t="s">
        <v>35</v>
      </c>
      <c r="L1" s="13" t="s">
        <v>36</v>
      </c>
    </row>
    <row r="2" spans="1:12" x14ac:dyDescent="0.3">
      <c r="A2" s="4" t="s">
        <v>7</v>
      </c>
      <c r="B2" s="14">
        <v>3236.8</v>
      </c>
      <c r="C2" s="14">
        <v>2188.7800000000002</v>
      </c>
      <c r="D2" s="14">
        <v>5236.7</v>
      </c>
      <c r="E2" s="14">
        <v>1711.1</v>
      </c>
      <c r="F2" s="14">
        <v>3368.74</v>
      </c>
      <c r="G2" s="14"/>
      <c r="H2" s="14">
        <v>8440.58</v>
      </c>
      <c r="I2" s="14">
        <v>14058.9</v>
      </c>
      <c r="J2" s="14">
        <v>3971.3</v>
      </c>
      <c r="K2" s="14">
        <v>11228.6</v>
      </c>
      <c r="L2" s="14">
        <v>703.66</v>
      </c>
    </row>
    <row r="3" spans="1:12" x14ac:dyDescent="0.3">
      <c r="A3" s="4" t="s">
        <v>8</v>
      </c>
      <c r="B3" s="14">
        <v>3520</v>
      </c>
      <c r="C3" s="14">
        <v>2040</v>
      </c>
      <c r="D3" s="14">
        <v>5610</v>
      </c>
      <c r="E3" s="14">
        <v>1570</v>
      </c>
      <c r="F3" s="14">
        <v>3430</v>
      </c>
      <c r="G3" s="14"/>
      <c r="H3" s="14">
        <v>8100</v>
      </c>
      <c r="I3" s="14">
        <v>14800</v>
      </c>
      <c r="J3" s="14">
        <v>4240</v>
      </c>
      <c r="K3" s="14">
        <v>11960</v>
      </c>
      <c r="L3" s="14">
        <v>706</v>
      </c>
    </row>
    <row r="4" spans="1:12" x14ac:dyDescent="0.3">
      <c r="A4" s="4" t="s">
        <v>9</v>
      </c>
      <c r="B4" s="14">
        <v>2996</v>
      </c>
      <c r="C4" s="14">
        <v>606</v>
      </c>
      <c r="D4" s="14">
        <v>2760</v>
      </c>
      <c r="E4" s="14">
        <v>259</v>
      </c>
      <c r="F4" s="14">
        <v>2183</v>
      </c>
      <c r="G4" s="14"/>
      <c r="H4" s="14">
        <v>7025</v>
      </c>
      <c r="I4" s="14">
        <v>13473</v>
      </c>
      <c r="J4" s="14">
        <v>4567</v>
      </c>
      <c r="K4" s="14">
        <v>10522</v>
      </c>
      <c r="L4" s="14">
        <v>687</v>
      </c>
    </row>
    <row r="5" spans="1:12" x14ac:dyDescent="0.3">
      <c r="A5" s="4" t="s">
        <v>10</v>
      </c>
      <c r="B5" s="14">
        <v>3421</v>
      </c>
      <c r="C5" s="14">
        <v>447</v>
      </c>
      <c r="D5" s="14">
        <v>3493</v>
      </c>
      <c r="E5" s="14">
        <v>1981</v>
      </c>
      <c r="F5" s="14">
        <v>4589</v>
      </c>
      <c r="G5" s="14"/>
      <c r="H5" s="14">
        <v>8958</v>
      </c>
      <c r="I5" s="14">
        <v>16756</v>
      </c>
      <c r="J5" s="14">
        <v>3767</v>
      </c>
      <c r="K5" s="14">
        <v>6672</v>
      </c>
      <c r="L5" s="14">
        <v>687</v>
      </c>
    </row>
    <row r="6" spans="1:12" x14ac:dyDescent="0.3">
      <c r="A6" s="4" t="s">
        <v>11</v>
      </c>
      <c r="B6" s="14">
        <v>3208</v>
      </c>
      <c r="C6" s="14">
        <v>1493</v>
      </c>
      <c r="D6" s="14">
        <v>3750</v>
      </c>
      <c r="E6" s="14">
        <v>887</v>
      </c>
      <c r="F6" s="14">
        <v>4584</v>
      </c>
      <c r="G6" s="14"/>
      <c r="H6" s="14">
        <v>9385</v>
      </c>
      <c r="I6" s="14">
        <v>17757</v>
      </c>
      <c r="J6" s="14">
        <v>3839</v>
      </c>
      <c r="K6" s="14">
        <v>8063</v>
      </c>
      <c r="L6" s="14">
        <v>687</v>
      </c>
    </row>
    <row r="7" spans="1:12" x14ac:dyDescent="0.3">
      <c r="A7" s="4" t="s">
        <v>12</v>
      </c>
      <c r="B7" s="14">
        <v>1865</v>
      </c>
      <c r="C7" s="14">
        <v>1421</v>
      </c>
      <c r="D7" s="14">
        <v>3607</v>
      </c>
      <c r="E7" s="14">
        <v>1681</v>
      </c>
      <c r="F7" s="14">
        <v>2080</v>
      </c>
      <c r="G7" s="14"/>
      <c r="H7" s="14">
        <v>5998</v>
      </c>
      <c r="I7" s="14">
        <v>10383</v>
      </c>
      <c r="J7" s="14">
        <v>3393</v>
      </c>
      <c r="K7" s="14">
        <v>10419</v>
      </c>
      <c r="L7" s="14">
        <v>687</v>
      </c>
    </row>
    <row r="8" spans="1:12" x14ac:dyDescent="0.3">
      <c r="A8" s="4" t="s">
        <v>13</v>
      </c>
      <c r="B8" s="14">
        <v>2546</v>
      </c>
      <c r="C8" s="14">
        <v>1103</v>
      </c>
      <c r="D8" s="14">
        <v>5104</v>
      </c>
      <c r="E8" s="14">
        <v>942</v>
      </c>
      <c r="F8" s="14">
        <v>3017</v>
      </c>
      <c r="G8" s="14"/>
      <c r="H8" s="14">
        <v>8372</v>
      </c>
      <c r="I8" s="14">
        <v>14459</v>
      </c>
      <c r="J8" s="14">
        <v>3334</v>
      </c>
      <c r="K8" s="14">
        <v>10012</v>
      </c>
      <c r="L8" s="14">
        <v>687</v>
      </c>
    </row>
    <row r="9" spans="1:12" x14ac:dyDescent="0.3">
      <c r="A9" s="4" t="s">
        <v>14</v>
      </c>
      <c r="B9" s="14">
        <v>2197</v>
      </c>
      <c r="C9" s="14">
        <v>1480</v>
      </c>
      <c r="D9" s="14">
        <v>3299</v>
      </c>
      <c r="E9" s="14">
        <v>1394</v>
      </c>
      <c r="F9" s="14">
        <v>3557</v>
      </c>
      <c r="G9" s="14"/>
      <c r="H9" s="14">
        <v>8532</v>
      </c>
      <c r="I9" s="14">
        <v>13054</v>
      </c>
      <c r="J9" s="14">
        <v>4007</v>
      </c>
      <c r="K9" s="14">
        <v>10758</v>
      </c>
      <c r="L9" s="14">
        <v>687</v>
      </c>
    </row>
    <row r="10" spans="1:12" x14ac:dyDescent="0.3">
      <c r="A10" s="4" t="s">
        <v>15</v>
      </c>
      <c r="B10" s="14">
        <v>1874.8517657009927</v>
      </c>
      <c r="C10" s="14">
        <v>1451.3199862357419</v>
      </c>
      <c r="D10" s="14">
        <v>4939.8094869007145</v>
      </c>
      <c r="E10" s="14">
        <v>2047.8950515475051</v>
      </c>
      <c r="F10" s="14">
        <v>3593.5396570323278</v>
      </c>
      <c r="G10" s="14"/>
      <c r="H10" s="14">
        <v>8685.4599664461075</v>
      </c>
      <c r="I10" s="14">
        <v>16788.425585779605</v>
      </c>
      <c r="J10" s="14">
        <v>3490.6066401256444</v>
      </c>
      <c r="K10" s="14">
        <v>6967.4298276406953</v>
      </c>
      <c r="L10" s="14">
        <v>687</v>
      </c>
    </row>
    <row r="11" spans="1:12" x14ac:dyDescent="0.3">
      <c r="A11" s="4" t="s">
        <v>16</v>
      </c>
      <c r="B11" s="14">
        <v>2244</v>
      </c>
      <c r="C11" s="14">
        <v>776</v>
      </c>
      <c r="D11" s="14">
        <v>4449</v>
      </c>
      <c r="E11" s="14">
        <v>2251</v>
      </c>
      <c r="F11" s="14">
        <v>5243</v>
      </c>
      <c r="G11" s="14"/>
      <c r="H11" s="14">
        <v>8946</v>
      </c>
      <c r="I11" s="14">
        <v>14976</v>
      </c>
      <c r="J11" s="14">
        <v>3369</v>
      </c>
      <c r="K11" s="14">
        <v>10544</v>
      </c>
      <c r="L11" s="14">
        <v>687</v>
      </c>
    </row>
    <row r="12" spans="1:12" x14ac:dyDescent="0.3">
      <c r="A12" s="4" t="s">
        <v>17</v>
      </c>
      <c r="B12" s="14">
        <v>2193</v>
      </c>
      <c r="C12" s="14">
        <v>1721</v>
      </c>
      <c r="D12" s="14">
        <v>5339</v>
      </c>
      <c r="E12" s="14">
        <v>1195</v>
      </c>
      <c r="F12" s="14">
        <v>4168</v>
      </c>
      <c r="G12" s="14"/>
      <c r="H12" s="14">
        <v>9892</v>
      </c>
      <c r="I12" s="14">
        <v>13886</v>
      </c>
      <c r="J12" s="14">
        <v>3979</v>
      </c>
      <c r="K12" s="14">
        <v>11022</v>
      </c>
      <c r="L12" s="14">
        <v>687</v>
      </c>
    </row>
    <row r="13" spans="1:12" x14ac:dyDescent="0.3">
      <c r="A13" s="4" t="s">
        <v>18</v>
      </c>
      <c r="B13" s="14">
        <v>2137</v>
      </c>
      <c r="C13" s="14">
        <v>625</v>
      </c>
      <c r="D13" s="14">
        <v>3197</v>
      </c>
      <c r="E13" s="14">
        <v>725</v>
      </c>
      <c r="F13" s="14">
        <v>3920</v>
      </c>
      <c r="G13" s="14">
        <v>3015</v>
      </c>
      <c r="H13" s="14">
        <v>4409</v>
      </c>
      <c r="I13" s="14">
        <v>12486</v>
      </c>
      <c r="J13" s="14">
        <v>2935</v>
      </c>
      <c r="K13" s="14">
        <v>7132</v>
      </c>
      <c r="L13" s="14">
        <v>687</v>
      </c>
    </row>
    <row r="14" spans="1:12" x14ac:dyDescent="0.3">
      <c r="A14" s="4" t="s">
        <v>19</v>
      </c>
      <c r="B14" s="14">
        <v>1934</v>
      </c>
      <c r="C14" s="14">
        <v>854</v>
      </c>
      <c r="D14" s="14">
        <v>3432</v>
      </c>
      <c r="E14" s="14">
        <v>1679</v>
      </c>
      <c r="F14" s="14">
        <v>4602</v>
      </c>
      <c r="G14" s="14">
        <v>2503</v>
      </c>
      <c r="H14" s="14">
        <v>4266</v>
      </c>
      <c r="I14" s="14">
        <v>10501</v>
      </c>
      <c r="J14" s="14">
        <v>2666</v>
      </c>
      <c r="K14" s="14">
        <v>8687</v>
      </c>
      <c r="L14" s="14">
        <v>687</v>
      </c>
    </row>
    <row r="15" spans="1:12" x14ac:dyDescent="0.3">
      <c r="A15" s="4" t="s">
        <v>20</v>
      </c>
      <c r="B15" s="14">
        <v>1633</v>
      </c>
      <c r="C15" s="14">
        <v>513</v>
      </c>
      <c r="D15" s="14">
        <v>3599</v>
      </c>
      <c r="E15" s="14">
        <v>826</v>
      </c>
      <c r="F15" s="14">
        <v>5389</v>
      </c>
      <c r="G15" s="14">
        <v>2341</v>
      </c>
      <c r="H15" s="14">
        <v>4463</v>
      </c>
      <c r="I15" s="14">
        <v>11578</v>
      </c>
      <c r="J15" s="14">
        <v>2514</v>
      </c>
      <c r="K15" s="14">
        <v>10602</v>
      </c>
      <c r="L15" s="14">
        <v>687</v>
      </c>
    </row>
    <row r="16" spans="1:12" x14ac:dyDescent="0.3">
      <c r="A16" s="4" t="s">
        <v>21</v>
      </c>
      <c r="B16" s="14">
        <v>1825</v>
      </c>
      <c r="C16" s="14">
        <v>608</v>
      </c>
      <c r="D16" s="14">
        <v>1254</v>
      </c>
      <c r="E16" s="14">
        <v>1041</v>
      </c>
      <c r="F16" s="14">
        <v>3315</v>
      </c>
      <c r="G16" s="14">
        <v>2369</v>
      </c>
      <c r="H16" s="14">
        <v>4379</v>
      </c>
      <c r="I16" s="14">
        <v>9061</v>
      </c>
      <c r="J16" s="14">
        <v>3047</v>
      </c>
      <c r="K16" s="14">
        <v>8743</v>
      </c>
      <c r="L16" s="14">
        <v>687</v>
      </c>
    </row>
    <row r="17" spans="1:12" x14ac:dyDescent="0.3">
      <c r="A17" s="4" t="s">
        <v>22</v>
      </c>
      <c r="B17" s="14">
        <v>1112</v>
      </c>
      <c r="C17" s="14">
        <v>579</v>
      </c>
      <c r="D17" s="14">
        <v>2208</v>
      </c>
      <c r="E17" s="14">
        <v>1053</v>
      </c>
      <c r="F17" s="14">
        <v>2769</v>
      </c>
      <c r="G17" s="14">
        <v>1977</v>
      </c>
      <c r="H17" s="14">
        <v>3117</v>
      </c>
      <c r="I17" s="14">
        <v>9648</v>
      </c>
      <c r="J17" s="14">
        <v>2800</v>
      </c>
      <c r="K17" s="14">
        <v>10623</v>
      </c>
      <c r="L17" s="14">
        <v>687</v>
      </c>
    </row>
    <row r="18" spans="1:12" x14ac:dyDescent="0.3">
      <c r="A18" s="15" t="s">
        <v>23</v>
      </c>
      <c r="B18" s="16">
        <v>1957</v>
      </c>
      <c r="C18" s="16">
        <v>331</v>
      </c>
      <c r="D18" s="16">
        <v>1486</v>
      </c>
      <c r="E18" s="16">
        <v>954</v>
      </c>
      <c r="F18" s="16">
        <v>1708</v>
      </c>
      <c r="G18" s="16">
        <v>1234</v>
      </c>
      <c r="H18" s="16">
        <v>2609</v>
      </c>
      <c r="I18" s="16">
        <v>8833</v>
      </c>
      <c r="J18" s="16">
        <v>2009</v>
      </c>
      <c r="K18" s="16">
        <v>7178</v>
      </c>
      <c r="L18" s="16">
        <v>687</v>
      </c>
    </row>
    <row r="19" spans="1:12" x14ac:dyDescent="0.3">
      <c r="A19" s="15" t="s">
        <v>66</v>
      </c>
      <c r="B19" s="16">
        <v>1638</v>
      </c>
      <c r="C19" s="16">
        <v>545</v>
      </c>
      <c r="D19" s="16">
        <v>1432</v>
      </c>
      <c r="E19" s="16">
        <v>1542</v>
      </c>
      <c r="F19" s="16">
        <v>3821</v>
      </c>
      <c r="G19" s="16">
        <v>2499</v>
      </c>
      <c r="H19" s="16">
        <v>4867</v>
      </c>
      <c r="I19" s="16">
        <v>8211</v>
      </c>
      <c r="J19" s="16">
        <v>1710</v>
      </c>
      <c r="K19" s="16">
        <v>9122</v>
      </c>
      <c r="L19" s="16">
        <v>687</v>
      </c>
    </row>
    <row r="21" spans="1:12" x14ac:dyDescent="0.3">
      <c r="A21" s="1"/>
    </row>
  </sheetData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1772-4D11-4836-9F7A-03F287E02BCB}">
  <dimension ref="A1:N19"/>
  <sheetViews>
    <sheetView workbookViewId="0">
      <selection activeCell="A19" sqref="A19:XFD21"/>
    </sheetView>
  </sheetViews>
  <sheetFormatPr baseColWidth="10" defaultColWidth="11.44140625" defaultRowHeight="14.4" x14ac:dyDescent="0.3"/>
  <cols>
    <col min="1" max="1" width="10.5546875" bestFit="1" customWidth="1"/>
    <col min="2" max="2" width="17.44140625" bestFit="1" customWidth="1"/>
    <col min="3" max="3" width="18" bestFit="1" customWidth="1"/>
    <col min="4" max="4" width="18.33203125" bestFit="1" customWidth="1"/>
    <col min="5" max="5" width="17" bestFit="1" customWidth="1"/>
    <col min="6" max="6" width="14.6640625" bestFit="1" customWidth="1"/>
    <col min="7" max="7" width="14.88671875" bestFit="1" customWidth="1"/>
    <col min="8" max="8" width="15.33203125" bestFit="1" customWidth="1"/>
    <col min="9" max="9" width="19.33203125" bestFit="1" customWidth="1"/>
    <col min="10" max="10" width="15.6640625" bestFit="1" customWidth="1"/>
    <col min="11" max="11" width="16.6640625" bestFit="1" customWidth="1"/>
    <col min="12" max="12" width="13.6640625" bestFit="1" customWidth="1"/>
  </cols>
  <sheetData>
    <row r="1" spans="1:12" ht="27.6" x14ac:dyDescent="0.3">
      <c r="A1" s="13" t="s">
        <v>0</v>
      </c>
      <c r="B1" s="13" t="s">
        <v>26</v>
      </c>
      <c r="C1" s="13" t="s">
        <v>27</v>
      </c>
      <c r="D1" s="13" t="s">
        <v>28</v>
      </c>
      <c r="E1" s="13" t="s">
        <v>29</v>
      </c>
      <c r="F1" s="13" t="s">
        <v>30</v>
      </c>
      <c r="G1" s="13" t="s">
        <v>31</v>
      </c>
      <c r="H1" s="13" t="s">
        <v>32</v>
      </c>
      <c r="I1" s="13" t="s">
        <v>33</v>
      </c>
      <c r="J1" s="13" t="s">
        <v>34</v>
      </c>
      <c r="K1" s="13" t="s">
        <v>35</v>
      </c>
      <c r="L1" s="13" t="s">
        <v>36</v>
      </c>
    </row>
    <row r="2" spans="1:12" x14ac:dyDescent="0.3">
      <c r="A2" s="4" t="s">
        <v>7</v>
      </c>
      <c r="B2" s="14">
        <v>56405.8</v>
      </c>
      <c r="C2" s="14">
        <v>20414.599999999999</v>
      </c>
      <c r="D2" s="14">
        <v>87051.9</v>
      </c>
      <c r="E2" s="14">
        <v>22726.799999999999</v>
      </c>
      <c r="F2" s="14">
        <v>44973.2</v>
      </c>
      <c r="G2" s="14"/>
      <c r="H2" s="14">
        <v>97715.5</v>
      </c>
      <c r="I2" s="14">
        <v>212544.8</v>
      </c>
      <c r="J2" s="14">
        <v>72423.3</v>
      </c>
      <c r="K2" s="14">
        <v>213984.4</v>
      </c>
      <c r="L2" s="14">
        <v>6619.6</v>
      </c>
    </row>
    <row r="3" spans="1:12" x14ac:dyDescent="0.3">
      <c r="A3" s="4" t="s">
        <v>8</v>
      </c>
      <c r="B3" s="14">
        <v>66880</v>
      </c>
      <c r="C3" s="14">
        <v>27744</v>
      </c>
      <c r="D3" s="14">
        <v>86001.3</v>
      </c>
      <c r="E3" s="14">
        <v>26690</v>
      </c>
      <c r="F3" s="14">
        <v>58550.1</v>
      </c>
      <c r="G3" s="14"/>
      <c r="H3" s="14">
        <v>135270</v>
      </c>
      <c r="I3" s="14">
        <v>220224</v>
      </c>
      <c r="J3" s="14">
        <v>86623.2</v>
      </c>
      <c r="K3" s="14">
        <v>251518.8</v>
      </c>
      <c r="L3" s="14">
        <v>6438.07</v>
      </c>
    </row>
    <row r="4" spans="1:12" x14ac:dyDescent="0.3">
      <c r="A4" s="4" t="s">
        <v>9</v>
      </c>
      <c r="B4" s="14">
        <v>51591.1</v>
      </c>
      <c r="C4" s="14">
        <v>8350.7000000000007</v>
      </c>
      <c r="D4" s="14">
        <v>53081.5</v>
      </c>
      <c r="E4" s="14">
        <v>3752.9</v>
      </c>
      <c r="F4" s="14">
        <v>31915.5</v>
      </c>
      <c r="G4" s="14"/>
      <c r="H4" s="14">
        <v>109800.8</v>
      </c>
      <c r="I4" s="14">
        <v>265552.8</v>
      </c>
      <c r="J4" s="14">
        <v>121619.2</v>
      </c>
      <c r="K4" s="14">
        <v>272625</v>
      </c>
      <c r="L4" s="14">
        <v>6258.6</v>
      </c>
    </row>
    <row r="5" spans="1:12" x14ac:dyDescent="0.3">
      <c r="A5" s="4" t="s">
        <v>10</v>
      </c>
      <c r="B5" s="14">
        <v>78466.3</v>
      </c>
      <c r="C5" s="14">
        <v>11764.2</v>
      </c>
      <c r="D5" s="14">
        <v>86174.8</v>
      </c>
      <c r="E5" s="14">
        <v>38358</v>
      </c>
      <c r="F5" s="14">
        <v>57455.5</v>
      </c>
      <c r="G5" s="14"/>
      <c r="H5" s="14">
        <v>165633.4</v>
      </c>
      <c r="I5" s="14">
        <v>315519.2</v>
      </c>
      <c r="J5" s="14">
        <v>124687.7</v>
      </c>
      <c r="K5" s="14">
        <v>197024.2</v>
      </c>
      <c r="L5" s="14">
        <v>6265.9</v>
      </c>
    </row>
    <row r="6" spans="1:12" x14ac:dyDescent="0.3">
      <c r="A6" s="4" t="s">
        <v>11</v>
      </c>
      <c r="B6" s="14">
        <v>75516.320000000007</v>
      </c>
      <c r="C6" s="14">
        <v>31084.26</v>
      </c>
      <c r="D6" s="14">
        <v>79125</v>
      </c>
      <c r="E6" s="14">
        <v>15806.34</v>
      </c>
      <c r="F6" s="14">
        <v>111620.4</v>
      </c>
      <c r="G6" s="14"/>
      <c r="H6" s="14">
        <v>255835.1</v>
      </c>
      <c r="I6" s="14">
        <v>615990.32999999996</v>
      </c>
      <c r="J6" s="14">
        <v>142119.78</v>
      </c>
      <c r="K6" s="14">
        <v>343080.65</v>
      </c>
      <c r="L6" s="14">
        <v>6265.9</v>
      </c>
    </row>
    <row r="7" spans="1:12" x14ac:dyDescent="0.3">
      <c r="A7" s="4" t="s">
        <v>12</v>
      </c>
      <c r="B7" s="14">
        <v>41067.300000000003</v>
      </c>
      <c r="C7" s="14">
        <v>16000.460000000001</v>
      </c>
      <c r="D7" s="14">
        <v>88299.36</v>
      </c>
      <c r="E7" s="14">
        <v>25652.06</v>
      </c>
      <c r="F7" s="14">
        <v>34486.400000000001</v>
      </c>
      <c r="G7" s="14"/>
      <c r="H7" s="14">
        <v>101006.31999999999</v>
      </c>
      <c r="I7" s="14">
        <v>272034.59999999998</v>
      </c>
      <c r="J7" s="14">
        <v>122928.38999999998</v>
      </c>
      <c r="K7" s="14">
        <v>385711.38</v>
      </c>
      <c r="L7" s="14">
        <v>6265.9</v>
      </c>
    </row>
    <row r="8" spans="1:12" x14ac:dyDescent="0.3">
      <c r="A8" s="4" t="s">
        <v>13</v>
      </c>
      <c r="B8" s="14">
        <v>51863.119903167018</v>
      </c>
      <c r="C8" s="14">
        <v>16391.720884117247</v>
      </c>
      <c r="D8" s="14">
        <v>112644.46653744439</v>
      </c>
      <c r="E8" s="14">
        <v>19220.222324539445</v>
      </c>
      <c r="F8" s="14">
        <v>69067.986200520332</v>
      </c>
      <c r="G8" s="14"/>
      <c r="H8" s="14">
        <v>152632.15975101327</v>
      </c>
      <c r="I8" s="14">
        <v>314581.74984666158</v>
      </c>
      <c r="J8" s="14">
        <v>76034.57195077253</v>
      </c>
      <c r="K8" s="14">
        <v>340220.209903059</v>
      </c>
      <c r="L8" s="14">
        <v>6365.9</v>
      </c>
    </row>
    <row r="9" spans="1:12" x14ac:dyDescent="0.3">
      <c r="A9" s="4" t="s">
        <v>14</v>
      </c>
      <c r="B9" s="14">
        <v>47235.5</v>
      </c>
      <c r="C9" s="14">
        <v>18070.8</v>
      </c>
      <c r="D9" s="14">
        <v>77889.39</v>
      </c>
      <c r="E9" s="14">
        <v>17620.16</v>
      </c>
      <c r="F9" s="14">
        <v>45494.03</v>
      </c>
      <c r="G9" s="14"/>
      <c r="H9" s="14">
        <v>131819.4</v>
      </c>
      <c r="I9" s="14">
        <v>272045.36</v>
      </c>
      <c r="J9" s="14">
        <v>100735.98000000001</v>
      </c>
      <c r="K9" s="14">
        <v>344148.42000000004</v>
      </c>
      <c r="L9" s="14">
        <v>6265.44</v>
      </c>
    </row>
    <row r="10" spans="1:12" x14ac:dyDescent="0.3">
      <c r="A10" s="4" t="s">
        <v>15</v>
      </c>
      <c r="B10" s="14">
        <v>43406.3</v>
      </c>
      <c r="C10" s="14">
        <v>21881.1</v>
      </c>
      <c r="D10" s="14">
        <v>112928.4</v>
      </c>
      <c r="E10" s="14">
        <v>33402.9</v>
      </c>
      <c r="F10" s="14">
        <v>59085.4</v>
      </c>
      <c r="G10" s="14"/>
      <c r="H10" s="14">
        <v>137049.29999999999</v>
      </c>
      <c r="I10" s="14">
        <v>305709.5</v>
      </c>
      <c r="J10" s="14">
        <v>62139.8</v>
      </c>
      <c r="K10" s="14">
        <v>178633.9</v>
      </c>
      <c r="L10" s="14">
        <v>6265.44</v>
      </c>
    </row>
    <row r="11" spans="1:12" x14ac:dyDescent="0.3">
      <c r="A11" s="4" t="s">
        <v>16</v>
      </c>
      <c r="B11" s="14">
        <v>54372.1</v>
      </c>
      <c r="C11" s="14">
        <v>13820.6</v>
      </c>
      <c r="D11" s="14">
        <v>76522.8</v>
      </c>
      <c r="E11" s="14">
        <v>30906.2</v>
      </c>
      <c r="F11" s="14">
        <v>88711.6</v>
      </c>
      <c r="G11" s="14"/>
      <c r="H11" s="14">
        <v>132490.29999999999</v>
      </c>
      <c r="I11" s="14">
        <v>338757.1</v>
      </c>
      <c r="J11" s="14">
        <v>74118</v>
      </c>
      <c r="K11" s="14">
        <v>350060.79999999999</v>
      </c>
      <c r="L11" s="14">
        <v>6265.4400000000005</v>
      </c>
    </row>
    <row r="12" spans="1:12" x14ac:dyDescent="0.3">
      <c r="A12" s="4" t="s">
        <v>17</v>
      </c>
      <c r="B12" s="14">
        <v>54517.979999999996</v>
      </c>
      <c r="C12" s="14">
        <v>23887.480000000003</v>
      </c>
      <c r="D12" s="14">
        <v>90763</v>
      </c>
      <c r="E12" s="14">
        <v>18426.900000000001</v>
      </c>
      <c r="F12" s="14">
        <v>92237.84</v>
      </c>
      <c r="G12" s="14"/>
      <c r="H12" s="14">
        <v>170637</v>
      </c>
      <c r="I12" s="14">
        <v>369923.04</v>
      </c>
      <c r="J12" s="14">
        <v>126094.50999999998</v>
      </c>
      <c r="K12" s="14">
        <v>473725.56000000006</v>
      </c>
      <c r="L12" s="14">
        <v>6265.4400000000005</v>
      </c>
    </row>
    <row r="13" spans="1:12" x14ac:dyDescent="0.3">
      <c r="A13" s="4" t="s">
        <v>18</v>
      </c>
      <c r="B13" s="14">
        <v>60645.8</v>
      </c>
      <c r="C13" s="14">
        <v>10162.5</v>
      </c>
      <c r="D13" s="14">
        <v>60586.400000000001</v>
      </c>
      <c r="E13" s="14">
        <v>10505</v>
      </c>
      <c r="F13" s="14">
        <v>73415.3</v>
      </c>
      <c r="G13" s="14">
        <v>62576.1</v>
      </c>
      <c r="H13" s="14">
        <v>76334.600000000006</v>
      </c>
      <c r="I13" s="14">
        <v>396541.3</v>
      </c>
      <c r="J13" s="14">
        <v>142018.29999999999</v>
      </c>
      <c r="K13" s="14">
        <v>284305.90000000002</v>
      </c>
      <c r="L13" s="14">
        <v>6265.4</v>
      </c>
    </row>
    <row r="14" spans="1:12" x14ac:dyDescent="0.3">
      <c r="A14" s="4" t="s">
        <v>19</v>
      </c>
      <c r="B14" s="14">
        <v>57868.1</v>
      </c>
      <c r="C14" s="14">
        <v>14750.5</v>
      </c>
      <c r="D14" s="14">
        <v>79162.100000000006</v>
      </c>
      <c r="E14" s="14">
        <v>18393</v>
      </c>
      <c r="F14" s="14">
        <v>114912.5</v>
      </c>
      <c r="G14" s="14">
        <v>70799.3</v>
      </c>
      <c r="H14" s="14">
        <v>48415.8</v>
      </c>
      <c r="I14" s="14">
        <v>259521.5</v>
      </c>
      <c r="J14" s="14">
        <v>113194.8</v>
      </c>
      <c r="K14" s="14">
        <v>379285</v>
      </c>
      <c r="L14" s="14">
        <v>6265.4</v>
      </c>
    </row>
    <row r="15" spans="1:12" x14ac:dyDescent="0.3">
      <c r="A15" s="4" t="s">
        <v>20</v>
      </c>
      <c r="B15" s="14">
        <v>44507.3</v>
      </c>
      <c r="C15" s="14">
        <v>2773.3</v>
      </c>
      <c r="D15" s="14">
        <v>76896.3</v>
      </c>
      <c r="E15" s="14">
        <v>10483.700000000001</v>
      </c>
      <c r="F15" s="14">
        <v>134541.5</v>
      </c>
      <c r="G15" s="14">
        <v>49826.5</v>
      </c>
      <c r="H15" s="14">
        <v>32644</v>
      </c>
      <c r="I15" s="14">
        <v>349145.3</v>
      </c>
      <c r="J15" s="14">
        <v>118618.9</v>
      </c>
      <c r="K15" s="14">
        <v>462451.4</v>
      </c>
      <c r="L15" s="14">
        <v>6265.4</v>
      </c>
    </row>
    <row r="16" spans="1:12" x14ac:dyDescent="0.3">
      <c r="A16" s="4" t="s">
        <v>21</v>
      </c>
      <c r="B16" s="14">
        <v>53923.9</v>
      </c>
      <c r="C16" s="14">
        <v>10978.3</v>
      </c>
      <c r="D16" s="14">
        <v>27533.1</v>
      </c>
      <c r="E16" s="14">
        <v>15776.8</v>
      </c>
      <c r="F16" s="14">
        <v>60045.8</v>
      </c>
      <c r="G16" s="14">
        <v>32786.699999999997</v>
      </c>
      <c r="H16" s="14">
        <v>50630.1</v>
      </c>
      <c r="I16" s="14">
        <v>209525.8</v>
      </c>
      <c r="J16" s="14">
        <v>149235.9</v>
      </c>
      <c r="K16" s="14">
        <v>377806</v>
      </c>
      <c r="L16" s="14">
        <v>6265.4</v>
      </c>
    </row>
    <row r="17" spans="1:14" x14ac:dyDescent="0.3">
      <c r="A17" s="4" t="s">
        <v>22</v>
      </c>
      <c r="B17" s="14">
        <v>41326.627969897272</v>
      </c>
      <c r="C17" s="14">
        <v>6399.7675796671992</v>
      </c>
      <c r="D17" s="14">
        <v>51776.181910158768</v>
      </c>
      <c r="E17" s="14">
        <v>15042.4772704796</v>
      </c>
      <c r="F17" s="14">
        <v>57294.462121879078</v>
      </c>
      <c r="G17" s="14">
        <v>32215.633669093881</v>
      </c>
      <c r="H17" s="14">
        <v>36032.519999999997</v>
      </c>
      <c r="I17" s="14">
        <v>164425.7809536306</v>
      </c>
      <c r="J17" s="14">
        <v>147053.06478865657</v>
      </c>
      <c r="K17" s="14">
        <v>466679.49156361882</v>
      </c>
      <c r="L17" s="14">
        <v>6265.4</v>
      </c>
    </row>
    <row r="18" spans="1:14" x14ac:dyDescent="0.3">
      <c r="A18" s="15" t="s">
        <v>23</v>
      </c>
      <c r="B18" s="16">
        <v>75468.5</v>
      </c>
      <c r="C18" s="16">
        <v>3600.1</v>
      </c>
      <c r="D18" s="16">
        <v>37875.1</v>
      </c>
      <c r="E18" s="16">
        <v>14202</v>
      </c>
      <c r="F18" s="16">
        <v>20457.900000000001</v>
      </c>
      <c r="G18" s="16">
        <v>19066.2</v>
      </c>
      <c r="H18" s="16">
        <v>76707</v>
      </c>
      <c r="I18" s="16">
        <v>253050.5</v>
      </c>
      <c r="J18" s="16">
        <v>71944.600000000006</v>
      </c>
      <c r="K18" s="16">
        <v>264481.40000000002</v>
      </c>
      <c r="L18" s="16">
        <v>6265.4</v>
      </c>
    </row>
    <row r="19" spans="1:14" x14ac:dyDescent="0.3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B415-1047-4438-9D79-934E3B5DC667}">
  <dimension ref="A1:L19"/>
  <sheetViews>
    <sheetView workbookViewId="0">
      <selection activeCell="C12" sqref="C12"/>
    </sheetView>
  </sheetViews>
  <sheetFormatPr baseColWidth="10" defaultColWidth="11.44140625" defaultRowHeight="14.4" x14ac:dyDescent="0.3"/>
  <cols>
    <col min="1" max="1" width="10.5546875" bestFit="1" customWidth="1"/>
    <col min="2" max="2" width="17.44140625" bestFit="1" customWidth="1"/>
    <col min="3" max="3" width="18" bestFit="1" customWidth="1"/>
    <col min="4" max="4" width="18.33203125" bestFit="1" customWidth="1"/>
    <col min="5" max="5" width="17" bestFit="1" customWidth="1"/>
    <col min="6" max="6" width="14.6640625" bestFit="1" customWidth="1"/>
    <col min="7" max="7" width="14.88671875" bestFit="1" customWidth="1"/>
    <col min="8" max="8" width="15.33203125" bestFit="1" customWidth="1"/>
    <col min="9" max="9" width="19.33203125" bestFit="1" customWidth="1"/>
    <col min="10" max="10" width="15.6640625" bestFit="1" customWidth="1"/>
    <col min="11" max="11" width="16.6640625" bestFit="1" customWidth="1"/>
    <col min="12" max="12" width="13.6640625" bestFit="1" customWidth="1"/>
  </cols>
  <sheetData>
    <row r="1" spans="1:12" ht="27.6" x14ac:dyDescent="0.3">
      <c r="A1" s="13" t="s">
        <v>0</v>
      </c>
      <c r="B1" s="13" t="s">
        <v>26</v>
      </c>
      <c r="C1" s="13" t="s">
        <v>27</v>
      </c>
      <c r="D1" s="13" t="s">
        <v>28</v>
      </c>
      <c r="E1" s="13" t="s">
        <v>29</v>
      </c>
      <c r="F1" s="13" t="s">
        <v>30</v>
      </c>
      <c r="G1" s="13" t="s">
        <v>31</v>
      </c>
      <c r="H1" s="13" t="s">
        <v>32</v>
      </c>
      <c r="I1" s="13" t="s">
        <v>33</v>
      </c>
      <c r="J1" s="13" t="s">
        <v>34</v>
      </c>
      <c r="K1" s="13" t="s">
        <v>35</v>
      </c>
      <c r="L1" s="13" t="s">
        <v>36</v>
      </c>
    </row>
    <row r="2" spans="1:12" x14ac:dyDescent="0.3">
      <c r="A2" s="4" t="s">
        <v>7</v>
      </c>
      <c r="B2" s="17">
        <v>17.426408798813643</v>
      </c>
      <c r="C2" s="17">
        <v>9.3375088133761874</v>
      </c>
      <c r="D2" s="17">
        <v>16.623426967364942</v>
      </c>
      <c r="E2" s="17">
        <v>13.281982350534744</v>
      </c>
      <c r="F2" s="17">
        <v>13.350154657230894</v>
      </c>
      <c r="G2" s="17"/>
      <c r="H2" s="17">
        <v>11.576870309860222</v>
      </c>
      <c r="I2" s="17">
        <v>15.118167139676645</v>
      </c>
      <c r="J2" s="17">
        <v>18.236673129705636</v>
      </c>
      <c r="K2" s="17">
        <v>19.057086368736975</v>
      </c>
      <c r="L2" s="17">
        <v>9.1190793201133147</v>
      </c>
    </row>
    <row r="3" spans="1:12" x14ac:dyDescent="0.3">
      <c r="A3" s="4" t="s">
        <v>8</v>
      </c>
      <c r="B3" s="17">
        <v>19</v>
      </c>
      <c r="C3" s="17">
        <v>13.6</v>
      </c>
      <c r="D3" s="17">
        <v>15.330000000000002</v>
      </c>
      <c r="E3" s="17">
        <v>17</v>
      </c>
      <c r="F3" s="17">
        <v>17.07</v>
      </c>
      <c r="G3" s="17"/>
      <c r="H3" s="17">
        <v>16.7</v>
      </c>
      <c r="I3" s="17">
        <v>14.88</v>
      </c>
      <c r="J3" s="17">
        <v>20.43</v>
      </c>
      <c r="K3" s="17">
        <v>21.03</v>
      </c>
      <c r="L3" s="17">
        <v>9.1100436681222714</v>
      </c>
    </row>
    <row r="4" spans="1:12" x14ac:dyDescent="0.3">
      <c r="A4" s="4" t="s">
        <v>9</v>
      </c>
      <c r="B4" s="17">
        <v>17.22</v>
      </c>
      <c r="C4" s="17">
        <v>13.780000000000001</v>
      </c>
      <c r="D4" s="17">
        <v>19.23</v>
      </c>
      <c r="E4" s="17">
        <v>14.49</v>
      </c>
      <c r="F4" s="17">
        <v>14.62</v>
      </c>
      <c r="G4" s="17"/>
      <c r="H4" s="17">
        <v>15.63</v>
      </c>
      <c r="I4" s="17">
        <v>19.71</v>
      </c>
      <c r="J4" s="17">
        <v>26.630000000000003</v>
      </c>
      <c r="K4" s="17">
        <v>25.910000000000004</v>
      </c>
      <c r="L4" s="17">
        <v>9.1206695778748177</v>
      </c>
    </row>
    <row r="5" spans="1:12" x14ac:dyDescent="0.3">
      <c r="A5" s="4" t="s">
        <v>10</v>
      </c>
      <c r="B5" s="17">
        <v>22.94</v>
      </c>
      <c r="C5" s="17">
        <v>26.330000000000002</v>
      </c>
      <c r="D5" s="17">
        <v>24.669999999999998</v>
      </c>
      <c r="E5" s="17">
        <v>19.36</v>
      </c>
      <c r="F5" s="17">
        <v>12.52</v>
      </c>
      <c r="G5" s="17"/>
      <c r="H5" s="17">
        <v>18.490000000000002</v>
      </c>
      <c r="I5" s="17">
        <v>18.830000000000002</v>
      </c>
      <c r="J5" s="17">
        <v>33.1</v>
      </c>
      <c r="K5" s="17">
        <v>29.53</v>
      </c>
      <c r="L5" s="17">
        <v>9.1206695778748177</v>
      </c>
    </row>
    <row r="6" spans="1:12" x14ac:dyDescent="0.3">
      <c r="A6" s="4" t="s">
        <v>11</v>
      </c>
      <c r="B6" s="17">
        <v>23.54</v>
      </c>
      <c r="C6" s="17">
        <v>20.52</v>
      </c>
      <c r="D6" s="17">
        <v>21.1</v>
      </c>
      <c r="E6" s="17">
        <v>17.82</v>
      </c>
      <c r="F6" s="17">
        <v>24.35</v>
      </c>
      <c r="G6" s="17"/>
      <c r="H6" s="17">
        <v>27.26</v>
      </c>
      <c r="I6" s="17">
        <v>34.69</v>
      </c>
      <c r="J6" s="17">
        <v>37.019999999999996</v>
      </c>
      <c r="K6" s="17">
        <v>42.55</v>
      </c>
      <c r="L6" s="17">
        <v>9.1206695778748177</v>
      </c>
    </row>
    <row r="7" spans="1:12" x14ac:dyDescent="0.3">
      <c r="A7" s="4" t="s">
        <v>12</v>
      </c>
      <c r="B7" s="17">
        <v>22.02</v>
      </c>
      <c r="C7" s="17">
        <v>11.26</v>
      </c>
      <c r="D7" s="17">
        <v>24.48</v>
      </c>
      <c r="E7" s="17">
        <v>15.260000000000002</v>
      </c>
      <c r="F7" s="17">
        <v>16.580000000000002</v>
      </c>
      <c r="G7" s="17"/>
      <c r="H7" s="17">
        <v>16.84</v>
      </c>
      <c r="I7" s="17">
        <v>26.2</v>
      </c>
      <c r="J7" s="17">
        <v>36.230000000000004</v>
      </c>
      <c r="K7" s="17">
        <v>37.019999999999996</v>
      </c>
      <c r="L7" s="17">
        <v>9.2662299854439585</v>
      </c>
    </row>
    <row r="8" spans="1:12" x14ac:dyDescent="0.3">
      <c r="A8" s="4" t="s">
        <v>13</v>
      </c>
      <c r="B8" s="17">
        <v>20.370432012241562</v>
      </c>
      <c r="C8" s="17">
        <v>14.861034346434494</v>
      </c>
      <c r="D8" s="17">
        <v>22.069840622540045</v>
      </c>
      <c r="E8" s="17">
        <v>20.403633040912361</v>
      </c>
      <c r="F8" s="17">
        <v>22.892935432721355</v>
      </c>
      <c r="G8" s="17"/>
      <c r="H8" s="17">
        <v>18.231266095438755</v>
      </c>
      <c r="I8" s="17">
        <v>21.756812355395361</v>
      </c>
      <c r="J8" s="17">
        <v>22.805810423147129</v>
      </c>
      <c r="K8" s="17">
        <v>33.981243498108171</v>
      </c>
      <c r="L8" s="17">
        <v>9.1199999999999992</v>
      </c>
    </row>
    <row r="9" spans="1:12" x14ac:dyDescent="0.3">
      <c r="A9" s="4" t="s">
        <v>14</v>
      </c>
      <c r="B9" s="17">
        <v>21.5</v>
      </c>
      <c r="C9" s="17">
        <v>12.209999999999999</v>
      </c>
      <c r="D9" s="17">
        <v>23.61</v>
      </c>
      <c r="E9" s="17">
        <v>12.64</v>
      </c>
      <c r="F9" s="17">
        <v>12.79</v>
      </c>
      <c r="G9" s="17"/>
      <c r="H9" s="17">
        <v>15.45</v>
      </c>
      <c r="I9" s="17">
        <v>20.84</v>
      </c>
      <c r="J9" s="17">
        <v>25.14</v>
      </c>
      <c r="K9" s="17">
        <v>31.990000000000002</v>
      </c>
      <c r="L9" s="17">
        <v>9.1206695778748177</v>
      </c>
    </row>
    <row r="10" spans="1:12" x14ac:dyDescent="0.3">
      <c r="A10" s="4" t="s">
        <v>15</v>
      </c>
      <c r="B10" s="17">
        <v>23.15</v>
      </c>
      <c r="C10" s="17">
        <v>15.08</v>
      </c>
      <c r="D10" s="17">
        <v>22.86</v>
      </c>
      <c r="E10" s="17">
        <v>16.309999999999999</v>
      </c>
      <c r="F10" s="17">
        <v>16.440000000000001</v>
      </c>
      <c r="G10" s="17"/>
      <c r="H10" s="17">
        <v>15.78</v>
      </c>
      <c r="I10" s="17">
        <v>18.21</v>
      </c>
      <c r="J10" s="17">
        <v>17.8</v>
      </c>
      <c r="K10" s="17">
        <v>25.64</v>
      </c>
      <c r="L10" s="17">
        <v>9.1199999999999992</v>
      </c>
    </row>
    <row r="11" spans="1:12" x14ac:dyDescent="0.3">
      <c r="A11" s="4" t="s">
        <v>16</v>
      </c>
      <c r="B11" s="17">
        <v>24.23</v>
      </c>
      <c r="C11" s="17">
        <v>17.809999999999999</v>
      </c>
      <c r="D11" s="17">
        <v>17.2</v>
      </c>
      <c r="E11" s="17">
        <v>13.73</v>
      </c>
      <c r="F11" s="17">
        <v>16.919999999999998</v>
      </c>
      <c r="G11" s="17"/>
      <c r="H11" s="17">
        <v>14.809999999999999</v>
      </c>
      <c r="I11" s="17">
        <v>22.619999999999997</v>
      </c>
      <c r="J11" s="17">
        <v>22</v>
      </c>
      <c r="K11" s="17">
        <v>33.200000000000003</v>
      </c>
      <c r="L11" s="17">
        <v>9.120000000000001</v>
      </c>
    </row>
    <row r="12" spans="1:12" x14ac:dyDescent="0.3">
      <c r="A12" s="4" t="s">
        <v>17</v>
      </c>
      <c r="B12" s="17">
        <v>24.86</v>
      </c>
      <c r="C12" s="17">
        <v>13.88</v>
      </c>
      <c r="D12" s="17">
        <v>17</v>
      </c>
      <c r="E12" s="17">
        <v>15.419999999999998</v>
      </c>
      <c r="F12" s="17">
        <v>22.130000000000003</v>
      </c>
      <c r="G12" s="17"/>
      <c r="H12" s="17">
        <v>17.25</v>
      </c>
      <c r="I12" s="17">
        <v>26.639999999999997</v>
      </c>
      <c r="J12" s="17">
        <v>31.689999999999998</v>
      </c>
      <c r="K12" s="17">
        <v>42.980000000000004</v>
      </c>
      <c r="L12" s="17">
        <v>9.120000000000001</v>
      </c>
    </row>
    <row r="13" spans="1:12" x14ac:dyDescent="0.3">
      <c r="A13" s="4" t="s">
        <v>18</v>
      </c>
      <c r="B13" s="17">
        <v>28.378922166817894</v>
      </c>
      <c r="C13" s="17">
        <v>16.260056952992556</v>
      </c>
      <c r="D13" s="17">
        <v>18.951020851994503</v>
      </c>
      <c r="E13" s="17">
        <v>14.489636066017113</v>
      </c>
      <c r="F13" s="17">
        <v>18.728394313163221</v>
      </c>
      <c r="G13" s="17">
        <v>20.754925615331164</v>
      </c>
      <c r="H13" s="17">
        <v>17.313359038330688</v>
      </c>
      <c r="I13" s="17">
        <v>31.758873628341366</v>
      </c>
      <c r="J13" s="17">
        <v>48.387835356389296</v>
      </c>
      <c r="K13" s="17">
        <v>39.863420959984026</v>
      </c>
      <c r="L13" s="17">
        <v>9.120000000000001</v>
      </c>
    </row>
    <row r="14" spans="1:12" x14ac:dyDescent="0.3">
      <c r="A14" s="4" t="s">
        <v>19</v>
      </c>
      <c r="B14" s="17">
        <v>29.921458117890381</v>
      </c>
      <c r="C14" s="17">
        <v>17.272248243559719</v>
      </c>
      <c r="D14" s="17">
        <v>23.065879953379955</v>
      </c>
      <c r="E14" s="17">
        <v>10.95473496128648</v>
      </c>
      <c r="F14" s="17">
        <v>24.970121686223383</v>
      </c>
      <c r="G14" s="17">
        <v>28.285777067518978</v>
      </c>
      <c r="H14" s="17">
        <v>11.349226441631505</v>
      </c>
      <c r="I14" s="17">
        <v>24.713979620988475</v>
      </c>
      <c r="J14" s="17">
        <v>42.458664666166541</v>
      </c>
      <c r="K14" s="17">
        <v>43.661217911822263</v>
      </c>
      <c r="L14" s="17">
        <v>9.1199417758369723</v>
      </c>
    </row>
    <row r="15" spans="1:12" x14ac:dyDescent="0.3">
      <c r="A15" s="4" t="s">
        <v>20</v>
      </c>
      <c r="B15" s="17">
        <v>27.254929577464786</v>
      </c>
      <c r="C15" s="17">
        <v>5.4060428849902538</v>
      </c>
      <c r="D15" s="17">
        <v>21.366018338427342</v>
      </c>
      <c r="E15" s="17">
        <v>12.692130750605326</v>
      </c>
      <c r="F15" s="17">
        <v>24.965949155687511</v>
      </c>
      <c r="G15" s="17">
        <v>21.284280222127297</v>
      </c>
      <c r="H15" s="17">
        <v>7.3143625364104867</v>
      </c>
      <c r="I15" s="17">
        <v>30.155925030229746</v>
      </c>
      <c r="J15" s="17">
        <v>47.18333333333333</v>
      </c>
      <c r="K15" s="17">
        <v>43.619260516883607</v>
      </c>
      <c r="L15" s="17">
        <v>9.1199417758369723</v>
      </c>
    </row>
    <row r="16" spans="1:12" x14ac:dyDescent="0.3">
      <c r="A16" s="4" t="s">
        <v>21</v>
      </c>
      <c r="B16" s="17">
        <v>29.547342465753424</v>
      </c>
      <c r="C16" s="17">
        <v>18.05641447368421</v>
      </c>
      <c r="D16" s="17">
        <v>21.95622009569378</v>
      </c>
      <c r="E16" s="17">
        <v>15.155427473583094</v>
      </c>
      <c r="F16" s="17">
        <v>18.113363499245853</v>
      </c>
      <c r="G16" s="17">
        <v>13.839890249050232</v>
      </c>
      <c r="H16" s="17">
        <v>11.5620232929893</v>
      </c>
      <c r="I16" s="17">
        <v>23.12391568259574</v>
      </c>
      <c r="J16" s="17">
        <v>48.97797833935018</v>
      </c>
      <c r="K16" s="17">
        <v>43.21239849022075</v>
      </c>
      <c r="L16" s="17">
        <v>9.1199417758369723</v>
      </c>
    </row>
    <row r="17" spans="1:12" x14ac:dyDescent="0.3">
      <c r="A17" s="4" t="s">
        <v>22</v>
      </c>
      <c r="B17" s="17">
        <v>37.164233785878835</v>
      </c>
      <c r="C17" s="17">
        <v>11.05313917040967</v>
      </c>
      <c r="D17" s="17">
        <v>23.449357749166108</v>
      </c>
      <c r="E17" s="17">
        <v>14.285353533218991</v>
      </c>
      <c r="F17" s="17">
        <v>20.691391159941883</v>
      </c>
      <c r="G17" s="17">
        <v>16.295211769900799</v>
      </c>
      <c r="H17" s="17">
        <v>11.56</v>
      </c>
      <c r="I17" s="17">
        <v>17.042473150251929</v>
      </c>
      <c r="J17" s="17">
        <v>52.518951710234489</v>
      </c>
      <c r="K17" s="17">
        <v>43.931045049761728</v>
      </c>
      <c r="L17" s="17">
        <v>9.1199417758369723</v>
      </c>
    </row>
    <row r="18" spans="1:12" x14ac:dyDescent="0.3">
      <c r="A18" s="15" t="s">
        <v>23</v>
      </c>
      <c r="B18" s="18">
        <v>38.56</v>
      </c>
      <c r="C18" s="18">
        <v>10.879999999999999</v>
      </c>
      <c r="D18" s="18">
        <v>25.490000000000002</v>
      </c>
      <c r="E18" s="18">
        <v>14.89</v>
      </c>
      <c r="F18" s="18">
        <v>11.98</v>
      </c>
      <c r="G18" s="18">
        <v>15.45</v>
      </c>
      <c r="H18" s="18">
        <v>29.4</v>
      </c>
      <c r="I18" s="18">
        <v>28.65</v>
      </c>
      <c r="J18" s="18">
        <v>35.81</v>
      </c>
      <c r="K18" s="18">
        <v>36.85</v>
      </c>
      <c r="L18" s="18">
        <v>9.120000000000001</v>
      </c>
    </row>
    <row r="19" spans="1:12" x14ac:dyDescent="0.3">
      <c r="A19" s="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4C65-B21F-41C0-A1C4-666A426E098A}">
  <dimension ref="A1:K11"/>
  <sheetViews>
    <sheetView workbookViewId="0">
      <selection activeCell="G15" sqref="G15"/>
    </sheetView>
  </sheetViews>
  <sheetFormatPr baseColWidth="10" defaultColWidth="11.44140625" defaultRowHeight="14.4" x14ac:dyDescent="0.3"/>
  <cols>
    <col min="1" max="1" width="13" bestFit="1" customWidth="1"/>
    <col min="2" max="11" width="10.44140625" customWidth="1"/>
  </cols>
  <sheetData>
    <row r="1" spans="1:11" x14ac:dyDescent="0.3">
      <c r="A1" s="28" t="s">
        <v>37</v>
      </c>
      <c r="B1" s="29" t="s">
        <v>38</v>
      </c>
      <c r="C1" s="29" t="s">
        <v>39</v>
      </c>
      <c r="D1" s="29" t="s">
        <v>40</v>
      </c>
      <c r="E1" s="29" t="s">
        <v>41</v>
      </c>
      <c r="F1" s="29" t="s">
        <v>42</v>
      </c>
      <c r="G1" s="29" t="s">
        <v>43</v>
      </c>
      <c r="H1" s="29" t="s">
        <v>44</v>
      </c>
      <c r="I1" s="29" t="s">
        <v>45</v>
      </c>
      <c r="J1" s="29" t="s">
        <v>46</v>
      </c>
      <c r="K1" s="30" t="s">
        <v>47</v>
      </c>
    </row>
    <row r="2" spans="1:11" x14ac:dyDescent="0.3">
      <c r="A2" s="31" t="s">
        <v>48</v>
      </c>
      <c r="B2" s="32">
        <v>96.15000000000002</v>
      </c>
      <c r="C2" s="32">
        <v>63</v>
      </c>
      <c r="D2" s="32">
        <v>100.29999999999998</v>
      </c>
      <c r="E2" s="32">
        <v>44.209999999999994</v>
      </c>
      <c r="F2" s="32">
        <v>184.30000000000007</v>
      </c>
      <c r="G2" s="32">
        <v>175.30999999999997</v>
      </c>
      <c r="H2" s="32">
        <v>155.83999999999997</v>
      </c>
      <c r="I2" s="32">
        <v>186.41200000000001</v>
      </c>
      <c r="J2" s="32">
        <v>197.08100000000005</v>
      </c>
      <c r="K2" s="33">
        <v>193.29000000000005</v>
      </c>
    </row>
    <row r="3" spans="1:11" x14ac:dyDescent="0.3">
      <c r="A3" s="34" t="s">
        <v>49</v>
      </c>
      <c r="B3" s="32">
        <v>42.07</v>
      </c>
      <c r="C3" s="32">
        <v>81.360000000000014</v>
      </c>
      <c r="D3" s="32">
        <v>69.477999999999994</v>
      </c>
      <c r="E3" s="32">
        <v>54.823</v>
      </c>
      <c r="F3" s="32">
        <v>90.422999999999988</v>
      </c>
      <c r="G3" s="32">
        <v>101.83800000000001</v>
      </c>
      <c r="H3" s="32">
        <v>122.71199999999999</v>
      </c>
      <c r="I3" s="32">
        <v>162.53799999999998</v>
      </c>
      <c r="J3" s="32">
        <v>192.17899999999995</v>
      </c>
      <c r="K3" s="33">
        <v>118.40899999999999</v>
      </c>
    </row>
    <row r="4" spans="1:11" x14ac:dyDescent="0.3">
      <c r="A4" s="35" t="s">
        <v>50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89.72999999999999</v>
      </c>
      <c r="I4" s="32">
        <v>96.23</v>
      </c>
      <c r="J4" s="32">
        <v>98.904000000000011</v>
      </c>
      <c r="K4" s="33">
        <v>116.71000000000002</v>
      </c>
    </row>
    <row r="5" spans="1:11" x14ac:dyDescent="0.3">
      <c r="A5" s="34" t="s">
        <v>51</v>
      </c>
      <c r="B5" s="32">
        <v>115.78</v>
      </c>
      <c r="C5" s="32">
        <v>63.559999999999995</v>
      </c>
      <c r="D5" s="32">
        <v>80.45</v>
      </c>
      <c r="E5" s="32">
        <v>47.6</v>
      </c>
      <c r="F5" s="32">
        <v>76.251000000000005</v>
      </c>
      <c r="G5" s="32">
        <v>79.954999999999998</v>
      </c>
      <c r="H5" s="32">
        <v>82.548000000000016</v>
      </c>
      <c r="I5" s="32">
        <v>86.940000000000012</v>
      </c>
      <c r="J5" s="32">
        <v>135.93699999999998</v>
      </c>
      <c r="K5" s="33">
        <v>110.25700000000002</v>
      </c>
    </row>
    <row r="6" spans="1:11" x14ac:dyDescent="0.3">
      <c r="A6" s="34" t="s">
        <v>52</v>
      </c>
      <c r="B6" s="32">
        <v>0</v>
      </c>
      <c r="C6" s="32">
        <v>0.1</v>
      </c>
      <c r="D6" s="32">
        <v>0.72</v>
      </c>
      <c r="E6" s="32">
        <v>4.4399999999999995</v>
      </c>
      <c r="F6" s="32">
        <v>0.36699999999999999</v>
      </c>
      <c r="G6" s="32">
        <v>2.4300000000000002</v>
      </c>
      <c r="H6" s="32">
        <v>17.730000000000004</v>
      </c>
      <c r="I6" s="32">
        <v>38.239999999999995</v>
      </c>
      <c r="J6" s="32">
        <v>54.54</v>
      </c>
      <c r="K6" s="33">
        <v>60.765999999999998</v>
      </c>
    </row>
    <row r="7" spans="1:11" x14ac:dyDescent="0.3">
      <c r="A7" s="34" t="s">
        <v>53</v>
      </c>
      <c r="B7" s="32">
        <v>44.970000000000006</v>
      </c>
      <c r="C7" s="32">
        <v>42.18</v>
      </c>
      <c r="D7" s="32">
        <v>50.760999999999996</v>
      </c>
      <c r="E7" s="32">
        <v>62.196999999999996</v>
      </c>
      <c r="F7" s="32">
        <v>52.506999999999998</v>
      </c>
      <c r="G7" s="32">
        <v>59.518999999999998</v>
      </c>
      <c r="H7" s="32">
        <v>51.012999999999991</v>
      </c>
      <c r="I7" s="32">
        <v>54.627000000000002</v>
      </c>
      <c r="J7" s="32">
        <v>63.291000000000011</v>
      </c>
      <c r="K7" s="33">
        <v>55.448</v>
      </c>
    </row>
    <row r="8" spans="1:11" x14ac:dyDescent="0.3">
      <c r="A8" s="34" t="s">
        <v>54</v>
      </c>
      <c r="B8" s="32">
        <v>173.18999999999997</v>
      </c>
      <c r="C8" s="32">
        <v>139.5</v>
      </c>
      <c r="D8" s="32">
        <v>144.18999999999997</v>
      </c>
      <c r="E8" s="32">
        <v>133.32</v>
      </c>
      <c r="F8" s="32">
        <v>145.03599999999997</v>
      </c>
      <c r="G8" s="32">
        <v>120.17899999999999</v>
      </c>
      <c r="H8" s="32">
        <v>113.702</v>
      </c>
      <c r="I8" s="32">
        <v>76.308000000000007</v>
      </c>
      <c r="J8" s="32">
        <v>63.47</v>
      </c>
      <c r="K8" s="33">
        <v>46.845999999999997</v>
      </c>
    </row>
    <row r="9" spans="1:11" x14ac:dyDescent="0.3">
      <c r="A9" s="34" t="s">
        <v>55</v>
      </c>
      <c r="B9" s="32">
        <v>0</v>
      </c>
      <c r="C9" s="32">
        <v>0</v>
      </c>
      <c r="D9" s="32">
        <v>0</v>
      </c>
      <c r="E9" s="32">
        <v>0</v>
      </c>
      <c r="F9" s="32">
        <v>6.2E-2</v>
      </c>
      <c r="G9" s="32">
        <v>1.1519999999999999</v>
      </c>
      <c r="H9" s="32">
        <v>8.0190000000000001</v>
      </c>
      <c r="I9" s="32">
        <v>10.59</v>
      </c>
      <c r="J9" s="32">
        <v>27.634999999999998</v>
      </c>
      <c r="K9" s="33">
        <v>45.997999999999998</v>
      </c>
    </row>
    <row r="10" spans="1:11" x14ac:dyDescent="0.3">
      <c r="A10" s="34" t="s">
        <v>56</v>
      </c>
      <c r="B10" s="32">
        <v>3.1199999999999997</v>
      </c>
      <c r="C10" s="32">
        <v>1.3900000000000001</v>
      </c>
      <c r="D10" s="32">
        <v>4.74</v>
      </c>
      <c r="E10" s="32">
        <v>25.864999999999998</v>
      </c>
      <c r="F10" s="32">
        <v>16.742999999999995</v>
      </c>
      <c r="G10" s="32">
        <v>25.414000000000005</v>
      </c>
      <c r="H10" s="32">
        <v>73.015999999999948</v>
      </c>
      <c r="I10" s="32">
        <v>107.4</v>
      </c>
      <c r="J10" s="32">
        <v>71.435000000000002</v>
      </c>
      <c r="K10" s="33">
        <v>43.400999999999989</v>
      </c>
    </row>
    <row r="11" spans="1:11" x14ac:dyDescent="0.3">
      <c r="A11" s="36" t="s">
        <v>57</v>
      </c>
      <c r="B11" s="37">
        <v>131.83000000000004</v>
      </c>
      <c r="C11" s="37">
        <v>136.3099999999996</v>
      </c>
      <c r="D11" s="37">
        <v>196.98000000000013</v>
      </c>
      <c r="E11" s="37">
        <v>260.03900000000004</v>
      </c>
      <c r="F11" s="37">
        <v>233.56699999999989</v>
      </c>
      <c r="G11" s="37">
        <v>336.21899999999994</v>
      </c>
      <c r="H11" s="37">
        <v>303.01199999999994</v>
      </c>
      <c r="I11" s="37">
        <v>384.8670000000003</v>
      </c>
      <c r="J11" s="37">
        <v>402.81300000000033</v>
      </c>
      <c r="K11" s="37">
        <v>434.19699999999932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EC49-B3F0-4C73-BBEF-7C58EAE74E8A}">
  <dimension ref="A1:H5"/>
  <sheetViews>
    <sheetView workbookViewId="0">
      <selection activeCell="L12" sqref="L12"/>
    </sheetView>
  </sheetViews>
  <sheetFormatPr baseColWidth="10" defaultColWidth="11.44140625" defaultRowHeight="14.4" x14ac:dyDescent="0.3"/>
  <sheetData>
    <row r="1" spans="1:8" x14ac:dyDescent="0.3">
      <c r="A1" s="19" t="s">
        <v>58</v>
      </c>
      <c r="B1" s="20" t="s">
        <v>59</v>
      </c>
      <c r="C1" s="20" t="s">
        <v>60</v>
      </c>
      <c r="D1" s="20" t="s">
        <v>61</v>
      </c>
      <c r="E1" s="20" t="s">
        <v>62</v>
      </c>
      <c r="F1" s="20" t="s">
        <v>63</v>
      </c>
      <c r="G1" s="20" t="s">
        <v>64</v>
      </c>
      <c r="H1" s="21" t="s">
        <v>65</v>
      </c>
    </row>
    <row r="2" spans="1:8" x14ac:dyDescent="0.3">
      <c r="A2" s="22" t="s">
        <v>20</v>
      </c>
      <c r="B2" s="23"/>
      <c r="C2" s="24">
        <v>11.88</v>
      </c>
      <c r="D2" s="24">
        <v>14.86399999999999</v>
      </c>
      <c r="E2" s="24">
        <v>73.625000000000028</v>
      </c>
      <c r="F2" s="24">
        <v>912.95199999999966</v>
      </c>
      <c r="G2" s="24">
        <v>4.0000000000000009</v>
      </c>
      <c r="H2" s="24">
        <f>+SUM(B2:G2)</f>
        <v>1017.3209999999997</v>
      </c>
    </row>
    <row r="3" spans="1:8" x14ac:dyDescent="0.3">
      <c r="A3" s="22" t="s">
        <v>21</v>
      </c>
      <c r="B3" s="23"/>
      <c r="C3" s="24">
        <v>13.299999999999997</v>
      </c>
      <c r="D3" s="24">
        <v>17.197999999999993</v>
      </c>
      <c r="E3" s="24">
        <v>112.25899999999996</v>
      </c>
      <c r="F3" s="24">
        <v>1057.1789999999996</v>
      </c>
      <c r="G3" s="24">
        <v>4.2160000000000002</v>
      </c>
      <c r="H3" s="24">
        <f>+SUM(B3:G3)</f>
        <v>1204.1519999999996</v>
      </c>
    </row>
    <row r="4" spans="1:8" x14ac:dyDescent="0.3">
      <c r="A4" s="22" t="s">
        <v>22</v>
      </c>
      <c r="B4" s="23"/>
      <c r="C4" s="24">
        <v>4.82</v>
      </c>
      <c r="D4" s="24">
        <v>14.863999999999999</v>
      </c>
      <c r="E4" s="24">
        <v>132.96600000000001</v>
      </c>
      <c r="F4" s="24">
        <v>1150.546</v>
      </c>
      <c r="G4" s="24">
        <v>4.08</v>
      </c>
      <c r="H4" s="24">
        <f>+SUM(B4:G4)</f>
        <v>1307.2760000000001</v>
      </c>
    </row>
    <row r="5" spans="1:8" x14ac:dyDescent="0.3">
      <c r="A5" s="25" t="s">
        <v>23</v>
      </c>
      <c r="B5" s="26"/>
      <c r="C5" s="27">
        <v>3.3000000000000003</v>
      </c>
      <c r="D5" s="27">
        <v>2.1350000000000002</v>
      </c>
      <c r="E5" s="27">
        <v>127.44500000000005</v>
      </c>
      <c r="F5" s="27">
        <v>1092.415</v>
      </c>
      <c r="G5" s="27"/>
      <c r="H5" s="27">
        <f>+SUM(B5:G5)</f>
        <v>1225.2950000000001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47fc0-ba1a-4043-8c5d-14f6c8f5fd8c">
      <Terms xmlns="http://schemas.microsoft.com/office/infopath/2007/PartnerControls"/>
    </lcf76f155ced4ddcb4097134ff3c332f>
    <TaxCatchAll xmlns="f8d1bbd5-fa85-4c38-8027-c01c8c9d12da" xsi:nil="true"/>
    <SharedWithUsers xmlns="f8d1bbd5-fa85-4c38-8027-c01c8c9d12da">
      <UserInfo>
        <DisplayName>Carolina del Rosario Buzzetti Horta</DisplayName>
        <AccountId>52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D9E443A1F2644A41A2CDAE9DE7D62" ma:contentTypeVersion="13" ma:contentTypeDescription="Crear nuevo documento." ma:contentTypeScope="" ma:versionID="3ba6142298f53e703c09e403a41d775b">
  <xsd:schema xmlns:xsd="http://www.w3.org/2001/XMLSchema" xmlns:xs="http://www.w3.org/2001/XMLSchema" xmlns:p="http://schemas.microsoft.com/office/2006/metadata/properties" xmlns:ns2="10b47fc0-ba1a-4043-8c5d-14f6c8f5fd8c" xmlns:ns3="f8d1bbd5-fa85-4c38-8027-c01c8c9d12da" targetNamespace="http://schemas.microsoft.com/office/2006/metadata/properties" ma:root="true" ma:fieldsID="dfae32fa4ece8bb7b918d50f26253e96" ns2:_="" ns3:_="">
    <xsd:import namespace="10b47fc0-ba1a-4043-8c5d-14f6c8f5fd8c"/>
    <xsd:import namespace="f8d1bbd5-fa85-4c38-8027-c01c8c9d1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47fc0-ba1a-4043-8c5d-14f6c8f5f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1bbd5-fa85-4c38-8027-c01c8c9d1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06b32-3092-4d6e-8ffb-2b1972ad29ab}" ma:internalName="TaxCatchAll" ma:showField="CatchAllData" ma:web="f8d1bbd5-fa85-4c38-8027-c01c8c9d1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791A5-2750-4841-818C-57C37ED94BD8}">
  <ds:schemaRefs>
    <ds:schemaRef ds:uri="http://schemas.microsoft.com/office/2006/metadata/properties"/>
    <ds:schemaRef ds:uri="http://schemas.microsoft.com/office/infopath/2007/PartnerControls"/>
    <ds:schemaRef ds:uri="10b47fc0-ba1a-4043-8c5d-14f6c8f5fd8c"/>
    <ds:schemaRef ds:uri="f8d1bbd5-fa85-4c38-8027-c01c8c9d12da"/>
  </ds:schemaRefs>
</ds:datastoreItem>
</file>

<file path=customXml/itemProps2.xml><?xml version="1.0" encoding="utf-8"?>
<ds:datastoreItem xmlns:ds="http://schemas.openxmlformats.org/officeDocument/2006/customXml" ds:itemID="{0A0115E1-2F6C-4C74-9929-2C79D225D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47fc0-ba1a-4043-8c5d-14f6c8f5fd8c"/>
    <ds:schemaRef ds:uri="f8d1bbd5-fa85-4c38-8027-c01c8c9d1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253DA-9FD1-406E-AF0B-685EADD26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S-P-R</vt:lpstr>
      <vt:lpstr>Superficie región</vt:lpstr>
      <vt:lpstr>Producción región</vt:lpstr>
      <vt:lpstr>Rendimiento región</vt:lpstr>
      <vt:lpstr>Superficie semilla por variedad</vt:lpstr>
      <vt:lpstr>Superficie semilla por región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</dc:creator>
  <cp:keywords/>
  <dc:description/>
  <cp:lastModifiedBy>Marcelo Muñoz Villagrán</cp:lastModifiedBy>
  <cp:revision/>
  <dcterms:created xsi:type="dcterms:W3CDTF">2019-09-25T18:50:10Z</dcterms:created>
  <dcterms:modified xsi:type="dcterms:W3CDTF">2024-05-23T12:42:45Z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0x01010001DD9E443A1F2644A41A2CDAE9DE7D62</vt:lpwstr>
  </property>
  <property fmtid="{D5CDD505-2E9C-101B-9397-08002B2CF9AE}" pid="3" name="MediaServiceImageTags">
    <vt:lpwstr/>
  </property>
</Properties>
</file>